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HARD Y. BUQUE\Documents\DepEd CARAGA\Monthly Consolidated Status Report\2020\March\"/>
    </mc:Choice>
  </mc:AlternateContent>
  <bookViews>
    <workbookView xWindow="0" yWindow="0" windowWidth="20490" windowHeight="7755" firstSheet="2" activeTab="3"/>
  </bookViews>
  <sheets>
    <sheet name="ELECTRIFICATION LIST 2017" sheetId="1" state="hidden" r:id="rId1"/>
    <sheet name="ELECTRIFICATION LIST 2017 (2)" sheetId="4" state="hidden" r:id="rId2"/>
    <sheet name="SITE" sheetId="8" r:id="rId3"/>
    <sheet name="Electrification- batch 1&amp;2" sheetId="6" r:id="rId4"/>
    <sheet name="ELECTRIFICATION LIST per div" sheetId="3" state="hidden" r:id="rId5"/>
  </sheets>
  <externalReferences>
    <externalReference r:id="rId6"/>
    <externalReference r:id="rId7"/>
    <externalReference r:id="rId8"/>
  </externalReferences>
  <definedNames>
    <definedName name="_xlnm._FilterDatabase" localSheetId="3" hidden="1">'Electrification- batch 1&amp;2'!$A$8:$AJ$720</definedName>
    <definedName name="_xlnm._FilterDatabase" localSheetId="0" hidden="1">'ELECTRIFICATION LIST 2017'!$A$7:$T$2452</definedName>
    <definedName name="_xlnm._FilterDatabase" localSheetId="1" hidden="1">'ELECTRIFICATION LIST 2017 (2)'!$A$7:$V$1816</definedName>
    <definedName name="_xlnm._FilterDatabase" localSheetId="4" hidden="1">'ELECTRIFICATION LIST per div'!$A$7:$U$883</definedName>
    <definedName name="_xlnm.Database">[1]Database!$1:$1048576</definedName>
    <definedName name="GLEN">[2]Database!$A$3:$E$541</definedName>
    <definedName name="_xlnm.Print_Area" localSheetId="0">'ELECTRIFICATION LIST 2017'!$A$1:$O$2455</definedName>
    <definedName name="_xlnm.Print_Area" localSheetId="1">'ELECTRIFICATION LIST 2017 (2)'!$A$1:$O$1819</definedName>
    <definedName name="_xlnm.Print_Area" localSheetId="4">'ELECTRIFICATION LIST per div'!$A$1:$O$883</definedName>
    <definedName name="_xlnm.Print_Area">#REF!</definedName>
    <definedName name="_xlnm.Print_Titles" localSheetId="3">'Electrification- batch 1&amp;2'!$1:$8</definedName>
    <definedName name="_xlnm.Print_Titles" localSheetId="0">'ELECTRIFICATION LIST 2017'!$1:$7</definedName>
    <definedName name="_xlnm.Print_Titles" localSheetId="1">'ELECTRIFICATION LIST 2017 (2)'!$1:$7</definedName>
    <definedName name="_xlnm.Print_Titles" localSheetId="4">'ELECTRIFICATION LIST per div'!$1:$7</definedName>
    <definedName name="_xlnm.Print_Titles">#REF!</definedName>
    <definedName name="test">#REF!</definedName>
  </definedNames>
  <calcPr calcId="162913" concurrentCalc="0"/>
  <pivotCaches>
    <pivotCache cacheId="3" r:id="rId9"/>
  </pivotCaches>
</workbook>
</file>

<file path=xl/calcChain.xml><?xml version="1.0" encoding="utf-8"?>
<calcChain xmlns="http://schemas.openxmlformats.org/spreadsheetml/2006/main">
  <c r="O285" i="6" l="1"/>
  <c r="O284" i="6"/>
  <c r="O283" i="6"/>
  <c r="O282" i="6"/>
  <c r="O281" i="6"/>
  <c r="Z14" i="6"/>
  <c r="AE14" i="6"/>
  <c r="AA14" i="6"/>
  <c r="AF14" i="6"/>
  <c r="AB14" i="6"/>
  <c r="AG14" i="6"/>
  <c r="AC14" i="6"/>
  <c r="AH14" i="6"/>
  <c r="AD14" i="6"/>
  <c r="AI14" i="6"/>
  <c r="Z15" i="6"/>
  <c r="AE15" i="6"/>
  <c r="AA15" i="6"/>
  <c r="AF15" i="6"/>
  <c r="AB15" i="6"/>
  <c r="AG15" i="6"/>
  <c r="AC15" i="6"/>
  <c r="AH15" i="6"/>
  <c r="AD15" i="6"/>
  <c r="AI15" i="6"/>
  <c r="Z16" i="6"/>
  <c r="AE16" i="6"/>
  <c r="AA16" i="6"/>
  <c r="AF16" i="6"/>
  <c r="AB16" i="6"/>
  <c r="AG16" i="6"/>
  <c r="AC16" i="6"/>
  <c r="AH16" i="6"/>
  <c r="AD16" i="6"/>
  <c r="AI16" i="6"/>
  <c r="Z17" i="6"/>
  <c r="AE17" i="6"/>
  <c r="AA17" i="6"/>
  <c r="AF17" i="6"/>
  <c r="AB17" i="6"/>
  <c r="AG17" i="6"/>
  <c r="AC17" i="6"/>
  <c r="AH17" i="6"/>
  <c r="AD17" i="6"/>
  <c r="AI17" i="6"/>
  <c r="Z18" i="6"/>
  <c r="AE18" i="6"/>
  <c r="AA18" i="6"/>
  <c r="AF18" i="6"/>
  <c r="AB18" i="6"/>
  <c r="AG18" i="6"/>
  <c r="AC18" i="6"/>
  <c r="AH18" i="6"/>
  <c r="AD18" i="6"/>
  <c r="AI18" i="6"/>
  <c r="Z19" i="6"/>
  <c r="AE19" i="6"/>
  <c r="AA19" i="6"/>
  <c r="AF19" i="6"/>
  <c r="AB19" i="6"/>
  <c r="AG19" i="6"/>
  <c r="AC19" i="6"/>
  <c r="AH19" i="6"/>
  <c r="AD19" i="6"/>
  <c r="AI19" i="6"/>
  <c r="Z20" i="6"/>
  <c r="AE20" i="6"/>
  <c r="AA20" i="6"/>
  <c r="AF20" i="6"/>
  <c r="AB20" i="6"/>
  <c r="AG20" i="6"/>
  <c r="AC20" i="6"/>
  <c r="AH20" i="6"/>
  <c r="AD20" i="6"/>
  <c r="AI20" i="6"/>
  <c r="Z21" i="6"/>
  <c r="AE21" i="6"/>
  <c r="AA21" i="6"/>
  <c r="AF21" i="6"/>
  <c r="AB21" i="6"/>
  <c r="AG21" i="6"/>
  <c r="AC21" i="6"/>
  <c r="AH21" i="6"/>
  <c r="AD21" i="6"/>
  <c r="AI21" i="6"/>
  <c r="Z22" i="6"/>
  <c r="AE22" i="6"/>
  <c r="AA22" i="6"/>
  <c r="AF22" i="6"/>
  <c r="AB22" i="6"/>
  <c r="AG22" i="6"/>
  <c r="AC22" i="6"/>
  <c r="AH22" i="6"/>
  <c r="AD22" i="6"/>
  <c r="AI22" i="6"/>
  <c r="Z23" i="6"/>
  <c r="AE23" i="6"/>
  <c r="AA23" i="6"/>
  <c r="AF23" i="6"/>
  <c r="AB23" i="6"/>
  <c r="AG23" i="6"/>
  <c r="AC23" i="6"/>
  <c r="AH23" i="6"/>
  <c r="AD23" i="6"/>
  <c r="AI23" i="6"/>
  <c r="Z24" i="6"/>
  <c r="AE24" i="6"/>
  <c r="AA24" i="6"/>
  <c r="AF24" i="6"/>
  <c r="AB24" i="6"/>
  <c r="AG24" i="6"/>
  <c r="AC24" i="6"/>
  <c r="AH24" i="6"/>
  <c r="AD24" i="6"/>
  <c r="AI24" i="6"/>
  <c r="Z25" i="6"/>
  <c r="AE25" i="6"/>
  <c r="AA25" i="6"/>
  <c r="AF25" i="6"/>
  <c r="AB25" i="6"/>
  <c r="AG25" i="6"/>
  <c r="AC25" i="6"/>
  <c r="AH25" i="6"/>
  <c r="AD25" i="6"/>
  <c r="AI25" i="6"/>
  <c r="Z26" i="6"/>
  <c r="AE26" i="6"/>
  <c r="AA26" i="6"/>
  <c r="AF26" i="6"/>
  <c r="AB26" i="6"/>
  <c r="AG26" i="6"/>
  <c r="AC26" i="6"/>
  <c r="AH26" i="6"/>
  <c r="AD26" i="6"/>
  <c r="AI26" i="6"/>
  <c r="Z27" i="6"/>
  <c r="AE27" i="6"/>
  <c r="AA27" i="6"/>
  <c r="AF27" i="6"/>
  <c r="AB27" i="6"/>
  <c r="AG27" i="6"/>
  <c r="AC27" i="6"/>
  <c r="AH27" i="6"/>
  <c r="AD27" i="6"/>
  <c r="AI27" i="6"/>
  <c r="Z28" i="6"/>
  <c r="AE28" i="6"/>
  <c r="AA28" i="6"/>
  <c r="AF28" i="6"/>
  <c r="AB28" i="6"/>
  <c r="AG28" i="6"/>
  <c r="AC28" i="6"/>
  <c r="AH28" i="6"/>
  <c r="AD28" i="6"/>
  <c r="AI28" i="6"/>
  <c r="Z29" i="6"/>
  <c r="AE29" i="6"/>
  <c r="AA29" i="6"/>
  <c r="AF29" i="6"/>
  <c r="AB29" i="6"/>
  <c r="AG29" i="6"/>
  <c r="AC29" i="6"/>
  <c r="AH29" i="6"/>
  <c r="AD29" i="6"/>
  <c r="AI29" i="6"/>
  <c r="Z30" i="6"/>
  <c r="AE30" i="6"/>
  <c r="AA30" i="6"/>
  <c r="AF30" i="6"/>
  <c r="AB30" i="6"/>
  <c r="AG30" i="6"/>
  <c r="AC30" i="6"/>
  <c r="AH30" i="6"/>
  <c r="AD30" i="6"/>
  <c r="AI30" i="6"/>
  <c r="Z31" i="6"/>
  <c r="AE31" i="6"/>
  <c r="AA31" i="6"/>
  <c r="AF31" i="6"/>
  <c r="AB31" i="6"/>
  <c r="AG31" i="6"/>
  <c r="AC31" i="6"/>
  <c r="AH31" i="6"/>
  <c r="AD31" i="6"/>
  <c r="AI31" i="6"/>
  <c r="Z32" i="6"/>
  <c r="AE32" i="6"/>
  <c r="AA32" i="6"/>
  <c r="AF32" i="6"/>
  <c r="AB32" i="6"/>
  <c r="AG32" i="6"/>
  <c r="AC32" i="6"/>
  <c r="AH32" i="6"/>
  <c r="AD32" i="6"/>
  <c r="AI32" i="6"/>
  <c r="Z33" i="6"/>
  <c r="AE33" i="6"/>
  <c r="AA33" i="6"/>
  <c r="AF33" i="6"/>
  <c r="AB33" i="6"/>
  <c r="AG33" i="6"/>
  <c r="AC33" i="6"/>
  <c r="AH33" i="6"/>
  <c r="AD33" i="6"/>
  <c r="AI33" i="6"/>
  <c r="Z34" i="6"/>
  <c r="AE34" i="6"/>
  <c r="AA34" i="6"/>
  <c r="AF34" i="6"/>
  <c r="AB34" i="6"/>
  <c r="AG34" i="6"/>
  <c r="AC34" i="6"/>
  <c r="AH34" i="6"/>
  <c r="AD34" i="6"/>
  <c r="AI34" i="6"/>
  <c r="Z35" i="6"/>
  <c r="AE35" i="6"/>
  <c r="AA35" i="6"/>
  <c r="AF35" i="6"/>
  <c r="AB35" i="6"/>
  <c r="AG35" i="6"/>
  <c r="AC35" i="6"/>
  <c r="AH35" i="6"/>
  <c r="AD35" i="6"/>
  <c r="AI35" i="6"/>
  <c r="Z36" i="6"/>
  <c r="AE36" i="6"/>
  <c r="AA36" i="6"/>
  <c r="AF36" i="6"/>
  <c r="AB36" i="6"/>
  <c r="AG36" i="6"/>
  <c r="AC36" i="6"/>
  <c r="AH36" i="6"/>
  <c r="AD36" i="6"/>
  <c r="AI36" i="6"/>
  <c r="Z37" i="6"/>
  <c r="AE37" i="6"/>
  <c r="AA37" i="6"/>
  <c r="AF37" i="6"/>
  <c r="AB37" i="6"/>
  <c r="AG37" i="6"/>
  <c r="AC37" i="6"/>
  <c r="AH37" i="6"/>
  <c r="AD37" i="6"/>
  <c r="AI37" i="6"/>
  <c r="Z38" i="6"/>
  <c r="AE38" i="6"/>
  <c r="AA38" i="6"/>
  <c r="AF38" i="6"/>
  <c r="AB38" i="6"/>
  <c r="AG38" i="6"/>
  <c r="AC38" i="6"/>
  <c r="AH38" i="6"/>
  <c r="AD38" i="6"/>
  <c r="AI38" i="6"/>
  <c r="Z39" i="6"/>
  <c r="AE39" i="6"/>
  <c r="AA39" i="6"/>
  <c r="AF39" i="6"/>
  <c r="AB39" i="6"/>
  <c r="AG39" i="6"/>
  <c r="AC39" i="6"/>
  <c r="AH39" i="6"/>
  <c r="AD39" i="6"/>
  <c r="AI39" i="6"/>
  <c r="Z40" i="6"/>
  <c r="AE40" i="6"/>
  <c r="AA40" i="6"/>
  <c r="AF40" i="6"/>
  <c r="AB40" i="6"/>
  <c r="AG40" i="6"/>
  <c r="AC40" i="6"/>
  <c r="AH40" i="6"/>
  <c r="AD40" i="6"/>
  <c r="AI40" i="6"/>
  <c r="Z41" i="6"/>
  <c r="AE41" i="6"/>
  <c r="AA41" i="6"/>
  <c r="AF41" i="6"/>
  <c r="AB41" i="6"/>
  <c r="AG41" i="6"/>
  <c r="AC41" i="6"/>
  <c r="AH41" i="6"/>
  <c r="AD41" i="6"/>
  <c r="AI41" i="6"/>
  <c r="Z42" i="6"/>
  <c r="AE42" i="6"/>
  <c r="AA42" i="6"/>
  <c r="AF42" i="6"/>
  <c r="AB42" i="6"/>
  <c r="AG42" i="6"/>
  <c r="AC42" i="6"/>
  <c r="AH42" i="6"/>
  <c r="AD42" i="6"/>
  <c r="AI42" i="6"/>
  <c r="Z43" i="6"/>
  <c r="AE43" i="6"/>
  <c r="AA43" i="6"/>
  <c r="AF43" i="6"/>
  <c r="AB43" i="6"/>
  <c r="AG43" i="6"/>
  <c r="AC43" i="6"/>
  <c r="AH43" i="6"/>
  <c r="AD43" i="6"/>
  <c r="AI43" i="6"/>
  <c r="Z44" i="6"/>
  <c r="AE44" i="6"/>
  <c r="AA44" i="6"/>
  <c r="AF44" i="6"/>
  <c r="AB44" i="6"/>
  <c r="AG44" i="6"/>
  <c r="AC44" i="6"/>
  <c r="AH44" i="6"/>
  <c r="AD44" i="6"/>
  <c r="AI44" i="6"/>
  <c r="Z45" i="6"/>
  <c r="AE45" i="6"/>
  <c r="AA45" i="6"/>
  <c r="AF45" i="6"/>
  <c r="AB45" i="6"/>
  <c r="AG45" i="6"/>
  <c r="AC45" i="6"/>
  <c r="AH45" i="6"/>
  <c r="AD45" i="6"/>
  <c r="AI45" i="6"/>
  <c r="Z46" i="6"/>
  <c r="AE46" i="6"/>
  <c r="AA46" i="6"/>
  <c r="AF46" i="6"/>
  <c r="AB46" i="6"/>
  <c r="AG46" i="6"/>
  <c r="AC46" i="6"/>
  <c r="AH46" i="6"/>
  <c r="AD46" i="6"/>
  <c r="AI46" i="6"/>
  <c r="Z47" i="6"/>
  <c r="AE47" i="6"/>
  <c r="AA47" i="6"/>
  <c r="AF47" i="6"/>
  <c r="AB47" i="6"/>
  <c r="AG47" i="6"/>
  <c r="AC47" i="6"/>
  <c r="AH47" i="6"/>
  <c r="AD47" i="6"/>
  <c r="AI47" i="6"/>
  <c r="Z48" i="6"/>
  <c r="AE48" i="6"/>
  <c r="AA48" i="6"/>
  <c r="AF48" i="6"/>
  <c r="AB48" i="6"/>
  <c r="AG48" i="6"/>
  <c r="AC48" i="6"/>
  <c r="AH48" i="6"/>
  <c r="AD48" i="6"/>
  <c r="AI48" i="6"/>
  <c r="Z49" i="6"/>
  <c r="AE49" i="6"/>
  <c r="AA49" i="6"/>
  <c r="AF49" i="6"/>
  <c r="AB49" i="6"/>
  <c r="AG49" i="6"/>
  <c r="AC49" i="6"/>
  <c r="AH49" i="6"/>
  <c r="AD49" i="6"/>
  <c r="AI49" i="6"/>
  <c r="Z50" i="6"/>
  <c r="AE50" i="6"/>
  <c r="AA50" i="6"/>
  <c r="AF50" i="6"/>
  <c r="AB50" i="6"/>
  <c r="AG50" i="6"/>
  <c r="AC50" i="6"/>
  <c r="AH50" i="6"/>
  <c r="AD50" i="6"/>
  <c r="AI50" i="6"/>
  <c r="Z51" i="6"/>
  <c r="AE51" i="6"/>
  <c r="AA51" i="6"/>
  <c r="AF51" i="6"/>
  <c r="AB51" i="6"/>
  <c r="AG51" i="6"/>
  <c r="AC51" i="6"/>
  <c r="AH51" i="6"/>
  <c r="AD51" i="6"/>
  <c r="AI51" i="6"/>
  <c r="Z52" i="6"/>
  <c r="AE52" i="6"/>
  <c r="AA52" i="6"/>
  <c r="AF52" i="6"/>
  <c r="AB52" i="6"/>
  <c r="AG52" i="6"/>
  <c r="AC52" i="6"/>
  <c r="AH52" i="6"/>
  <c r="AD52" i="6"/>
  <c r="AI52" i="6"/>
  <c r="Z53" i="6"/>
  <c r="AE53" i="6"/>
  <c r="AA53" i="6"/>
  <c r="AF53" i="6"/>
  <c r="AB53" i="6"/>
  <c r="AG53" i="6"/>
  <c r="AC53" i="6"/>
  <c r="AH53" i="6"/>
  <c r="AD53" i="6"/>
  <c r="AI53" i="6"/>
  <c r="Z54" i="6"/>
  <c r="AE54" i="6"/>
  <c r="AA54" i="6"/>
  <c r="AF54" i="6"/>
  <c r="AB54" i="6"/>
  <c r="AG54" i="6"/>
  <c r="AC54" i="6"/>
  <c r="AH54" i="6"/>
  <c r="AD54" i="6"/>
  <c r="AI54" i="6"/>
  <c r="Z55" i="6"/>
  <c r="AE55" i="6"/>
  <c r="AA55" i="6"/>
  <c r="AF55" i="6"/>
  <c r="AB55" i="6"/>
  <c r="AG55" i="6"/>
  <c r="AC55" i="6"/>
  <c r="AH55" i="6"/>
  <c r="AD55" i="6"/>
  <c r="AI55" i="6"/>
  <c r="Z56" i="6"/>
  <c r="AE56" i="6"/>
  <c r="AA56" i="6"/>
  <c r="AF56" i="6"/>
  <c r="AB56" i="6"/>
  <c r="AG56" i="6"/>
  <c r="AC56" i="6"/>
  <c r="AH56" i="6"/>
  <c r="AD56" i="6"/>
  <c r="AI56" i="6"/>
  <c r="Z57" i="6"/>
  <c r="AE57" i="6"/>
  <c r="AA57" i="6"/>
  <c r="AF57" i="6"/>
  <c r="AB57" i="6"/>
  <c r="AG57" i="6"/>
  <c r="AC57" i="6"/>
  <c r="AH57" i="6"/>
  <c r="AD57" i="6"/>
  <c r="AI57" i="6"/>
  <c r="Z58" i="6"/>
  <c r="AE58" i="6"/>
  <c r="AA58" i="6"/>
  <c r="AF58" i="6"/>
  <c r="AB58" i="6"/>
  <c r="AG58" i="6"/>
  <c r="AC58" i="6"/>
  <c r="AH58" i="6"/>
  <c r="AD58" i="6"/>
  <c r="AI58" i="6"/>
  <c r="Z59" i="6"/>
  <c r="AE59" i="6"/>
  <c r="AA59" i="6"/>
  <c r="AF59" i="6"/>
  <c r="AB59" i="6"/>
  <c r="AG59" i="6"/>
  <c r="AC59" i="6"/>
  <c r="AH59" i="6"/>
  <c r="AD59" i="6"/>
  <c r="AI59" i="6"/>
  <c r="Z60" i="6"/>
  <c r="AE60" i="6"/>
  <c r="AA60" i="6"/>
  <c r="AF60" i="6"/>
  <c r="AB60" i="6"/>
  <c r="AG60" i="6"/>
  <c r="AC60" i="6"/>
  <c r="AH60" i="6"/>
  <c r="AD60" i="6"/>
  <c r="AI60" i="6"/>
  <c r="Z61" i="6"/>
  <c r="AE61" i="6"/>
  <c r="AA61" i="6"/>
  <c r="AF61" i="6"/>
  <c r="AB61" i="6"/>
  <c r="AG61" i="6"/>
  <c r="AC61" i="6"/>
  <c r="AH61" i="6"/>
  <c r="AD61" i="6"/>
  <c r="AI61" i="6"/>
  <c r="Z62" i="6"/>
  <c r="AE62" i="6"/>
  <c r="AA62" i="6"/>
  <c r="AF62" i="6"/>
  <c r="AB62" i="6"/>
  <c r="AG62" i="6"/>
  <c r="AC62" i="6"/>
  <c r="AH62" i="6"/>
  <c r="AD62" i="6"/>
  <c r="AI62" i="6"/>
  <c r="Z63" i="6"/>
  <c r="AE63" i="6"/>
  <c r="AA63" i="6"/>
  <c r="AF63" i="6"/>
  <c r="AB63" i="6"/>
  <c r="AG63" i="6"/>
  <c r="AC63" i="6"/>
  <c r="AH63" i="6"/>
  <c r="AD63" i="6"/>
  <c r="AI63" i="6"/>
  <c r="Z64" i="6"/>
  <c r="AE64" i="6"/>
  <c r="AA64" i="6"/>
  <c r="AF64" i="6"/>
  <c r="AB64" i="6"/>
  <c r="AG64" i="6"/>
  <c r="AC64" i="6"/>
  <c r="AH64" i="6"/>
  <c r="AD64" i="6"/>
  <c r="AI64" i="6"/>
  <c r="Z65" i="6"/>
  <c r="AE65" i="6"/>
  <c r="AA65" i="6"/>
  <c r="AF65" i="6"/>
  <c r="AB65" i="6"/>
  <c r="AG65" i="6"/>
  <c r="AC65" i="6"/>
  <c r="AH65" i="6"/>
  <c r="AD65" i="6"/>
  <c r="AI65" i="6"/>
  <c r="Z66" i="6"/>
  <c r="AE66" i="6"/>
  <c r="AA66" i="6"/>
  <c r="AF66" i="6"/>
  <c r="AB66" i="6"/>
  <c r="AG66" i="6"/>
  <c r="AC66" i="6"/>
  <c r="AH66" i="6"/>
  <c r="AD66" i="6"/>
  <c r="AI66" i="6"/>
  <c r="Z67" i="6"/>
  <c r="AE67" i="6"/>
  <c r="AA67" i="6"/>
  <c r="AF67" i="6"/>
  <c r="AB67" i="6"/>
  <c r="AG67" i="6"/>
  <c r="AC67" i="6"/>
  <c r="AH67" i="6"/>
  <c r="AD67" i="6"/>
  <c r="AI67" i="6"/>
  <c r="Z68" i="6"/>
  <c r="AE68" i="6"/>
  <c r="AA68" i="6"/>
  <c r="AF68" i="6"/>
  <c r="AB68" i="6"/>
  <c r="AG68" i="6"/>
  <c r="AC68" i="6"/>
  <c r="AH68" i="6"/>
  <c r="AD68" i="6"/>
  <c r="AI68" i="6"/>
  <c r="Z69" i="6"/>
  <c r="AE69" i="6"/>
  <c r="AA69" i="6"/>
  <c r="AF69" i="6"/>
  <c r="AB69" i="6"/>
  <c r="AG69" i="6"/>
  <c r="AC69" i="6"/>
  <c r="AH69" i="6"/>
  <c r="AD69" i="6"/>
  <c r="AI69" i="6"/>
  <c r="Z70" i="6"/>
  <c r="AE70" i="6"/>
  <c r="AA70" i="6"/>
  <c r="AF70" i="6"/>
  <c r="AB70" i="6"/>
  <c r="AG70" i="6"/>
  <c r="AC70" i="6"/>
  <c r="AH70" i="6"/>
  <c r="AD70" i="6"/>
  <c r="AI70" i="6"/>
  <c r="Z71" i="6"/>
  <c r="AE71" i="6"/>
  <c r="AA71" i="6"/>
  <c r="AF71" i="6"/>
  <c r="AB71" i="6"/>
  <c r="AG71" i="6"/>
  <c r="AC71" i="6"/>
  <c r="AH71" i="6"/>
  <c r="AD71" i="6"/>
  <c r="AI71" i="6"/>
  <c r="Z72" i="6"/>
  <c r="AE72" i="6"/>
  <c r="AA72" i="6"/>
  <c r="AF72" i="6"/>
  <c r="AB72" i="6"/>
  <c r="AG72" i="6"/>
  <c r="AC72" i="6"/>
  <c r="AH72" i="6"/>
  <c r="AD72" i="6"/>
  <c r="AI72" i="6"/>
  <c r="Z73" i="6"/>
  <c r="AE73" i="6"/>
  <c r="AA73" i="6"/>
  <c r="AF73" i="6"/>
  <c r="AB73" i="6"/>
  <c r="AG73" i="6"/>
  <c r="AC73" i="6"/>
  <c r="AH73" i="6"/>
  <c r="AD73" i="6"/>
  <c r="AI73" i="6"/>
  <c r="Z74" i="6"/>
  <c r="AE74" i="6"/>
  <c r="AA74" i="6"/>
  <c r="AF74" i="6"/>
  <c r="AB74" i="6"/>
  <c r="AG74" i="6"/>
  <c r="AC74" i="6"/>
  <c r="AH74" i="6"/>
  <c r="AD74" i="6"/>
  <c r="AI74" i="6"/>
  <c r="Z75" i="6"/>
  <c r="AE75" i="6"/>
  <c r="AA75" i="6"/>
  <c r="AF75" i="6"/>
  <c r="AB75" i="6"/>
  <c r="AG75" i="6"/>
  <c r="AC75" i="6"/>
  <c r="AH75" i="6"/>
  <c r="AD75" i="6"/>
  <c r="AI75" i="6"/>
  <c r="Z76" i="6"/>
  <c r="AE76" i="6"/>
  <c r="AA76" i="6"/>
  <c r="AF76" i="6"/>
  <c r="AB76" i="6"/>
  <c r="AG76" i="6"/>
  <c r="AC76" i="6"/>
  <c r="AH76" i="6"/>
  <c r="AD76" i="6"/>
  <c r="AI76" i="6"/>
  <c r="Z77" i="6"/>
  <c r="AE77" i="6"/>
  <c r="AA77" i="6"/>
  <c r="AF77" i="6"/>
  <c r="AB77" i="6"/>
  <c r="AG77" i="6"/>
  <c r="AC77" i="6"/>
  <c r="AH77" i="6"/>
  <c r="AD77" i="6"/>
  <c r="AI77" i="6"/>
  <c r="Z78" i="6"/>
  <c r="AE78" i="6"/>
  <c r="AA78" i="6"/>
  <c r="AF78" i="6"/>
  <c r="AB78" i="6"/>
  <c r="AG78" i="6"/>
  <c r="AC78" i="6"/>
  <c r="AH78" i="6"/>
  <c r="AD78" i="6"/>
  <c r="AI78" i="6"/>
  <c r="Z79" i="6"/>
  <c r="AE79" i="6"/>
  <c r="AA79" i="6"/>
  <c r="AF79" i="6"/>
  <c r="AB79" i="6"/>
  <c r="AG79" i="6"/>
  <c r="AC79" i="6"/>
  <c r="AH79" i="6"/>
  <c r="AD79" i="6"/>
  <c r="AI79" i="6"/>
  <c r="Z80" i="6"/>
  <c r="AE80" i="6"/>
  <c r="AA80" i="6"/>
  <c r="AF80" i="6"/>
  <c r="AB80" i="6"/>
  <c r="AG80" i="6"/>
  <c r="AC80" i="6"/>
  <c r="AH80" i="6"/>
  <c r="AD80" i="6"/>
  <c r="AI80" i="6"/>
  <c r="Z81" i="6"/>
  <c r="AE81" i="6"/>
  <c r="AA81" i="6"/>
  <c r="AF81" i="6"/>
  <c r="AB81" i="6"/>
  <c r="AG81" i="6"/>
  <c r="AC81" i="6"/>
  <c r="AH81" i="6"/>
  <c r="AD81" i="6"/>
  <c r="AI81" i="6"/>
  <c r="Z82" i="6"/>
  <c r="AE82" i="6"/>
  <c r="AA82" i="6"/>
  <c r="AF82" i="6"/>
  <c r="AB82" i="6"/>
  <c r="AG82" i="6"/>
  <c r="AC82" i="6"/>
  <c r="AH82" i="6"/>
  <c r="AD82" i="6"/>
  <c r="AI82" i="6"/>
  <c r="Z83" i="6"/>
  <c r="AE83" i="6"/>
  <c r="AA83" i="6"/>
  <c r="AF83" i="6"/>
  <c r="AB83" i="6"/>
  <c r="AG83" i="6"/>
  <c r="AC83" i="6"/>
  <c r="AH83" i="6"/>
  <c r="AD83" i="6"/>
  <c r="AI83" i="6"/>
  <c r="Z84" i="6"/>
  <c r="AE84" i="6"/>
  <c r="AA84" i="6"/>
  <c r="AF84" i="6"/>
  <c r="AB84" i="6"/>
  <c r="AG84" i="6"/>
  <c r="AC84" i="6"/>
  <c r="AH84" i="6"/>
  <c r="AD84" i="6"/>
  <c r="AI84" i="6"/>
  <c r="Z85" i="6"/>
  <c r="AE85" i="6"/>
  <c r="AA85" i="6"/>
  <c r="AF85" i="6"/>
  <c r="AB85" i="6"/>
  <c r="AG85" i="6"/>
  <c r="AC85" i="6"/>
  <c r="AH85" i="6"/>
  <c r="AD85" i="6"/>
  <c r="AI85" i="6"/>
  <c r="Z86" i="6"/>
  <c r="AE86" i="6"/>
  <c r="AA86" i="6"/>
  <c r="AF86" i="6"/>
  <c r="AB86" i="6"/>
  <c r="AG86" i="6"/>
  <c r="AC86" i="6"/>
  <c r="AH86" i="6"/>
  <c r="AD86" i="6"/>
  <c r="AI86" i="6"/>
  <c r="Z87" i="6"/>
  <c r="AE87" i="6"/>
  <c r="AA87" i="6"/>
  <c r="AF87" i="6"/>
  <c r="AB87" i="6"/>
  <c r="AG87" i="6"/>
  <c r="AC87" i="6"/>
  <c r="AH87" i="6"/>
  <c r="AD87" i="6"/>
  <c r="AI87" i="6"/>
  <c r="Z88" i="6"/>
  <c r="AE88" i="6"/>
  <c r="AA88" i="6"/>
  <c r="AF88" i="6"/>
  <c r="AB88" i="6"/>
  <c r="AG88" i="6"/>
  <c r="AC88" i="6"/>
  <c r="AH88" i="6"/>
  <c r="AD88" i="6"/>
  <c r="AI88" i="6"/>
  <c r="Z89" i="6"/>
  <c r="AE89" i="6"/>
  <c r="AA89" i="6"/>
  <c r="AF89" i="6"/>
  <c r="AB89" i="6"/>
  <c r="AG89" i="6"/>
  <c r="AC89" i="6"/>
  <c r="AH89" i="6"/>
  <c r="AD89" i="6"/>
  <c r="AI89" i="6"/>
  <c r="Z90" i="6"/>
  <c r="AE90" i="6"/>
  <c r="AA90" i="6"/>
  <c r="AF90" i="6"/>
  <c r="AB90" i="6"/>
  <c r="AG90" i="6"/>
  <c r="AC90" i="6"/>
  <c r="AH90" i="6"/>
  <c r="AD90" i="6"/>
  <c r="AI90" i="6"/>
  <c r="Z91" i="6"/>
  <c r="AE91" i="6"/>
  <c r="AA91" i="6"/>
  <c r="AF91" i="6"/>
  <c r="AB91" i="6"/>
  <c r="AG91" i="6"/>
  <c r="AC91" i="6"/>
  <c r="AH91" i="6"/>
  <c r="AD91" i="6"/>
  <c r="AI91" i="6"/>
  <c r="Z92" i="6"/>
  <c r="AE92" i="6"/>
  <c r="AA92" i="6"/>
  <c r="AF92" i="6"/>
  <c r="AB92" i="6"/>
  <c r="AG92" i="6"/>
  <c r="AC92" i="6"/>
  <c r="AH92" i="6"/>
  <c r="AD92" i="6"/>
  <c r="AI92" i="6"/>
  <c r="Z93" i="6"/>
  <c r="AE93" i="6"/>
  <c r="AA93" i="6"/>
  <c r="AF93" i="6"/>
  <c r="AB93" i="6"/>
  <c r="AG93" i="6"/>
  <c r="AC93" i="6"/>
  <c r="AH93" i="6"/>
  <c r="AD93" i="6"/>
  <c r="AI93" i="6"/>
  <c r="Z94" i="6"/>
  <c r="AE94" i="6"/>
  <c r="AA94" i="6"/>
  <c r="AF94" i="6"/>
  <c r="AB94" i="6"/>
  <c r="AG94" i="6"/>
  <c r="AC94" i="6"/>
  <c r="AH94" i="6"/>
  <c r="AD94" i="6"/>
  <c r="AI94" i="6"/>
  <c r="Z95" i="6"/>
  <c r="AE95" i="6"/>
  <c r="AA95" i="6"/>
  <c r="AF95" i="6"/>
  <c r="AB95" i="6"/>
  <c r="AG95" i="6"/>
  <c r="AC95" i="6"/>
  <c r="AH95" i="6"/>
  <c r="AD95" i="6"/>
  <c r="AI95" i="6"/>
  <c r="Z96" i="6"/>
  <c r="AE96" i="6"/>
  <c r="AA96" i="6"/>
  <c r="AF96" i="6"/>
  <c r="AB96" i="6"/>
  <c r="AG96" i="6"/>
  <c r="AC96" i="6"/>
  <c r="AH96" i="6"/>
  <c r="AD96" i="6"/>
  <c r="AI96" i="6"/>
  <c r="Z97" i="6"/>
  <c r="AE97" i="6"/>
  <c r="AA97" i="6"/>
  <c r="AF97" i="6"/>
  <c r="AB97" i="6"/>
  <c r="AG97" i="6"/>
  <c r="AC97" i="6"/>
  <c r="AH97" i="6"/>
  <c r="AD97" i="6"/>
  <c r="AI97" i="6"/>
  <c r="Z98" i="6"/>
  <c r="AE98" i="6"/>
  <c r="AA98" i="6"/>
  <c r="AF98" i="6"/>
  <c r="AB98" i="6"/>
  <c r="AG98" i="6"/>
  <c r="AC98" i="6"/>
  <c r="AH98" i="6"/>
  <c r="AD98" i="6"/>
  <c r="AI98" i="6"/>
  <c r="Z99" i="6"/>
  <c r="AE99" i="6"/>
  <c r="AA99" i="6"/>
  <c r="AF99" i="6"/>
  <c r="AB99" i="6"/>
  <c r="AG99" i="6"/>
  <c r="AC99" i="6"/>
  <c r="AH99" i="6"/>
  <c r="AD99" i="6"/>
  <c r="AI99" i="6"/>
  <c r="Z100" i="6"/>
  <c r="AE100" i="6"/>
  <c r="AA100" i="6"/>
  <c r="AF100" i="6"/>
  <c r="AB100" i="6"/>
  <c r="AG100" i="6"/>
  <c r="AC100" i="6"/>
  <c r="AH100" i="6"/>
  <c r="AD100" i="6"/>
  <c r="AI100" i="6"/>
  <c r="Z101" i="6"/>
  <c r="AE101" i="6"/>
  <c r="AA101" i="6"/>
  <c r="AF101" i="6"/>
  <c r="AB101" i="6"/>
  <c r="AG101" i="6"/>
  <c r="AC101" i="6"/>
  <c r="AH101" i="6"/>
  <c r="AD101" i="6"/>
  <c r="AI101" i="6"/>
  <c r="Z102" i="6"/>
  <c r="AE102" i="6"/>
  <c r="AA102" i="6"/>
  <c r="AF102" i="6"/>
  <c r="AB102" i="6"/>
  <c r="AG102" i="6"/>
  <c r="AC102" i="6"/>
  <c r="AH102" i="6"/>
  <c r="AD102" i="6"/>
  <c r="AI102" i="6"/>
  <c r="Z103" i="6"/>
  <c r="AE103" i="6"/>
  <c r="AA103" i="6"/>
  <c r="AF103" i="6"/>
  <c r="AB103" i="6"/>
  <c r="AG103" i="6"/>
  <c r="AC103" i="6"/>
  <c r="AH103" i="6"/>
  <c r="AD103" i="6"/>
  <c r="AI103" i="6"/>
  <c r="Z104" i="6"/>
  <c r="AE104" i="6"/>
  <c r="AA104" i="6"/>
  <c r="AF104" i="6"/>
  <c r="AB104" i="6"/>
  <c r="AG104" i="6"/>
  <c r="AC104" i="6"/>
  <c r="AH104" i="6"/>
  <c r="AD104" i="6"/>
  <c r="AI104" i="6"/>
  <c r="Z105" i="6"/>
  <c r="AE105" i="6"/>
  <c r="AA105" i="6"/>
  <c r="AF105" i="6"/>
  <c r="AB105" i="6"/>
  <c r="AG105" i="6"/>
  <c r="AC105" i="6"/>
  <c r="AH105" i="6"/>
  <c r="AD105" i="6"/>
  <c r="AI105" i="6"/>
  <c r="Z106" i="6"/>
  <c r="AE106" i="6"/>
  <c r="AA106" i="6"/>
  <c r="AF106" i="6"/>
  <c r="AB106" i="6"/>
  <c r="AG106" i="6"/>
  <c r="AC106" i="6"/>
  <c r="AH106" i="6"/>
  <c r="AD106" i="6"/>
  <c r="AI106" i="6"/>
  <c r="Z107" i="6"/>
  <c r="AE107" i="6"/>
  <c r="AA107" i="6"/>
  <c r="AF107" i="6"/>
  <c r="AB107" i="6"/>
  <c r="AG107" i="6"/>
  <c r="AC107" i="6"/>
  <c r="AH107" i="6"/>
  <c r="AD107" i="6"/>
  <c r="AI107" i="6"/>
  <c r="Z108" i="6"/>
  <c r="AE108" i="6"/>
  <c r="AA108" i="6"/>
  <c r="AF108" i="6"/>
  <c r="AB108" i="6"/>
  <c r="AG108" i="6"/>
  <c r="AC108" i="6"/>
  <c r="AH108" i="6"/>
  <c r="AD108" i="6"/>
  <c r="AI108" i="6"/>
  <c r="Z109" i="6"/>
  <c r="AE109" i="6"/>
  <c r="AA109" i="6"/>
  <c r="AF109" i="6"/>
  <c r="AB109" i="6"/>
  <c r="AG109" i="6"/>
  <c r="AC109" i="6"/>
  <c r="AH109" i="6"/>
  <c r="AD109" i="6"/>
  <c r="AI109" i="6"/>
  <c r="Z110" i="6"/>
  <c r="AE110" i="6"/>
  <c r="AA110" i="6"/>
  <c r="AF110" i="6"/>
  <c r="AB110" i="6"/>
  <c r="AG110" i="6"/>
  <c r="AC110" i="6"/>
  <c r="AH110" i="6"/>
  <c r="AD110" i="6"/>
  <c r="AI110" i="6"/>
  <c r="Z111" i="6"/>
  <c r="AE111" i="6"/>
  <c r="AA111" i="6"/>
  <c r="AF111" i="6"/>
  <c r="AB111" i="6"/>
  <c r="AG111" i="6"/>
  <c r="AC111" i="6"/>
  <c r="AH111" i="6"/>
  <c r="AD111" i="6"/>
  <c r="AI111" i="6"/>
  <c r="Z112" i="6"/>
  <c r="AE112" i="6"/>
  <c r="AA112" i="6"/>
  <c r="AF112" i="6"/>
  <c r="AB112" i="6"/>
  <c r="AG112" i="6"/>
  <c r="AC112" i="6"/>
  <c r="AH112" i="6"/>
  <c r="AD112" i="6"/>
  <c r="AI112" i="6"/>
  <c r="Z113" i="6"/>
  <c r="AE113" i="6"/>
  <c r="AA113" i="6"/>
  <c r="AF113" i="6"/>
  <c r="AB113" i="6"/>
  <c r="AG113" i="6"/>
  <c r="AC113" i="6"/>
  <c r="AH113" i="6"/>
  <c r="AD113" i="6"/>
  <c r="AI113" i="6"/>
  <c r="Z114" i="6"/>
  <c r="AE114" i="6"/>
  <c r="AA114" i="6"/>
  <c r="AF114" i="6"/>
  <c r="AB114" i="6"/>
  <c r="AG114" i="6"/>
  <c r="AC114" i="6"/>
  <c r="AH114" i="6"/>
  <c r="AD114" i="6"/>
  <c r="AI114" i="6"/>
  <c r="Z115" i="6"/>
  <c r="AE115" i="6"/>
  <c r="AA115" i="6"/>
  <c r="AF115" i="6"/>
  <c r="AB115" i="6"/>
  <c r="AG115" i="6"/>
  <c r="AC115" i="6"/>
  <c r="AH115" i="6"/>
  <c r="AD115" i="6"/>
  <c r="AI115" i="6"/>
  <c r="Z116" i="6"/>
  <c r="AE116" i="6"/>
  <c r="AA116" i="6"/>
  <c r="AF116" i="6"/>
  <c r="AB116" i="6"/>
  <c r="AG116" i="6"/>
  <c r="AC116" i="6"/>
  <c r="AH116" i="6"/>
  <c r="AD116" i="6"/>
  <c r="AI116" i="6"/>
  <c r="Z117" i="6"/>
  <c r="AE117" i="6"/>
  <c r="AA117" i="6"/>
  <c r="AF117" i="6"/>
  <c r="AB117" i="6"/>
  <c r="AG117" i="6"/>
  <c r="AC117" i="6"/>
  <c r="AH117" i="6"/>
  <c r="AD117" i="6"/>
  <c r="AI117" i="6"/>
  <c r="Z118" i="6"/>
  <c r="AE118" i="6"/>
  <c r="AA118" i="6"/>
  <c r="AF118" i="6"/>
  <c r="AB118" i="6"/>
  <c r="AG118" i="6"/>
  <c r="AC118" i="6"/>
  <c r="AH118" i="6"/>
  <c r="AD118" i="6"/>
  <c r="AI118" i="6"/>
  <c r="Z119" i="6"/>
  <c r="AE119" i="6"/>
  <c r="AA119" i="6"/>
  <c r="AF119" i="6"/>
  <c r="AB119" i="6"/>
  <c r="AG119" i="6"/>
  <c r="AC119" i="6"/>
  <c r="AH119" i="6"/>
  <c r="AD119" i="6"/>
  <c r="AI119" i="6"/>
  <c r="Z120" i="6"/>
  <c r="AE120" i="6"/>
  <c r="AA120" i="6"/>
  <c r="AF120" i="6"/>
  <c r="AB120" i="6"/>
  <c r="AG120" i="6"/>
  <c r="AC120" i="6"/>
  <c r="AH120" i="6"/>
  <c r="AD120" i="6"/>
  <c r="AI120" i="6"/>
  <c r="Z121" i="6"/>
  <c r="AE121" i="6"/>
  <c r="AA121" i="6"/>
  <c r="AF121" i="6"/>
  <c r="AB121" i="6"/>
  <c r="AG121" i="6"/>
  <c r="AC121" i="6"/>
  <c r="AH121" i="6"/>
  <c r="AD121" i="6"/>
  <c r="AI121" i="6"/>
  <c r="Z122" i="6"/>
  <c r="AE122" i="6"/>
  <c r="AA122" i="6"/>
  <c r="AF122" i="6"/>
  <c r="AB122" i="6"/>
  <c r="AG122" i="6"/>
  <c r="AC122" i="6"/>
  <c r="AH122" i="6"/>
  <c r="AD122" i="6"/>
  <c r="AI122" i="6"/>
  <c r="Z123" i="6"/>
  <c r="AE123" i="6"/>
  <c r="AA123" i="6"/>
  <c r="AF123" i="6"/>
  <c r="AB123" i="6"/>
  <c r="AG123" i="6"/>
  <c r="AC123" i="6"/>
  <c r="AH123" i="6"/>
  <c r="AD123" i="6"/>
  <c r="AI123" i="6"/>
  <c r="Z124" i="6"/>
  <c r="AE124" i="6"/>
  <c r="AA124" i="6"/>
  <c r="AF124" i="6"/>
  <c r="AB124" i="6"/>
  <c r="AG124" i="6"/>
  <c r="AC124" i="6"/>
  <c r="AH124" i="6"/>
  <c r="AD124" i="6"/>
  <c r="AI124" i="6"/>
  <c r="Z125" i="6"/>
  <c r="AE125" i="6"/>
  <c r="AA125" i="6"/>
  <c r="AF125" i="6"/>
  <c r="AB125" i="6"/>
  <c r="AG125" i="6"/>
  <c r="AC125" i="6"/>
  <c r="AH125" i="6"/>
  <c r="AD125" i="6"/>
  <c r="AI125" i="6"/>
  <c r="Z126" i="6"/>
  <c r="AE126" i="6"/>
  <c r="AA126" i="6"/>
  <c r="AF126" i="6"/>
  <c r="AB126" i="6"/>
  <c r="AG126" i="6"/>
  <c r="AC126" i="6"/>
  <c r="AH126" i="6"/>
  <c r="AD126" i="6"/>
  <c r="AI126" i="6"/>
  <c r="Z127" i="6"/>
  <c r="AE127" i="6"/>
  <c r="AA127" i="6"/>
  <c r="AF127" i="6"/>
  <c r="AB127" i="6"/>
  <c r="AG127" i="6"/>
  <c r="AC127" i="6"/>
  <c r="AH127" i="6"/>
  <c r="AD127" i="6"/>
  <c r="AI127" i="6"/>
  <c r="Z128" i="6"/>
  <c r="AE128" i="6"/>
  <c r="AA128" i="6"/>
  <c r="AF128" i="6"/>
  <c r="AB128" i="6"/>
  <c r="AG128" i="6"/>
  <c r="AC128" i="6"/>
  <c r="AH128" i="6"/>
  <c r="AD128" i="6"/>
  <c r="AI128" i="6"/>
  <c r="Z129" i="6"/>
  <c r="AE129" i="6"/>
  <c r="AA129" i="6"/>
  <c r="AF129" i="6"/>
  <c r="AB129" i="6"/>
  <c r="AG129" i="6"/>
  <c r="AC129" i="6"/>
  <c r="AH129" i="6"/>
  <c r="AD129" i="6"/>
  <c r="AI129" i="6"/>
  <c r="Z130" i="6"/>
  <c r="AE130" i="6"/>
  <c r="AA130" i="6"/>
  <c r="AF130" i="6"/>
  <c r="AB130" i="6"/>
  <c r="AG130" i="6"/>
  <c r="AC130" i="6"/>
  <c r="AH130" i="6"/>
  <c r="AD130" i="6"/>
  <c r="AI130" i="6"/>
  <c r="Z131" i="6"/>
  <c r="AE131" i="6"/>
  <c r="AA131" i="6"/>
  <c r="AF131" i="6"/>
  <c r="AB131" i="6"/>
  <c r="AG131" i="6"/>
  <c r="AC131" i="6"/>
  <c r="AH131" i="6"/>
  <c r="AD131" i="6"/>
  <c r="AI131" i="6"/>
  <c r="Z132" i="6"/>
  <c r="AE132" i="6"/>
  <c r="AA132" i="6"/>
  <c r="AF132" i="6"/>
  <c r="AB132" i="6"/>
  <c r="AG132" i="6"/>
  <c r="AC132" i="6"/>
  <c r="AH132" i="6"/>
  <c r="AD132" i="6"/>
  <c r="AI132" i="6"/>
  <c r="Z133" i="6"/>
  <c r="AE133" i="6"/>
  <c r="AA133" i="6"/>
  <c r="AF133" i="6"/>
  <c r="AB133" i="6"/>
  <c r="AG133" i="6"/>
  <c r="AC133" i="6"/>
  <c r="AH133" i="6"/>
  <c r="AD133" i="6"/>
  <c r="AI133" i="6"/>
  <c r="Z134" i="6"/>
  <c r="AE134" i="6"/>
  <c r="AA134" i="6"/>
  <c r="AF134" i="6"/>
  <c r="AB134" i="6"/>
  <c r="AG134" i="6"/>
  <c r="AC134" i="6"/>
  <c r="AH134" i="6"/>
  <c r="AD134" i="6"/>
  <c r="AI134" i="6"/>
  <c r="Z135" i="6"/>
  <c r="AE135" i="6"/>
  <c r="AA135" i="6"/>
  <c r="AF135" i="6"/>
  <c r="AB135" i="6"/>
  <c r="AG135" i="6"/>
  <c r="AC135" i="6"/>
  <c r="AH135" i="6"/>
  <c r="AD135" i="6"/>
  <c r="AI135" i="6"/>
  <c r="Z136" i="6"/>
  <c r="AE136" i="6"/>
  <c r="AA136" i="6"/>
  <c r="AF136" i="6"/>
  <c r="AB136" i="6"/>
  <c r="AG136" i="6"/>
  <c r="AC136" i="6"/>
  <c r="AH136" i="6"/>
  <c r="AD136" i="6"/>
  <c r="AI136" i="6"/>
  <c r="Z137" i="6"/>
  <c r="AE137" i="6"/>
  <c r="AA137" i="6"/>
  <c r="AF137" i="6"/>
  <c r="AB137" i="6"/>
  <c r="AG137" i="6"/>
  <c r="AC137" i="6"/>
  <c r="AH137" i="6"/>
  <c r="AD137" i="6"/>
  <c r="AI137" i="6"/>
  <c r="Z138" i="6"/>
  <c r="AE138" i="6"/>
  <c r="AA138" i="6"/>
  <c r="AF138" i="6"/>
  <c r="AB138" i="6"/>
  <c r="AG138" i="6"/>
  <c r="AC138" i="6"/>
  <c r="AH138" i="6"/>
  <c r="AD138" i="6"/>
  <c r="AI138" i="6"/>
  <c r="Z139" i="6"/>
  <c r="AE139" i="6"/>
  <c r="AA139" i="6"/>
  <c r="AF139" i="6"/>
  <c r="AB139" i="6"/>
  <c r="AG139" i="6"/>
  <c r="AC139" i="6"/>
  <c r="AH139" i="6"/>
  <c r="AD139" i="6"/>
  <c r="AI139" i="6"/>
  <c r="Z140" i="6"/>
  <c r="AE140" i="6"/>
  <c r="AA140" i="6"/>
  <c r="AF140" i="6"/>
  <c r="AB140" i="6"/>
  <c r="AG140" i="6"/>
  <c r="AC140" i="6"/>
  <c r="AH140" i="6"/>
  <c r="AD140" i="6"/>
  <c r="AI140" i="6"/>
  <c r="Z141" i="6"/>
  <c r="AE141" i="6"/>
  <c r="AA141" i="6"/>
  <c r="AF141" i="6"/>
  <c r="AB141" i="6"/>
  <c r="AG141" i="6"/>
  <c r="AC141" i="6"/>
  <c r="AH141" i="6"/>
  <c r="AD141" i="6"/>
  <c r="AI141" i="6"/>
  <c r="Z142" i="6"/>
  <c r="AE142" i="6"/>
  <c r="AA142" i="6"/>
  <c r="AF142" i="6"/>
  <c r="AB142" i="6"/>
  <c r="AG142" i="6"/>
  <c r="AC142" i="6"/>
  <c r="AH142" i="6"/>
  <c r="AD142" i="6"/>
  <c r="AI142" i="6"/>
  <c r="Z143" i="6"/>
  <c r="AE143" i="6"/>
  <c r="AA143" i="6"/>
  <c r="AF143" i="6"/>
  <c r="AB143" i="6"/>
  <c r="AG143" i="6"/>
  <c r="AC143" i="6"/>
  <c r="AH143" i="6"/>
  <c r="AD143" i="6"/>
  <c r="AI143" i="6"/>
  <c r="Z144" i="6"/>
  <c r="AE144" i="6"/>
  <c r="AA144" i="6"/>
  <c r="AF144" i="6"/>
  <c r="AB144" i="6"/>
  <c r="AG144" i="6"/>
  <c r="AC144" i="6"/>
  <c r="AH144" i="6"/>
  <c r="AD144" i="6"/>
  <c r="AI144" i="6"/>
  <c r="Z145" i="6"/>
  <c r="AE145" i="6"/>
  <c r="AA145" i="6"/>
  <c r="AF145" i="6"/>
  <c r="AB145" i="6"/>
  <c r="AG145" i="6"/>
  <c r="AC145" i="6"/>
  <c r="AH145" i="6"/>
  <c r="AD145" i="6"/>
  <c r="AI145" i="6"/>
  <c r="Z146" i="6"/>
  <c r="AE146" i="6"/>
  <c r="AA146" i="6"/>
  <c r="AF146" i="6"/>
  <c r="AB146" i="6"/>
  <c r="AG146" i="6"/>
  <c r="AC146" i="6"/>
  <c r="AH146" i="6"/>
  <c r="AD146" i="6"/>
  <c r="AI146" i="6"/>
  <c r="Z147" i="6"/>
  <c r="AE147" i="6"/>
  <c r="AA147" i="6"/>
  <c r="AF147" i="6"/>
  <c r="AB147" i="6"/>
  <c r="AG147" i="6"/>
  <c r="AC147" i="6"/>
  <c r="AH147" i="6"/>
  <c r="AD147" i="6"/>
  <c r="AI147" i="6"/>
  <c r="Z148" i="6"/>
  <c r="AE148" i="6"/>
  <c r="AA148" i="6"/>
  <c r="AF148" i="6"/>
  <c r="AB148" i="6"/>
  <c r="AG148" i="6"/>
  <c r="AC148" i="6"/>
  <c r="AH148" i="6"/>
  <c r="AD148" i="6"/>
  <c r="AI148" i="6"/>
  <c r="Z149" i="6"/>
  <c r="AE149" i="6"/>
  <c r="AA149" i="6"/>
  <c r="AF149" i="6"/>
  <c r="AB149" i="6"/>
  <c r="AG149" i="6"/>
  <c r="AC149" i="6"/>
  <c r="AH149" i="6"/>
  <c r="AD149" i="6"/>
  <c r="AI149" i="6"/>
  <c r="Z150" i="6"/>
  <c r="AE150" i="6"/>
  <c r="AA150" i="6"/>
  <c r="AF150" i="6"/>
  <c r="AB150" i="6"/>
  <c r="AG150" i="6"/>
  <c r="AC150" i="6"/>
  <c r="AH150" i="6"/>
  <c r="AD150" i="6"/>
  <c r="AI150" i="6"/>
  <c r="Z151" i="6"/>
  <c r="AE151" i="6"/>
  <c r="AA151" i="6"/>
  <c r="AF151" i="6"/>
  <c r="AB151" i="6"/>
  <c r="AG151" i="6"/>
  <c r="AC151" i="6"/>
  <c r="AH151" i="6"/>
  <c r="AD151" i="6"/>
  <c r="AI151" i="6"/>
  <c r="Z152" i="6"/>
  <c r="AE152" i="6"/>
  <c r="AA152" i="6"/>
  <c r="AF152" i="6"/>
  <c r="AB152" i="6"/>
  <c r="AG152" i="6"/>
  <c r="AC152" i="6"/>
  <c r="AH152" i="6"/>
  <c r="AD152" i="6"/>
  <c r="AI152" i="6"/>
  <c r="Z153" i="6"/>
  <c r="AE153" i="6"/>
  <c r="AA153" i="6"/>
  <c r="AF153" i="6"/>
  <c r="AB153" i="6"/>
  <c r="AG153" i="6"/>
  <c r="AC153" i="6"/>
  <c r="AH153" i="6"/>
  <c r="AD153" i="6"/>
  <c r="AI153" i="6"/>
  <c r="Z154" i="6"/>
  <c r="AE154" i="6"/>
  <c r="AA154" i="6"/>
  <c r="AF154" i="6"/>
  <c r="AB154" i="6"/>
  <c r="AG154" i="6"/>
  <c r="AC154" i="6"/>
  <c r="AH154" i="6"/>
  <c r="AD154" i="6"/>
  <c r="AI154" i="6"/>
  <c r="Z155" i="6"/>
  <c r="AE155" i="6"/>
  <c r="AA155" i="6"/>
  <c r="AF155" i="6"/>
  <c r="AB155" i="6"/>
  <c r="AG155" i="6"/>
  <c r="AC155" i="6"/>
  <c r="AH155" i="6"/>
  <c r="AD155" i="6"/>
  <c r="AI155" i="6"/>
  <c r="Z156" i="6"/>
  <c r="AE156" i="6"/>
  <c r="AA156" i="6"/>
  <c r="AF156" i="6"/>
  <c r="AB156" i="6"/>
  <c r="AG156" i="6"/>
  <c r="AC156" i="6"/>
  <c r="AH156" i="6"/>
  <c r="AD156" i="6"/>
  <c r="AI156" i="6"/>
  <c r="Z157" i="6"/>
  <c r="AE157" i="6"/>
  <c r="AA157" i="6"/>
  <c r="AF157" i="6"/>
  <c r="AB157" i="6"/>
  <c r="AG157" i="6"/>
  <c r="AC157" i="6"/>
  <c r="AH157" i="6"/>
  <c r="AD157" i="6"/>
  <c r="AI157" i="6"/>
  <c r="Z158" i="6"/>
  <c r="AE158" i="6"/>
  <c r="AA158" i="6"/>
  <c r="AF158" i="6"/>
  <c r="AB158" i="6"/>
  <c r="AG158" i="6"/>
  <c r="AC158" i="6"/>
  <c r="AH158" i="6"/>
  <c r="AD158" i="6"/>
  <c r="AI158" i="6"/>
  <c r="Z159" i="6"/>
  <c r="AE159" i="6"/>
  <c r="AA159" i="6"/>
  <c r="AF159" i="6"/>
  <c r="AB159" i="6"/>
  <c r="AG159" i="6"/>
  <c r="AC159" i="6"/>
  <c r="AH159" i="6"/>
  <c r="AD159" i="6"/>
  <c r="AI159" i="6"/>
  <c r="Z160" i="6"/>
  <c r="AE160" i="6"/>
  <c r="AA160" i="6"/>
  <c r="AF160" i="6"/>
  <c r="AB160" i="6"/>
  <c r="AG160" i="6"/>
  <c r="AC160" i="6"/>
  <c r="AH160" i="6"/>
  <c r="AD160" i="6"/>
  <c r="AI160" i="6"/>
  <c r="Z161" i="6"/>
  <c r="AE161" i="6"/>
  <c r="AA161" i="6"/>
  <c r="AF161" i="6"/>
  <c r="AB161" i="6"/>
  <c r="AG161" i="6"/>
  <c r="AC161" i="6"/>
  <c r="AH161" i="6"/>
  <c r="AD161" i="6"/>
  <c r="AI161" i="6"/>
  <c r="Z162" i="6"/>
  <c r="AE162" i="6"/>
  <c r="AA162" i="6"/>
  <c r="AF162" i="6"/>
  <c r="AB162" i="6"/>
  <c r="AG162" i="6"/>
  <c r="AC162" i="6"/>
  <c r="AH162" i="6"/>
  <c r="AD162" i="6"/>
  <c r="AI162" i="6"/>
  <c r="Z163" i="6"/>
  <c r="AE163" i="6"/>
  <c r="AA163" i="6"/>
  <c r="AF163" i="6"/>
  <c r="AB163" i="6"/>
  <c r="AG163" i="6"/>
  <c r="AC163" i="6"/>
  <c r="AH163" i="6"/>
  <c r="AD163" i="6"/>
  <c r="AI163" i="6"/>
  <c r="Z164" i="6"/>
  <c r="AE164" i="6"/>
  <c r="AA164" i="6"/>
  <c r="AF164" i="6"/>
  <c r="AB164" i="6"/>
  <c r="AG164" i="6"/>
  <c r="AC164" i="6"/>
  <c r="AH164" i="6"/>
  <c r="AD164" i="6"/>
  <c r="AI164" i="6"/>
  <c r="Z165" i="6"/>
  <c r="AE165" i="6"/>
  <c r="AA165" i="6"/>
  <c r="AF165" i="6"/>
  <c r="AB165" i="6"/>
  <c r="AG165" i="6"/>
  <c r="AC165" i="6"/>
  <c r="AH165" i="6"/>
  <c r="AD165" i="6"/>
  <c r="AI165" i="6"/>
  <c r="Z166" i="6"/>
  <c r="AE166" i="6"/>
  <c r="AA166" i="6"/>
  <c r="AF166" i="6"/>
  <c r="AB166" i="6"/>
  <c r="AG166" i="6"/>
  <c r="AC166" i="6"/>
  <c r="AH166" i="6"/>
  <c r="AD166" i="6"/>
  <c r="AI166" i="6"/>
  <c r="Z167" i="6"/>
  <c r="AE167" i="6"/>
  <c r="AA167" i="6"/>
  <c r="AF167" i="6"/>
  <c r="AB167" i="6"/>
  <c r="AG167" i="6"/>
  <c r="AC167" i="6"/>
  <c r="AH167" i="6"/>
  <c r="AD167" i="6"/>
  <c r="AI167" i="6"/>
  <c r="Z168" i="6"/>
  <c r="AE168" i="6"/>
  <c r="AA168" i="6"/>
  <c r="AF168" i="6"/>
  <c r="AB168" i="6"/>
  <c r="AG168" i="6"/>
  <c r="AC168" i="6"/>
  <c r="AH168" i="6"/>
  <c r="AD168" i="6"/>
  <c r="AI168" i="6"/>
  <c r="Z169" i="6"/>
  <c r="AE169" i="6"/>
  <c r="AA169" i="6"/>
  <c r="AF169" i="6"/>
  <c r="AB169" i="6"/>
  <c r="AG169" i="6"/>
  <c r="AC169" i="6"/>
  <c r="AH169" i="6"/>
  <c r="AD169" i="6"/>
  <c r="AI169" i="6"/>
  <c r="Z170" i="6"/>
  <c r="AE170" i="6"/>
  <c r="AA170" i="6"/>
  <c r="AF170" i="6"/>
  <c r="AB170" i="6"/>
  <c r="AG170" i="6"/>
  <c r="AC170" i="6"/>
  <c r="AH170" i="6"/>
  <c r="AD170" i="6"/>
  <c r="AI170" i="6"/>
  <c r="Z171" i="6"/>
  <c r="AE171" i="6"/>
  <c r="AA171" i="6"/>
  <c r="AF171" i="6"/>
  <c r="AB171" i="6"/>
  <c r="AG171" i="6"/>
  <c r="AC171" i="6"/>
  <c r="AH171" i="6"/>
  <c r="AD171" i="6"/>
  <c r="AI171" i="6"/>
  <c r="Z172" i="6"/>
  <c r="AE172" i="6"/>
  <c r="AA172" i="6"/>
  <c r="AF172" i="6"/>
  <c r="AB172" i="6"/>
  <c r="AG172" i="6"/>
  <c r="AC172" i="6"/>
  <c r="AH172" i="6"/>
  <c r="AD172" i="6"/>
  <c r="AI172" i="6"/>
  <c r="Z173" i="6"/>
  <c r="AE173" i="6"/>
  <c r="AA173" i="6"/>
  <c r="AF173" i="6"/>
  <c r="AB173" i="6"/>
  <c r="AG173" i="6"/>
  <c r="AC173" i="6"/>
  <c r="AH173" i="6"/>
  <c r="AD173" i="6"/>
  <c r="AI173" i="6"/>
  <c r="Z174" i="6"/>
  <c r="AE174" i="6"/>
  <c r="AA174" i="6"/>
  <c r="AF174" i="6"/>
  <c r="AB174" i="6"/>
  <c r="AG174" i="6"/>
  <c r="AC174" i="6"/>
  <c r="AH174" i="6"/>
  <c r="AD174" i="6"/>
  <c r="AI174" i="6"/>
  <c r="Z175" i="6"/>
  <c r="AE175" i="6"/>
  <c r="AA175" i="6"/>
  <c r="AF175" i="6"/>
  <c r="AB175" i="6"/>
  <c r="AG175" i="6"/>
  <c r="AC175" i="6"/>
  <c r="AH175" i="6"/>
  <c r="AD175" i="6"/>
  <c r="AI175" i="6"/>
  <c r="Z176" i="6"/>
  <c r="AE176" i="6"/>
  <c r="AA176" i="6"/>
  <c r="AF176" i="6"/>
  <c r="AB176" i="6"/>
  <c r="AG176" i="6"/>
  <c r="AC176" i="6"/>
  <c r="AH176" i="6"/>
  <c r="AD176" i="6"/>
  <c r="AI176" i="6"/>
  <c r="Z177" i="6"/>
  <c r="AE177" i="6"/>
  <c r="AA177" i="6"/>
  <c r="AF177" i="6"/>
  <c r="AB177" i="6"/>
  <c r="AG177" i="6"/>
  <c r="AC177" i="6"/>
  <c r="AH177" i="6"/>
  <c r="AD177" i="6"/>
  <c r="AI177" i="6"/>
  <c r="Z178" i="6"/>
  <c r="AE178" i="6"/>
  <c r="AA178" i="6"/>
  <c r="AF178" i="6"/>
  <c r="AB178" i="6"/>
  <c r="AG178" i="6"/>
  <c r="AC178" i="6"/>
  <c r="AH178" i="6"/>
  <c r="AD178" i="6"/>
  <c r="AI178" i="6"/>
  <c r="Z179" i="6"/>
  <c r="AE179" i="6"/>
  <c r="AA179" i="6"/>
  <c r="AF179" i="6"/>
  <c r="AB179" i="6"/>
  <c r="AG179" i="6"/>
  <c r="AC179" i="6"/>
  <c r="AH179" i="6"/>
  <c r="AD179" i="6"/>
  <c r="AI179" i="6"/>
  <c r="Z180" i="6"/>
  <c r="AE180" i="6"/>
  <c r="AA180" i="6"/>
  <c r="AF180" i="6"/>
  <c r="AB180" i="6"/>
  <c r="AG180" i="6"/>
  <c r="AC180" i="6"/>
  <c r="AH180" i="6"/>
  <c r="AD180" i="6"/>
  <c r="AI180" i="6"/>
  <c r="Z181" i="6"/>
  <c r="AE181" i="6"/>
  <c r="AA181" i="6"/>
  <c r="AF181" i="6"/>
  <c r="AB181" i="6"/>
  <c r="AG181" i="6"/>
  <c r="AC181" i="6"/>
  <c r="AH181" i="6"/>
  <c r="AD181" i="6"/>
  <c r="AI181" i="6"/>
  <c r="Z182" i="6"/>
  <c r="AE182" i="6"/>
  <c r="AA182" i="6"/>
  <c r="AF182" i="6"/>
  <c r="AB182" i="6"/>
  <c r="AG182" i="6"/>
  <c r="AC182" i="6"/>
  <c r="AH182" i="6"/>
  <c r="AD182" i="6"/>
  <c r="AI182" i="6"/>
  <c r="Z183" i="6"/>
  <c r="AE183" i="6"/>
  <c r="AA183" i="6"/>
  <c r="AF183" i="6"/>
  <c r="AB183" i="6"/>
  <c r="AG183" i="6"/>
  <c r="AC183" i="6"/>
  <c r="AH183" i="6"/>
  <c r="AD183" i="6"/>
  <c r="AI183" i="6"/>
  <c r="Z184" i="6"/>
  <c r="AE184" i="6"/>
  <c r="AA184" i="6"/>
  <c r="AF184" i="6"/>
  <c r="AB184" i="6"/>
  <c r="AG184" i="6"/>
  <c r="AC184" i="6"/>
  <c r="AH184" i="6"/>
  <c r="AD184" i="6"/>
  <c r="AI184" i="6"/>
  <c r="Z185" i="6"/>
  <c r="AE185" i="6"/>
  <c r="AA185" i="6"/>
  <c r="AF185" i="6"/>
  <c r="AB185" i="6"/>
  <c r="AG185" i="6"/>
  <c r="AC185" i="6"/>
  <c r="AH185" i="6"/>
  <c r="AD185" i="6"/>
  <c r="AI185" i="6"/>
  <c r="Z186" i="6"/>
  <c r="AE186" i="6"/>
  <c r="AA186" i="6"/>
  <c r="AF186" i="6"/>
  <c r="AB186" i="6"/>
  <c r="AG186" i="6"/>
  <c r="AC186" i="6"/>
  <c r="AH186" i="6"/>
  <c r="AD186" i="6"/>
  <c r="AI186" i="6"/>
  <c r="Z187" i="6"/>
  <c r="AE187" i="6"/>
  <c r="AA187" i="6"/>
  <c r="AF187" i="6"/>
  <c r="AB187" i="6"/>
  <c r="AG187" i="6"/>
  <c r="AC187" i="6"/>
  <c r="AH187" i="6"/>
  <c r="AD187" i="6"/>
  <c r="AI187" i="6"/>
  <c r="Z188" i="6"/>
  <c r="AE188" i="6"/>
  <c r="AA188" i="6"/>
  <c r="AF188" i="6"/>
  <c r="AB188" i="6"/>
  <c r="AG188" i="6"/>
  <c r="AC188" i="6"/>
  <c r="AH188" i="6"/>
  <c r="AD188" i="6"/>
  <c r="AI188" i="6"/>
  <c r="Z189" i="6"/>
  <c r="AE189" i="6"/>
  <c r="AA189" i="6"/>
  <c r="AF189" i="6"/>
  <c r="AB189" i="6"/>
  <c r="AG189" i="6"/>
  <c r="AC189" i="6"/>
  <c r="AH189" i="6"/>
  <c r="AD189" i="6"/>
  <c r="AI189" i="6"/>
  <c r="Z190" i="6"/>
  <c r="AE190" i="6"/>
  <c r="AA190" i="6"/>
  <c r="AF190" i="6"/>
  <c r="AB190" i="6"/>
  <c r="AG190" i="6"/>
  <c r="AC190" i="6"/>
  <c r="AH190" i="6"/>
  <c r="AD190" i="6"/>
  <c r="AI190" i="6"/>
  <c r="Z191" i="6"/>
  <c r="AE191" i="6"/>
  <c r="AA191" i="6"/>
  <c r="AF191" i="6"/>
  <c r="AB191" i="6"/>
  <c r="AG191" i="6"/>
  <c r="AC191" i="6"/>
  <c r="AH191" i="6"/>
  <c r="AD191" i="6"/>
  <c r="AI191" i="6"/>
  <c r="Z192" i="6"/>
  <c r="AE192" i="6"/>
  <c r="AA192" i="6"/>
  <c r="AF192" i="6"/>
  <c r="AB192" i="6"/>
  <c r="AG192" i="6"/>
  <c r="AC192" i="6"/>
  <c r="AH192" i="6"/>
  <c r="AD192" i="6"/>
  <c r="AI192" i="6"/>
  <c r="Z193" i="6"/>
  <c r="AE193" i="6"/>
  <c r="AA193" i="6"/>
  <c r="AF193" i="6"/>
  <c r="AB193" i="6"/>
  <c r="AG193" i="6"/>
  <c r="AC193" i="6"/>
  <c r="AH193" i="6"/>
  <c r="AD193" i="6"/>
  <c r="AI193" i="6"/>
  <c r="Z194" i="6"/>
  <c r="AE194" i="6"/>
  <c r="AA194" i="6"/>
  <c r="AF194" i="6"/>
  <c r="AB194" i="6"/>
  <c r="AG194" i="6"/>
  <c r="AC194" i="6"/>
  <c r="AH194" i="6"/>
  <c r="AD194" i="6"/>
  <c r="AI194" i="6"/>
  <c r="Z195" i="6"/>
  <c r="AE195" i="6"/>
  <c r="AA195" i="6"/>
  <c r="AF195" i="6"/>
  <c r="AB195" i="6"/>
  <c r="AG195" i="6"/>
  <c r="AC195" i="6"/>
  <c r="AH195" i="6"/>
  <c r="AD195" i="6"/>
  <c r="AI195" i="6"/>
  <c r="Z196" i="6"/>
  <c r="AE196" i="6"/>
  <c r="AA196" i="6"/>
  <c r="AF196" i="6"/>
  <c r="AB196" i="6"/>
  <c r="AG196" i="6"/>
  <c r="AC196" i="6"/>
  <c r="AH196" i="6"/>
  <c r="AD196" i="6"/>
  <c r="AI196" i="6"/>
  <c r="Z197" i="6"/>
  <c r="AE197" i="6"/>
  <c r="AA197" i="6"/>
  <c r="AF197" i="6"/>
  <c r="AB197" i="6"/>
  <c r="AG197" i="6"/>
  <c r="AC197" i="6"/>
  <c r="AH197" i="6"/>
  <c r="AD197" i="6"/>
  <c r="AI197" i="6"/>
  <c r="Z198" i="6"/>
  <c r="AE198" i="6"/>
  <c r="AA198" i="6"/>
  <c r="AF198" i="6"/>
  <c r="AB198" i="6"/>
  <c r="AG198" i="6"/>
  <c r="AC198" i="6"/>
  <c r="AH198" i="6"/>
  <c r="AD198" i="6"/>
  <c r="AI198" i="6"/>
  <c r="Z199" i="6"/>
  <c r="AE199" i="6"/>
  <c r="AA199" i="6"/>
  <c r="AF199" i="6"/>
  <c r="AB199" i="6"/>
  <c r="AG199" i="6"/>
  <c r="AC199" i="6"/>
  <c r="AH199" i="6"/>
  <c r="AD199" i="6"/>
  <c r="AI199" i="6"/>
  <c r="Z200" i="6"/>
  <c r="AE200" i="6"/>
  <c r="AA200" i="6"/>
  <c r="AF200" i="6"/>
  <c r="AB200" i="6"/>
  <c r="AG200" i="6"/>
  <c r="AC200" i="6"/>
  <c r="AH200" i="6"/>
  <c r="AD200" i="6"/>
  <c r="AI200" i="6"/>
  <c r="Z201" i="6"/>
  <c r="AE201" i="6"/>
  <c r="AA201" i="6"/>
  <c r="AF201" i="6"/>
  <c r="AB201" i="6"/>
  <c r="AG201" i="6"/>
  <c r="AC201" i="6"/>
  <c r="AH201" i="6"/>
  <c r="AD201" i="6"/>
  <c r="AI201" i="6"/>
  <c r="Z202" i="6"/>
  <c r="AE202" i="6"/>
  <c r="AA202" i="6"/>
  <c r="AF202" i="6"/>
  <c r="AB202" i="6"/>
  <c r="AG202" i="6"/>
  <c r="AC202" i="6"/>
  <c r="AH202" i="6"/>
  <c r="AD202" i="6"/>
  <c r="AI202" i="6"/>
  <c r="Z203" i="6"/>
  <c r="AE203" i="6"/>
  <c r="AA203" i="6"/>
  <c r="AF203" i="6"/>
  <c r="AB203" i="6"/>
  <c r="AG203" i="6"/>
  <c r="AC203" i="6"/>
  <c r="AH203" i="6"/>
  <c r="AD203" i="6"/>
  <c r="AI203" i="6"/>
  <c r="Z204" i="6"/>
  <c r="AE204" i="6"/>
  <c r="AA204" i="6"/>
  <c r="AF204" i="6"/>
  <c r="AB204" i="6"/>
  <c r="AG204" i="6"/>
  <c r="AC204" i="6"/>
  <c r="AH204" i="6"/>
  <c r="AD204" i="6"/>
  <c r="AI204" i="6"/>
  <c r="Z205" i="6"/>
  <c r="AE205" i="6"/>
  <c r="AA205" i="6"/>
  <c r="AF205" i="6"/>
  <c r="AB205" i="6"/>
  <c r="AG205" i="6"/>
  <c r="AC205" i="6"/>
  <c r="AH205" i="6"/>
  <c r="AD205" i="6"/>
  <c r="AI205" i="6"/>
  <c r="Z206" i="6"/>
  <c r="AE206" i="6"/>
  <c r="AA206" i="6"/>
  <c r="AF206" i="6"/>
  <c r="AB206" i="6"/>
  <c r="AG206" i="6"/>
  <c r="AC206" i="6"/>
  <c r="AH206" i="6"/>
  <c r="AD206" i="6"/>
  <c r="AI206" i="6"/>
  <c r="Z207" i="6"/>
  <c r="AE207" i="6"/>
  <c r="AA207" i="6"/>
  <c r="AF207" i="6"/>
  <c r="AB207" i="6"/>
  <c r="AG207" i="6"/>
  <c r="AC207" i="6"/>
  <c r="AH207" i="6"/>
  <c r="AD207" i="6"/>
  <c r="AI207" i="6"/>
  <c r="Z208" i="6"/>
  <c r="AE208" i="6"/>
  <c r="AA208" i="6"/>
  <c r="AF208" i="6"/>
  <c r="AB208" i="6"/>
  <c r="AG208" i="6"/>
  <c r="AC208" i="6"/>
  <c r="AH208" i="6"/>
  <c r="AD208" i="6"/>
  <c r="AI208" i="6"/>
  <c r="Z209" i="6"/>
  <c r="AE209" i="6"/>
  <c r="AA209" i="6"/>
  <c r="AF209" i="6"/>
  <c r="AB209" i="6"/>
  <c r="AG209" i="6"/>
  <c r="AC209" i="6"/>
  <c r="AH209" i="6"/>
  <c r="AD209" i="6"/>
  <c r="AI209" i="6"/>
  <c r="Z210" i="6"/>
  <c r="AE210" i="6"/>
  <c r="AA210" i="6"/>
  <c r="AF210" i="6"/>
  <c r="AB210" i="6"/>
  <c r="AG210" i="6"/>
  <c r="AC210" i="6"/>
  <c r="AH210" i="6"/>
  <c r="AD210" i="6"/>
  <c r="AI210" i="6"/>
  <c r="Z211" i="6"/>
  <c r="AE211" i="6"/>
  <c r="AA211" i="6"/>
  <c r="AF211" i="6"/>
  <c r="AB211" i="6"/>
  <c r="AG211" i="6"/>
  <c r="AC211" i="6"/>
  <c r="AH211" i="6"/>
  <c r="AD211" i="6"/>
  <c r="AI211" i="6"/>
  <c r="Z212" i="6"/>
  <c r="AE212" i="6"/>
  <c r="AA212" i="6"/>
  <c r="AF212" i="6"/>
  <c r="AB212" i="6"/>
  <c r="AG212" i="6"/>
  <c r="AC212" i="6"/>
  <c r="AH212" i="6"/>
  <c r="AD212" i="6"/>
  <c r="AI212" i="6"/>
  <c r="Z213" i="6"/>
  <c r="AE213" i="6"/>
  <c r="AA213" i="6"/>
  <c r="AF213" i="6"/>
  <c r="AB213" i="6"/>
  <c r="AG213" i="6"/>
  <c r="AC213" i="6"/>
  <c r="AH213" i="6"/>
  <c r="AD213" i="6"/>
  <c r="AI213" i="6"/>
  <c r="Z214" i="6"/>
  <c r="AE214" i="6"/>
  <c r="AA214" i="6"/>
  <c r="AF214" i="6"/>
  <c r="AB214" i="6"/>
  <c r="AG214" i="6"/>
  <c r="AC214" i="6"/>
  <c r="AH214" i="6"/>
  <c r="AD214" i="6"/>
  <c r="AI214" i="6"/>
  <c r="Z215" i="6"/>
  <c r="AE215" i="6"/>
  <c r="AA215" i="6"/>
  <c r="AF215" i="6"/>
  <c r="AB215" i="6"/>
  <c r="AG215" i="6"/>
  <c r="AC215" i="6"/>
  <c r="AH215" i="6"/>
  <c r="AD215" i="6"/>
  <c r="AI215" i="6"/>
  <c r="Z216" i="6"/>
  <c r="AE216" i="6"/>
  <c r="AA216" i="6"/>
  <c r="AF216" i="6"/>
  <c r="AB216" i="6"/>
  <c r="AG216" i="6"/>
  <c r="AC216" i="6"/>
  <c r="AH216" i="6"/>
  <c r="AD216" i="6"/>
  <c r="AI216" i="6"/>
  <c r="Z217" i="6"/>
  <c r="AE217" i="6"/>
  <c r="AA217" i="6"/>
  <c r="AF217" i="6"/>
  <c r="AB217" i="6"/>
  <c r="AG217" i="6"/>
  <c r="AC217" i="6"/>
  <c r="AH217" i="6"/>
  <c r="AD217" i="6"/>
  <c r="AI217" i="6"/>
  <c r="Z218" i="6"/>
  <c r="AE218" i="6"/>
  <c r="AA218" i="6"/>
  <c r="AF218" i="6"/>
  <c r="AB218" i="6"/>
  <c r="AG218" i="6"/>
  <c r="AC218" i="6"/>
  <c r="AH218" i="6"/>
  <c r="AD218" i="6"/>
  <c r="AI218" i="6"/>
  <c r="Z219" i="6"/>
  <c r="AE219" i="6"/>
  <c r="AA219" i="6"/>
  <c r="AF219" i="6"/>
  <c r="AB219" i="6"/>
  <c r="AG219" i="6"/>
  <c r="AC219" i="6"/>
  <c r="AH219" i="6"/>
  <c r="AD219" i="6"/>
  <c r="AI219" i="6"/>
  <c r="Z220" i="6"/>
  <c r="AE220" i="6"/>
  <c r="AA220" i="6"/>
  <c r="AF220" i="6"/>
  <c r="AB220" i="6"/>
  <c r="AG220" i="6"/>
  <c r="AC220" i="6"/>
  <c r="AH220" i="6"/>
  <c r="AD220" i="6"/>
  <c r="AI220" i="6"/>
  <c r="Z221" i="6"/>
  <c r="AE221" i="6"/>
  <c r="AA221" i="6"/>
  <c r="AF221" i="6"/>
  <c r="AB221" i="6"/>
  <c r="AG221" i="6"/>
  <c r="AC221" i="6"/>
  <c r="AH221" i="6"/>
  <c r="AD221" i="6"/>
  <c r="AI221" i="6"/>
  <c r="Z222" i="6"/>
  <c r="AE222" i="6"/>
  <c r="AA222" i="6"/>
  <c r="AF222" i="6"/>
  <c r="AB222" i="6"/>
  <c r="AG222" i="6"/>
  <c r="AC222" i="6"/>
  <c r="AH222" i="6"/>
  <c r="AD222" i="6"/>
  <c r="AI222" i="6"/>
  <c r="Z223" i="6"/>
  <c r="AE223" i="6"/>
  <c r="AA223" i="6"/>
  <c r="AF223" i="6"/>
  <c r="AB223" i="6"/>
  <c r="AG223" i="6"/>
  <c r="AC223" i="6"/>
  <c r="AH223" i="6"/>
  <c r="AD223" i="6"/>
  <c r="AI223" i="6"/>
  <c r="Z224" i="6"/>
  <c r="AE224" i="6"/>
  <c r="AA224" i="6"/>
  <c r="AF224" i="6"/>
  <c r="AB224" i="6"/>
  <c r="AG224" i="6"/>
  <c r="AC224" i="6"/>
  <c r="AH224" i="6"/>
  <c r="AD224" i="6"/>
  <c r="AI224" i="6"/>
  <c r="Z225" i="6"/>
  <c r="AE225" i="6"/>
  <c r="AA225" i="6"/>
  <c r="AF225" i="6"/>
  <c r="AB225" i="6"/>
  <c r="AG225" i="6"/>
  <c r="AC225" i="6"/>
  <c r="AH225" i="6"/>
  <c r="AD225" i="6"/>
  <c r="AI225" i="6"/>
  <c r="Z226" i="6"/>
  <c r="AE226" i="6"/>
  <c r="AA226" i="6"/>
  <c r="AF226" i="6"/>
  <c r="AB226" i="6"/>
  <c r="AG226" i="6"/>
  <c r="AC226" i="6"/>
  <c r="AH226" i="6"/>
  <c r="AD226" i="6"/>
  <c r="AI226" i="6"/>
  <c r="Z227" i="6"/>
  <c r="AE227" i="6"/>
  <c r="AA227" i="6"/>
  <c r="AF227" i="6"/>
  <c r="AB227" i="6"/>
  <c r="AG227" i="6"/>
  <c r="AC227" i="6"/>
  <c r="AH227" i="6"/>
  <c r="AD227" i="6"/>
  <c r="AI227" i="6"/>
  <c r="Z228" i="6"/>
  <c r="AE228" i="6"/>
  <c r="AA228" i="6"/>
  <c r="AF228" i="6"/>
  <c r="AB228" i="6"/>
  <c r="AG228" i="6"/>
  <c r="AC228" i="6"/>
  <c r="AH228" i="6"/>
  <c r="AD228" i="6"/>
  <c r="AI228" i="6"/>
  <c r="Z229" i="6"/>
  <c r="AE229" i="6"/>
  <c r="AA229" i="6"/>
  <c r="AF229" i="6"/>
  <c r="AB229" i="6"/>
  <c r="AG229" i="6"/>
  <c r="AC229" i="6"/>
  <c r="AH229" i="6"/>
  <c r="AD229" i="6"/>
  <c r="AI229" i="6"/>
  <c r="Z230" i="6"/>
  <c r="AE230" i="6"/>
  <c r="AA230" i="6"/>
  <c r="AF230" i="6"/>
  <c r="AB230" i="6"/>
  <c r="AG230" i="6"/>
  <c r="AC230" i="6"/>
  <c r="AH230" i="6"/>
  <c r="AD230" i="6"/>
  <c r="AI230" i="6"/>
  <c r="Z231" i="6"/>
  <c r="AE231" i="6"/>
  <c r="AA231" i="6"/>
  <c r="AF231" i="6"/>
  <c r="AB231" i="6"/>
  <c r="AG231" i="6"/>
  <c r="AC231" i="6"/>
  <c r="AH231" i="6"/>
  <c r="AD231" i="6"/>
  <c r="AI231" i="6"/>
  <c r="Z232" i="6"/>
  <c r="AE232" i="6"/>
  <c r="AA232" i="6"/>
  <c r="AF232" i="6"/>
  <c r="AB232" i="6"/>
  <c r="AG232" i="6"/>
  <c r="AC232" i="6"/>
  <c r="AH232" i="6"/>
  <c r="AD232" i="6"/>
  <c r="AI232" i="6"/>
  <c r="Z233" i="6"/>
  <c r="AE233" i="6"/>
  <c r="AA233" i="6"/>
  <c r="AF233" i="6"/>
  <c r="AB233" i="6"/>
  <c r="AG233" i="6"/>
  <c r="AC233" i="6"/>
  <c r="AH233" i="6"/>
  <c r="AD233" i="6"/>
  <c r="AI233" i="6"/>
  <c r="Z234" i="6"/>
  <c r="AE234" i="6"/>
  <c r="AA234" i="6"/>
  <c r="AF234" i="6"/>
  <c r="AB234" i="6"/>
  <c r="AG234" i="6"/>
  <c r="AC234" i="6"/>
  <c r="AH234" i="6"/>
  <c r="AD234" i="6"/>
  <c r="AI234" i="6"/>
  <c r="Z235" i="6"/>
  <c r="AE235" i="6"/>
  <c r="AA235" i="6"/>
  <c r="AF235" i="6"/>
  <c r="AB235" i="6"/>
  <c r="AG235" i="6"/>
  <c r="AC235" i="6"/>
  <c r="AH235" i="6"/>
  <c r="AD235" i="6"/>
  <c r="AI235" i="6"/>
  <c r="Z236" i="6"/>
  <c r="AE236" i="6"/>
  <c r="AA236" i="6"/>
  <c r="AF236" i="6"/>
  <c r="AB236" i="6"/>
  <c r="AG236" i="6"/>
  <c r="AC236" i="6"/>
  <c r="AH236" i="6"/>
  <c r="AD236" i="6"/>
  <c r="AI236" i="6"/>
  <c r="Z237" i="6"/>
  <c r="AE237" i="6"/>
  <c r="AA237" i="6"/>
  <c r="AF237" i="6"/>
  <c r="AB237" i="6"/>
  <c r="AG237" i="6"/>
  <c r="AC237" i="6"/>
  <c r="AH237" i="6"/>
  <c r="AD237" i="6"/>
  <c r="AI237" i="6"/>
  <c r="Z238" i="6"/>
  <c r="AE238" i="6"/>
  <c r="AA238" i="6"/>
  <c r="AF238" i="6"/>
  <c r="AB238" i="6"/>
  <c r="AG238" i="6"/>
  <c r="AC238" i="6"/>
  <c r="AH238" i="6"/>
  <c r="AD238" i="6"/>
  <c r="AI238" i="6"/>
  <c r="Z239" i="6"/>
  <c r="AE239" i="6"/>
  <c r="AA239" i="6"/>
  <c r="AF239" i="6"/>
  <c r="AB239" i="6"/>
  <c r="AG239" i="6"/>
  <c r="AC239" i="6"/>
  <c r="AH239" i="6"/>
  <c r="AD239" i="6"/>
  <c r="AI239" i="6"/>
  <c r="Z240" i="6"/>
  <c r="AE240" i="6"/>
  <c r="AA240" i="6"/>
  <c r="AF240" i="6"/>
  <c r="AB240" i="6"/>
  <c r="AG240" i="6"/>
  <c r="AC240" i="6"/>
  <c r="AH240" i="6"/>
  <c r="AD240" i="6"/>
  <c r="AI240" i="6"/>
  <c r="Z241" i="6"/>
  <c r="AE241" i="6"/>
  <c r="AA241" i="6"/>
  <c r="AF241" i="6"/>
  <c r="AB241" i="6"/>
  <c r="AG241" i="6"/>
  <c r="AC241" i="6"/>
  <c r="AH241" i="6"/>
  <c r="AD241" i="6"/>
  <c r="AI241" i="6"/>
  <c r="Z242" i="6"/>
  <c r="AE242" i="6"/>
  <c r="AA242" i="6"/>
  <c r="AF242" i="6"/>
  <c r="AB242" i="6"/>
  <c r="AG242" i="6"/>
  <c r="AC242" i="6"/>
  <c r="AH242" i="6"/>
  <c r="AD242" i="6"/>
  <c r="AI242" i="6"/>
  <c r="Z243" i="6"/>
  <c r="AE243" i="6"/>
  <c r="AA243" i="6"/>
  <c r="AF243" i="6"/>
  <c r="AB243" i="6"/>
  <c r="AG243" i="6"/>
  <c r="AC243" i="6"/>
  <c r="AH243" i="6"/>
  <c r="AD243" i="6"/>
  <c r="AI243" i="6"/>
  <c r="Z244" i="6"/>
  <c r="AE244" i="6"/>
  <c r="AA244" i="6"/>
  <c r="AF244" i="6"/>
  <c r="AB244" i="6"/>
  <c r="AG244" i="6"/>
  <c r="AC244" i="6"/>
  <c r="AH244" i="6"/>
  <c r="AD244" i="6"/>
  <c r="AI244" i="6"/>
  <c r="Z245" i="6"/>
  <c r="AE245" i="6"/>
  <c r="AA245" i="6"/>
  <c r="AF245" i="6"/>
  <c r="AB245" i="6"/>
  <c r="AG245" i="6"/>
  <c r="AC245" i="6"/>
  <c r="AH245" i="6"/>
  <c r="AD245" i="6"/>
  <c r="AI245" i="6"/>
  <c r="Z246" i="6"/>
  <c r="AE246" i="6"/>
  <c r="AA246" i="6"/>
  <c r="AF246" i="6"/>
  <c r="AB246" i="6"/>
  <c r="AG246" i="6"/>
  <c r="AC246" i="6"/>
  <c r="AH246" i="6"/>
  <c r="AD246" i="6"/>
  <c r="AI246" i="6"/>
  <c r="Z247" i="6"/>
  <c r="AE247" i="6"/>
  <c r="AA247" i="6"/>
  <c r="AF247" i="6"/>
  <c r="AB247" i="6"/>
  <c r="AG247" i="6"/>
  <c r="AC247" i="6"/>
  <c r="AH247" i="6"/>
  <c r="AD247" i="6"/>
  <c r="AI247" i="6"/>
  <c r="Z248" i="6"/>
  <c r="AE248" i="6"/>
  <c r="AA248" i="6"/>
  <c r="AF248" i="6"/>
  <c r="AB248" i="6"/>
  <c r="AG248" i="6"/>
  <c r="AC248" i="6"/>
  <c r="AH248" i="6"/>
  <c r="AD248" i="6"/>
  <c r="AI248" i="6"/>
  <c r="Z249" i="6"/>
  <c r="AE249" i="6"/>
  <c r="AA249" i="6"/>
  <c r="AF249" i="6"/>
  <c r="AB249" i="6"/>
  <c r="AG249" i="6"/>
  <c r="AC249" i="6"/>
  <c r="AH249" i="6"/>
  <c r="AD249" i="6"/>
  <c r="AI249" i="6"/>
  <c r="Z250" i="6"/>
  <c r="AE250" i="6"/>
  <c r="AA250" i="6"/>
  <c r="AF250" i="6"/>
  <c r="AB250" i="6"/>
  <c r="AG250" i="6"/>
  <c r="AC250" i="6"/>
  <c r="AH250" i="6"/>
  <c r="AD250" i="6"/>
  <c r="AI250" i="6"/>
  <c r="Z251" i="6"/>
  <c r="AE251" i="6"/>
  <c r="AA251" i="6"/>
  <c r="AF251" i="6"/>
  <c r="AB251" i="6"/>
  <c r="AG251" i="6"/>
  <c r="AC251" i="6"/>
  <c r="AH251" i="6"/>
  <c r="AD251" i="6"/>
  <c r="AI251" i="6"/>
  <c r="Z252" i="6"/>
  <c r="AE252" i="6"/>
  <c r="AA252" i="6"/>
  <c r="AF252" i="6"/>
  <c r="AB252" i="6"/>
  <c r="AG252" i="6"/>
  <c r="AC252" i="6"/>
  <c r="AH252" i="6"/>
  <c r="AD252" i="6"/>
  <c r="AI252" i="6"/>
  <c r="Z253" i="6"/>
  <c r="AE253" i="6"/>
  <c r="AA253" i="6"/>
  <c r="AF253" i="6"/>
  <c r="AB253" i="6"/>
  <c r="AG253" i="6"/>
  <c r="AC253" i="6"/>
  <c r="AH253" i="6"/>
  <c r="AD253" i="6"/>
  <c r="AI253" i="6"/>
  <c r="Z254" i="6"/>
  <c r="AE254" i="6"/>
  <c r="AA254" i="6"/>
  <c r="AF254" i="6"/>
  <c r="AB254" i="6"/>
  <c r="AG254" i="6"/>
  <c r="AC254" i="6"/>
  <c r="AH254" i="6"/>
  <c r="AD254" i="6"/>
  <c r="AI254" i="6"/>
  <c r="Z255" i="6"/>
  <c r="AE255" i="6"/>
  <c r="AA255" i="6"/>
  <c r="AF255" i="6"/>
  <c r="AB255" i="6"/>
  <c r="AG255" i="6"/>
  <c r="AC255" i="6"/>
  <c r="AH255" i="6"/>
  <c r="AD255" i="6"/>
  <c r="AI255" i="6"/>
  <c r="Z256" i="6"/>
  <c r="AE256" i="6"/>
  <c r="AA256" i="6"/>
  <c r="AF256" i="6"/>
  <c r="AB256" i="6"/>
  <c r="AG256" i="6"/>
  <c r="AC256" i="6"/>
  <c r="AH256" i="6"/>
  <c r="AD256" i="6"/>
  <c r="AI256" i="6"/>
  <c r="Z257" i="6"/>
  <c r="AE257" i="6"/>
  <c r="AA257" i="6"/>
  <c r="AF257" i="6"/>
  <c r="AB257" i="6"/>
  <c r="AG257" i="6"/>
  <c r="AC257" i="6"/>
  <c r="AH257" i="6"/>
  <c r="AD257" i="6"/>
  <c r="AI257" i="6"/>
  <c r="Z258" i="6"/>
  <c r="AE258" i="6"/>
  <c r="AA258" i="6"/>
  <c r="AF258" i="6"/>
  <c r="AB258" i="6"/>
  <c r="AG258" i="6"/>
  <c r="AC258" i="6"/>
  <c r="AH258" i="6"/>
  <c r="AD258" i="6"/>
  <c r="AI258" i="6"/>
  <c r="Z259" i="6"/>
  <c r="AE259" i="6"/>
  <c r="AA259" i="6"/>
  <c r="AF259" i="6"/>
  <c r="AB259" i="6"/>
  <c r="AG259" i="6"/>
  <c r="AC259" i="6"/>
  <c r="AH259" i="6"/>
  <c r="AD259" i="6"/>
  <c r="AI259" i="6"/>
  <c r="Z260" i="6"/>
  <c r="AE260" i="6"/>
  <c r="AA260" i="6"/>
  <c r="AF260" i="6"/>
  <c r="AB260" i="6"/>
  <c r="AG260" i="6"/>
  <c r="AC260" i="6"/>
  <c r="AH260" i="6"/>
  <c r="AD260" i="6"/>
  <c r="AI260" i="6"/>
  <c r="Z261" i="6"/>
  <c r="AE261" i="6"/>
  <c r="AA261" i="6"/>
  <c r="AF261" i="6"/>
  <c r="AB261" i="6"/>
  <c r="AG261" i="6"/>
  <c r="AC261" i="6"/>
  <c r="AH261" i="6"/>
  <c r="AD261" i="6"/>
  <c r="AI261" i="6"/>
  <c r="Z262" i="6"/>
  <c r="AE262" i="6"/>
  <c r="AA262" i="6"/>
  <c r="AF262" i="6"/>
  <c r="AB262" i="6"/>
  <c r="AG262" i="6"/>
  <c r="AC262" i="6"/>
  <c r="AH262" i="6"/>
  <c r="AD262" i="6"/>
  <c r="AI262" i="6"/>
  <c r="Z263" i="6"/>
  <c r="AE263" i="6"/>
  <c r="AA263" i="6"/>
  <c r="AF263" i="6"/>
  <c r="AB263" i="6"/>
  <c r="AG263" i="6"/>
  <c r="AC263" i="6"/>
  <c r="AH263" i="6"/>
  <c r="AD263" i="6"/>
  <c r="AI263" i="6"/>
  <c r="Z264" i="6"/>
  <c r="AE264" i="6"/>
  <c r="AA264" i="6"/>
  <c r="AF264" i="6"/>
  <c r="AB264" i="6"/>
  <c r="AG264" i="6"/>
  <c r="AC264" i="6"/>
  <c r="AH264" i="6"/>
  <c r="AD264" i="6"/>
  <c r="AI264" i="6"/>
  <c r="Z265" i="6"/>
  <c r="AE265" i="6"/>
  <c r="AA265" i="6"/>
  <c r="AF265" i="6"/>
  <c r="AB265" i="6"/>
  <c r="AG265" i="6"/>
  <c r="AC265" i="6"/>
  <c r="AH265" i="6"/>
  <c r="AD265" i="6"/>
  <c r="AI265" i="6"/>
  <c r="Z266" i="6"/>
  <c r="AE266" i="6"/>
  <c r="AA266" i="6"/>
  <c r="AF266" i="6"/>
  <c r="AB266" i="6"/>
  <c r="AG266" i="6"/>
  <c r="AC266" i="6"/>
  <c r="AH266" i="6"/>
  <c r="AD266" i="6"/>
  <c r="AI266" i="6"/>
  <c r="Z267" i="6"/>
  <c r="AE267" i="6"/>
  <c r="AA267" i="6"/>
  <c r="AF267" i="6"/>
  <c r="AB267" i="6"/>
  <c r="AG267" i="6"/>
  <c r="AC267" i="6"/>
  <c r="AH267" i="6"/>
  <c r="AD267" i="6"/>
  <c r="AI267" i="6"/>
  <c r="Z268" i="6"/>
  <c r="AE268" i="6"/>
  <c r="AA268" i="6"/>
  <c r="AF268" i="6"/>
  <c r="AB268" i="6"/>
  <c r="AG268" i="6"/>
  <c r="AC268" i="6"/>
  <c r="AH268" i="6"/>
  <c r="AD268" i="6"/>
  <c r="AI268" i="6"/>
  <c r="Z269" i="6"/>
  <c r="AE269" i="6"/>
  <c r="AA269" i="6"/>
  <c r="AF269" i="6"/>
  <c r="AB269" i="6"/>
  <c r="AG269" i="6"/>
  <c r="AC269" i="6"/>
  <c r="AH269" i="6"/>
  <c r="AD269" i="6"/>
  <c r="AI269" i="6"/>
  <c r="Z270" i="6"/>
  <c r="AE270" i="6"/>
  <c r="AA270" i="6"/>
  <c r="AF270" i="6"/>
  <c r="AB270" i="6"/>
  <c r="AG270" i="6"/>
  <c r="AC270" i="6"/>
  <c r="AH270" i="6"/>
  <c r="AD270" i="6"/>
  <c r="AI270" i="6"/>
  <c r="Z271" i="6"/>
  <c r="AE271" i="6"/>
  <c r="AA271" i="6"/>
  <c r="AF271" i="6"/>
  <c r="AB271" i="6"/>
  <c r="AG271" i="6"/>
  <c r="AC271" i="6"/>
  <c r="AH271" i="6"/>
  <c r="AD271" i="6"/>
  <c r="AI271" i="6"/>
  <c r="Z272" i="6"/>
  <c r="AE272" i="6"/>
  <c r="AA272" i="6"/>
  <c r="AF272" i="6"/>
  <c r="AB272" i="6"/>
  <c r="AG272" i="6"/>
  <c r="AC272" i="6"/>
  <c r="AH272" i="6"/>
  <c r="AD272" i="6"/>
  <c r="AI272" i="6"/>
  <c r="Z273" i="6"/>
  <c r="AE273" i="6"/>
  <c r="AA273" i="6"/>
  <c r="AF273" i="6"/>
  <c r="AB273" i="6"/>
  <c r="AG273" i="6"/>
  <c r="AC273" i="6"/>
  <c r="AH273" i="6"/>
  <c r="AD273" i="6"/>
  <c r="AI273" i="6"/>
  <c r="Z274" i="6"/>
  <c r="AE274" i="6"/>
  <c r="AA274" i="6"/>
  <c r="AF274" i="6"/>
  <c r="AB274" i="6"/>
  <c r="AG274" i="6"/>
  <c r="AC274" i="6"/>
  <c r="AH274" i="6"/>
  <c r="AD274" i="6"/>
  <c r="AI274" i="6"/>
  <c r="Z275" i="6"/>
  <c r="AE275" i="6"/>
  <c r="AA275" i="6"/>
  <c r="AF275" i="6"/>
  <c r="AB275" i="6"/>
  <c r="AG275" i="6"/>
  <c r="AC275" i="6"/>
  <c r="AH275" i="6"/>
  <c r="AD275" i="6"/>
  <c r="AI275" i="6"/>
  <c r="Z276" i="6"/>
  <c r="AE276" i="6"/>
  <c r="AA276" i="6"/>
  <c r="AF276" i="6"/>
  <c r="AB276" i="6"/>
  <c r="AG276" i="6"/>
  <c r="AC276" i="6"/>
  <c r="AH276" i="6"/>
  <c r="AD276" i="6"/>
  <c r="AI276" i="6"/>
  <c r="Z277" i="6"/>
  <c r="AE277" i="6"/>
  <c r="AA277" i="6"/>
  <c r="AF277" i="6"/>
  <c r="AB277" i="6"/>
  <c r="AG277" i="6"/>
  <c r="AC277" i="6"/>
  <c r="AH277" i="6"/>
  <c r="AD277" i="6"/>
  <c r="AI277" i="6"/>
  <c r="Z278" i="6"/>
  <c r="AE278" i="6"/>
  <c r="AA278" i="6"/>
  <c r="AF278" i="6"/>
  <c r="AB278" i="6"/>
  <c r="AG278" i="6"/>
  <c r="AC278" i="6"/>
  <c r="AH278" i="6"/>
  <c r="AD278" i="6"/>
  <c r="AI278" i="6"/>
  <c r="Z279" i="6"/>
  <c r="AE279" i="6"/>
  <c r="AA279" i="6"/>
  <c r="AF279" i="6"/>
  <c r="AB279" i="6"/>
  <c r="AG279" i="6"/>
  <c r="AC279" i="6"/>
  <c r="AH279" i="6"/>
  <c r="AD279" i="6"/>
  <c r="AI279" i="6"/>
  <c r="Z280" i="6"/>
  <c r="AE280" i="6"/>
  <c r="AA280" i="6"/>
  <c r="AF280" i="6"/>
  <c r="AB280" i="6"/>
  <c r="AG280" i="6"/>
  <c r="AC280" i="6"/>
  <c r="AH280" i="6"/>
  <c r="AD280" i="6"/>
  <c r="AI280" i="6"/>
  <c r="Z281" i="6"/>
  <c r="AE281" i="6"/>
  <c r="AA281" i="6"/>
  <c r="AF281" i="6"/>
  <c r="AB281" i="6"/>
  <c r="AG281" i="6"/>
  <c r="AC281" i="6"/>
  <c r="AH281" i="6"/>
  <c r="AD281" i="6"/>
  <c r="AI281" i="6"/>
  <c r="Z282" i="6"/>
  <c r="AE282" i="6"/>
  <c r="AA282" i="6"/>
  <c r="AF282" i="6"/>
  <c r="AB282" i="6"/>
  <c r="AG282" i="6"/>
  <c r="AC282" i="6"/>
  <c r="AH282" i="6"/>
  <c r="AD282" i="6"/>
  <c r="AI282" i="6"/>
  <c r="Z283" i="6"/>
  <c r="AE283" i="6"/>
  <c r="AA283" i="6"/>
  <c r="AF283" i="6"/>
  <c r="AB283" i="6"/>
  <c r="AG283" i="6"/>
  <c r="AC283" i="6"/>
  <c r="AH283" i="6"/>
  <c r="AD283" i="6"/>
  <c r="AI283" i="6"/>
  <c r="Z284" i="6"/>
  <c r="AE284" i="6"/>
  <c r="AA284" i="6"/>
  <c r="AF284" i="6"/>
  <c r="AB284" i="6"/>
  <c r="AG284" i="6"/>
  <c r="AC284" i="6"/>
  <c r="AH284" i="6"/>
  <c r="AD284" i="6"/>
  <c r="AI284" i="6"/>
  <c r="Z285" i="6"/>
  <c r="AE285" i="6"/>
  <c r="AA285" i="6"/>
  <c r="AF285" i="6"/>
  <c r="AB285" i="6"/>
  <c r="AG285" i="6"/>
  <c r="AC285" i="6"/>
  <c r="AH285" i="6"/>
  <c r="AD285" i="6"/>
  <c r="AI285" i="6"/>
  <c r="Z286" i="6"/>
  <c r="AE286" i="6"/>
  <c r="AA286" i="6"/>
  <c r="AF286" i="6"/>
  <c r="AB286" i="6"/>
  <c r="AG286" i="6"/>
  <c r="AC286" i="6"/>
  <c r="AH286" i="6"/>
  <c r="AD286" i="6"/>
  <c r="AI286" i="6"/>
  <c r="Z287" i="6"/>
  <c r="AE287" i="6"/>
  <c r="AA287" i="6"/>
  <c r="AF287" i="6"/>
  <c r="AB287" i="6"/>
  <c r="AG287" i="6"/>
  <c r="AC287" i="6"/>
  <c r="AH287" i="6"/>
  <c r="AD287" i="6"/>
  <c r="AI287" i="6"/>
  <c r="Z288" i="6"/>
  <c r="AE288" i="6"/>
  <c r="AA288" i="6"/>
  <c r="AF288" i="6"/>
  <c r="AB288" i="6"/>
  <c r="AG288" i="6"/>
  <c r="AC288" i="6"/>
  <c r="AH288" i="6"/>
  <c r="AD288" i="6"/>
  <c r="AI288" i="6"/>
  <c r="Z289" i="6"/>
  <c r="AE289" i="6"/>
  <c r="AA289" i="6"/>
  <c r="AF289" i="6"/>
  <c r="AB289" i="6"/>
  <c r="AG289" i="6"/>
  <c r="AC289" i="6"/>
  <c r="AH289" i="6"/>
  <c r="AD289" i="6"/>
  <c r="AI289" i="6"/>
  <c r="Z290" i="6"/>
  <c r="AE290" i="6"/>
  <c r="AA290" i="6"/>
  <c r="AF290" i="6"/>
  <c r="AB290" i="6"/>
  <c r="AG290" i="6"/>
  <c r="AC290" i="6"/>
  <c r="AH290" i="6"/>
  <c r="AD290" i="6"/>
  <c r="AI290" i="6"/>
  <c r="Z291" i="6"/>
  <c r="AE291" i="6"/>
  <c r="AA291" i="6"/>
  <c r="AF291" i="6"/>
  <c r="AB291" i="6"/>
  <c r="AG291" i="6"/>
  <c r="AC291" i="6"/>
  <c r="AH291" i="6"/>
  <c r="AD291" i="6"/>
  <c r="AI291" i="6"/>
  <c r="Z292" i="6"/>
  <c r="AE292" i="6"/>
  <c r="AA292" i="6"/>
  <c r="AF292" i="6"/>
  <c r="AB292" i="6"/>
  <c r="AG292" i="6"/>
  <c r="AC292" i="6"/>
  <c r="AH292" i="6"/>
  <c r="AD292" i="6"/>
  <c r="AI292" i="6"/>
  <c r="Z293" i="6"/>
  <c r="AE293" i="6"/>
  <c r="AA293" i="6"/>
  <c r="AF293" i="6"/>
  <c r="AB293" i="6"/>
  <c r="AG293" i="6"/>
  <c r="AC293" i="6"/>
  <c r="AH293" i="6"/>
  <c r="AD293" i="6"/>
  <c r="AI293" i="6"/>
  <c r="Z294" i="6"/>
  <c r="AE294" i="6"/>
  <c r="AA294" i="6"/>
  <c r="AF294" i="6"/>
  <c r="AB294" i="6"/>
  <c r="AG294" i="6"/>
  <c r="AC294" i="6"/>
  <c r="AH294" i="6"/>
  <c r="AD294" i="6"/>
  <c r="AI294" i="6"/>
  <c r="Z295" i="6"/>
  <c r="AE295" i="6"/>
  <c r="AA295" i="6"/>
  <c r="AF295" i="6"/>
  <c r="AB295" i="6"/>
  <c r="AG295" i="6"/>
  <c r="AC295" i="6"/>
  <c r="AH295" i="6"/>
  <c r="AD295" i="6"/>
  <c r="AI295" i="6"/>
  <c r="Z296" i="6"/>
  <c r="AE296" i="6"/>
  <c r="AA296" i="6"/>
  <c r="AF296" i="6"/>
  <c r="AB296" i="6"/>
  <c r="AG296" i="6"/>
  <c r="AC296" i="6"/>
  <c r="AH296" i="6"/>
  <c r="AD296" i="6"/>
  <c r="AI296" i="6"/>
  <c r="Z297" i="6"/>
  <c r="AE297" i="6"/>
  <c r="AA297" i="6"/>
  <c r="AF297" i="6"/>
  <c r="AB297" i="6"/>
  <c r="AG297" i="6"/>
  <c r="AC297" i="6"/>
  <c r="AH297" i="6"/>
  <c r="AD297" i="6"/>
  <c r="AI297" i="6"/>
  <c r="Z298" i="6"/>
  <c r="AE298" i="6"/>
  <c r="AA298" i="6"/>
  <c r="AF298" i="6"/>
  <c r="AB298" i="6"/>
  <c r="AG298" i="6"/>
  <c r="AC298" i="6"/>
  <c r="AH298" i="6"/>
  <c r="AD298" i="6"/>
  <c r="AI298" i="6"/>
  <c r="Z299" i="6"/>
  <c r="AE299" i="6"/>
  <c r="AA299" i="6"/>
  <c r="AF299" i="6"/>
  <c r="AB299" i="6"/>
  <c r="AG299" i="6"/>
  <c r="AC299" i="6"/>
  <c r="AH299" i="6"/>
  <c r="AD299" i="6"/>
  <c r="AI299" i="6"/>
  <c r="Z300" i="6"/>
  <c r="AE300" i="6"/>
  <c r="AA300" i="6"/>
  <c r="AF300" i="6"/>
  <c r="AB300" i="6"/>
  <c r="AG300" i="6"/>
  <c r="AC300" i="6"/>
  <c r="AH300" i="6"/>
  <c r="AD300" i="6"/>
  <c r="AI300" i="6"/>
  <c r="Z301" i="6"/>
  <c r="AE301" i="6"/>
  <c r="AA301" i="6"/>
  <c r="AF301" i="6"/>
  <c r="AB301" i="6"/>
  <c r="AG301" i="6"/>
  <c r="AC301" i="6"/>
  <c r="AH301" i="6"/>
  <c r="AD301" i="6"/>
  <c r="AI301" i="6"/>
  <c r="Z302" i="6"/>
  <c r="AE302" i="6"/>
  <c r="AA302" i="6"/>
  <c r="AF302" i="6"/>
  <c r="AB302" i="6"/>
  <c r="AG302" i="6"/>
  <c r="AC302" i="6"/>
  <c r="AH302" i="6"/>
  <c r="AD302" i="6"/>
  <c r="AI302" i="6"/>
  <c r="Z303" i="6"/>
  <c r="AE303" i="6"/>
  <c r="AA303" i="6"/>
  <c r="AF303" i="6"/>
  <c r="AB303" i="6"/>
  <c r="AG303" i="6"/>
  <c r="AC303" i="6"/>
  <c r="AH303" i="6"/>
  <c r="AD303" i="6"/>
  <c r="AI303" i="6"/>
  <c r="Z304" i="6"/>
  <c r="AE304" i="6"/>
  <c r="AA304" i="6"/>
  <c r="AF304" i="6"/>
  <c r="AB304" i="6"/>
  <c r="AG304" i="6"/>
  <c r="AC304" i="6"/>
  <c r="AH304" i="6"/>
  <c r="AD304" i="6"/>
  <c r="AI304" i="6"/>
  <c r="Z305" i="6"/>
  <c r="AE305" i="6"/>
  <c r="AA305" i="6"/>
  <c r="AF305" i="6"/>
  <c r="AB305" i="6"/>
  <c r="AG305" i="6"/>
  <c r="AC305" i="6"/>
  <c r="AH305" i="6"/>
  <c r="AD305" i="6"/>
  <c r="AI305" i="6"/>
  <c r="Z306" i="6"/>
  <c r="AE306" i="6"/>
  <c r="AA306" i="6"/>
  <c r="AF306" i="6"/>
  <c r="AB306" i="6"/>
  <c r="AG306" i="6"/>
  <c r="AC306" i="6"/>
  <c r="AH306" i="6"/>
  <c r="AD306" i="6"/>
  <c r="AI306" i="6"/>
  <c r="Z307" i="6"/>
  <c r="AE307" i="6"/>
  <c r="AA307" i="6"/>
  <c r="AF307" i="6"/>
  <c r="AB307" i="6"/>
  <c r="AG307" i="6"/>
  <c r="AC307" i="6"/>
  <c r="AH307" i="6"/>
  <c r="AD307" i="6"/>
  <c r="AI307" i="6"/>
  <c r="Z308" i="6"/>
  <c r="AE308" i="6"/>
  <c r="AA308" i="6"/>
  <c r="AF308" i="6"/>
  <c r="AB308" i="6"/>
  <c r="AG308" i="6"/>
  <c r="AC308" i="6"/>
  <c r="AH308" i="6"/>
  <c r="AD308" i="6"/>
  <c r="AI308" i="6"/>
  <c r="Z309" i="6"/>
  <c r="AE309" i="6"/>
  <c r="AA309" i="6"/>
  <c r="AF309" i="6"/>
  <c r="AB309" i="6"/>
  <c r="AG309" i="6"/>
  <c r="AC309" i="6"/>
  <c r="AH309" i="6"/>
  <c r="AD309" i="6"/>
  <c r="AI309" i="6"/>
  <c r="Z310" i="6"/>
  <c r="AE310" i="6"/>
  <c r="AA310" i="6"/>
  <c r="AF310" i="6"/>
  <c r="AB310" i="6"/>
  <c r="AG310" i="6"/>
  <c r="AC310" i="6"/>
  <c r="AH310" i="6"/>
  <c r="AD310" i="6"/>
  <c r="AI310" i="6"/>
  <c r="Z311" i="6"/>
  <c r="AE311" i="6"/>
  <c r="AA311" i="6"/>
  <c r="AF311" i="6"/>
  <c r="AB311" i="6"/>
  <c r="AG311" i="6"/>
  <c r="AC311" i="6"/>
  <c r="AH311" i="6"/>
  <c r="AD311" i="6"/>
  <c r="AI311" i="6"/>
  <c r="Z312" i="6"/>
  <c r="AE312" i="6"/>
  <c r="AA312" i="6"/>
  <c r="AF312" i="6"/>
  <c r="AB312" i="6"/>
  <c r="AG312" i="6"/>
  <c r="AC312" i="6"/>
  <c r="AH312" i="6"/>
  <c r="AD312" i="6"/>
  <c r="AI312" i="6"/>
  <c r="Z313" i="6"/>
  <c r="AE313" i="6"/>
  <c r="AA313" i="6"/>
  <c r="AF313" i="6"/>
  <c r="AB313" i="6"/>
  <c r="AG313" i="6"/>
  <c r="AC313" i="6"/>
  <c r="AH313" i="6"/>
  <c r="AD313" i="6"/>
  <c r="AI313" i="6"/>
  <c r="Z314" i="6"/>
  <c r="AE314" i="6"/>
  <c r="AA314" i="6"/>
  <c r="AF314" i="6"/>
  <c r="AB314" i="6"/>
  <c r="AG314" i="6"/>
  <c r="AC314" i="6"/>
  <c r="AH314" i="6"/>
  <c r="AD314" i="6"/>
  <c r="AI314" i="6"/>
  <c r="Z315" i="6"/>
  <c r="AE315" i="6"/>
  <c r="AA315" i="6"/>
  <c r="AF315" i="6"/>
  <c r="AB315" i="6"/>
  <c r="AG315" i="6"/>
  <c r="AC315" i="6"/>
  <c r="AH315" i="6"/>
  <c r="AD315" i="6"/>
  <c r="AI315" i="6"/>
  <c r="Z316" i="6"/>
  <c r="AE316" i="6"/>
  <c r="AA316" i="6"/>
  <c r="AF316" i="6"/>
  <c r="AB316" i="6"/>
  <c r="AG316" i="6"/>
  <c r="AC316" i="6"/>
  <c r="AH316" i="6"/>
  <c r="AD316" i="6"/>
  <c r="AI316" i="6"/>
  <c r="Z317" i="6"/>
  <c r="AE317" i="6"/>
  <c r="AA317" i="6"/>
  <c r="AF317" i="6"/>
  <c r="AB317" i="6"/>
  <c r="AG317" i="6"/>
  <c r="AC317" i="6"/>
  <c r="AH317" i="6"/>
  <c r="AD317" i="6"/>
  <c r="AI317" i="6"/>
  <c r="Z318" i="6"/>
  <c r="AE318" i="6"/>
  <c r="AA318" i="6"/>
  <c r="AF318" i="6"/>
  <c r="AB318" i="6"/>
  <c r="AG318" i="6"/>
  <c r="AC318" i="6"/>
  <c r="AH318" i="6"/>
  <c r="AD318" i="6"/>
  <c r="AI318" i="6"/>
  <c r="Z319" i="6"/>
  <c r="AE319" i="6"/>
  <c r="AA319" i="6"/>
  <c r="AF319" i="6"/>
  <c r="AB319" i="6"/>
  <c r="AG319" i="6"/>
  <c r="AC319" i="6"/>
  <c r="AH319" i="6"/>
  <c r="AD319" i="6"/>
  <c r="AI319" i="6"/>
  <c r="Z320" i="6"/>
  <c r="AE320" i="6"/>
  <c r="AA320" i="6"/>
  <c r="AF320" i="6"/>
  <c r="AB320" i="6"/>
  <c r="AG320" i="6"/>
  <c r="AC320" i="6"/>
  <c r="AH320" i="6"/>
  <c r="AD320" i="6"/>
  <c r="AI320" i="6"/>
  <c r="Z321" i="6"/>
  <c r="AE321" i="6"/>
  <c r="AA321" i="6"/>
  <c r="AF321" i="6"/>
  <c r="AB321" i="6"/>
  <c r="AG321" i="6"/>
  <c r="AC321" i="6"/>
  <c r="AH321" i="6"/>
  <c r="AD321" i="6"/>
  <c r="AI321" i="6"/>
  <c r="Z322" i="6"/>
  <c r="AE322" i="6"/>
  <c r="AA322" i="6"/>
  <c r="AF322" i="6"/>
  <c r="AB322" i="6"/>
  <c r="AG322" i="6"/>
  <c r="AC322" i="6"/>
  <c r="AH322" i="6"/>
  <c r="AD322" i="6"/>
  <c r="AI322" i="6"/>
  <c r="Z323" i="6"/>
  <c r="AE323" i="6"/>
  <c r="AA323" i="6"/>
  <c r="AF323" i="6"/>
  <c r="AB323" i="6"/>
  <c r="AG323" i="6"/>
  <c r="AC323" i="6"/>
  <c r="AH323" i="6"/>
  <c r="AD323" i="6"/>
  <c r="AI323" i="6"/>
  <c r="Z324" i="6"/>
  <c r="AE324" i="6"/>
  <c r="AA324" i="6"/>
  <c r="AF324" i="6"/>
  <c r="AB324" i="6"/>
  <c r="AG324" i="6"/>
  <c r="AC324" i="6"/>
  <c r="AH324" i="6"/>
  <c r="AD324" i="6"/>
  <c r="AI324" i="6"/>
  <c r="Z325" i="6"/>
  <c r="AE325" i="6"/>
  <c r="AA325" i="6"/>
  <c r="AF325" i="6"/>
  <c r="AB325" i="6"/>
  <c r="AG325" i="6"/>
  <c r="AC325" i="6"/>
  <c r="AH325" i="6"/>
  <c r="AD325" i="6"/>
  <c r="AI325" i="6"/>
  <c r="Z326" i="6"/>
  <c r="AE326" i="6"/>
  <c r="AA326" i="6"/>
  <c r="AF326" i="6"/>
  <c r="AB326" i="6"/>
  <c r="AG326" i="6"/>
  <c r="AC326" i="6"/>
  <c r="AH326" i="6"/>
  <c r="AD326" i="6"/>
  <c r="AI326" i="6"/>
  <c r="Z327" i="6"/>
  <c r="AE327" i="6"/>
  <c r="AA327" i="6"/>
  <c r="AF327" i="6"/>
  <c r="AB327" i="6"/>
  <c r="AG327" i="6"/>
  <c r="AC327" i="6"/>
  <c r="AH327" i="6"/>
  <c r="AD327" i="6"/>
  <c r="AI327" i="6"/>
  <c r="Z328" i="6"/>
  <c r="AE328" i="6"/>
  <c r="AA328" i="6"/>
  <c r="AF328" i="6"/>
  <c r="AB328" i="6"/>
  <c r="AG328" i="6"/>
  <c r="AC328" i="6"/>
  <c r="AH328" i="6"/>
  <c r="AD328" i="6"/>
  <c r="AI328" i="6"/>
  <c r="Z329" i="6"/>
  <c r="AE329" i="6"/>
  <c r="AA329" i="6"/>
  <c r="AF329" i="6"/>
  <c r="AB329" i="6"/>
  <c r="AG329" i="6"/>
  <c r="AC329" i="6"/>
  <c r="AH329" i="6"/>
  <c r="AD329" i="6"/>
  <c r="AI329" i="6"/>
  <c r="Z330" i="6"/>
  <c r="AE330" i="6"/>
  <c r="AA330" i="6"/>
  <c r="AF330" i="6"/>
  <c r="AB330" i="6"/>
  <c r="AG330" i="6"/>
  <c r="AC330" i="6"/>
  <c r="AH330" i="6"/>
  <c r="AD330" i="6"/>
  <c r="AI330" i="6"/>
  <c r="Z331" i="6"/>
  <c r="AE331" i="6"/>
  <c r="AA331" i="6"/>
  <c r="AF331" i="6"/>
  <c r="AB331" i="6"/>
  <c r="AG331" i="6"/>
  <c r="AC331" i="6"/>
  <c r="AH331" i="6"/>
  <c r="AD331" i="6"/>
  <c r="AI331" i="6"/>
  <c r="Z332" i="6"/>
  <c r="AE332" i="6"/>
  <c r="AA332" i="6"/>
  <c r="AF332" i="6"/>
  <c r="AB332" i="6"/>
  <c r="AG332" i="6"/>
  <c r="AC332" i="6"/>
  <c r="AH332" i="6"/>
  <c r="AD332" i="6"/>
  <c r="AI332" i="6"/>
  <c r="Z333" i="6"/>
  <c r="AE333" i="6"/>
  <c r="AA333" i="6"/>
  <c r="AF333" i="6"/>
  <c r="AB333" i="6"/>
  <c r="AG333" i="6"/>
  <c r="AC333" i="6"/>
  <c r="AH333" i="6"/>
  <c r="AD333" i="6"/>
  <c r="AI333" i="6"/>
  <c r="Z334" i="6"/>
  <c r="AE334" i="6"/>
  <c r="AA334" i="6"/>
  <c r="AF334" i="6"/>
  <c r="AB334" i="6"/>
  <c r="AG334" i="6"/>
  <c r="AC334" i="6"/>
  <c r="AH334" i="6"/>
  <c r="AD334" i="6"/>
  <c r="AI334" i="6"/>
  <c r="Z335" i="6"/>
  <c r="AE335" i="6"/>
  <c r="AA335" i="6"/>
  <c r="AF335" i="6"/>
  <c r="AB335" i="6"/>
  <c r="AG335" i="6"/>
  <c r="AC335" i="6"/>
  <c r="AH335" i="6"/>
  <c r="AD335" i="6"/>
  <c r="AI335" i="6"/>
  <c r="Z336" i="6"/>
  <c r="AE336" i="6"/>
  <c r="AA336" i="6"/>
  <c r="AF336" i="6"/>
  <c r="AB336" i="6"/>
  <c r="AG336" i="6"/>
  <c r="AC336" i="6"/>
  <c r="AH336" i="6"/>
  <c r="AD336" i="6"/>
  <c r="AI336" i="6"/>
  <c r="Z337" i="6"/>
  <c r="AE337" i="6"/>
  <c r="AA337" i="6"/>
  <c r="AF337" i="6"/>
  <c r="AB337" i="6"/>
  <c r="AG337" i="6"/>
  <c r="AC337" i="6"/>
  <c r="AH337" i="6"/>
  <c r="AD337" i="6"/>
  <c r="AI337" i="6"/>
  <c r="Z338" i="6"/>
  <c r="AE338" i="6"/>
  <c r="AA338" i="6"/>
  <c r="AF338" i="6"/>
  <c r="AB338" i="6"/>
  <c r="AG338" i="6"/>
  <c r="AC338" i="6"/>
  <c r="AH338" i="6"/>
  <c r="AD338" i="6"/>
  <c r="AI338" i="6"/>
  <c r="Z339" i="6"/>
  <c r="AE339" i="6"/>
  <c r="AA339" i="6"/>
  <c r="AF339" i="6"/>
  <c r="AB339" i="6"/>
  <c r="AG339" i="6"/>
  <c r="AC339" i="6"/>
  <c r="AH339" i="6"/>
  <c r="AD339" i="6"/>
  <c r="AI339" i="6"/>
  <c r="Z340" i="6"/>
  <c r="AE340" i="6"/>
  <c r="AA340" i="6"/>
  <c r="AF340" i="6"/>
  <c r="AB340" i="6"/>
  <c r="AG340" i="6"/>
  <c r="AC340" i="6"/>
  <c r="AH340" i="6"/>
  <c r="AD340" i="6"/>
  <c r="AI340" i="6"/>
  <c r="Z341" i="6"/>
  <c r="AE341" i="6"/>
  <c r="AA341" i="6"/>
  <c r="AF341" i="6"/>
  <c r="AB341" i="6"/>
  <c r="AG341" i="6"/>
  <c r="AC341" i="6"/>
  <c r="AH341" i="6"/>
  <c r="AD341" i="6"/>
  <c r="AI341" i="6"/>
  <c r="Z342" i="6"/>
  <c r="AE342" i="6"/>
  <c r="AA342" i="6"/>
  <c r="AF342" i="6"/>
  <c r="AB342" i="6"/>
  <c r="AG342" i="6"/>
  <c r="AC342" i="6"/>
  <c r="AH342" i="6"/>
  <c r="AD342" i="6"/>
  <c r="AI342" i="6"/>
  <c r="Z343" i="6"/>
  <c r="AE343" i="6"/>
  <c r="AA343" i="6"/>
  <c r="AF343" i="6"/>
  <c r="AB343" i="6"/>
  <c r="AG343" i="6"/>
  <c r="AC343" i="6"/>
  <c r="AH343" i="6"/>
  <c r="AD343" i="6"/>
  <c r="AI343" i="6"/>
  <c r="Z344" i="6"/>
  <c r="AE344" i="6"/>
  <c r="AA344" i="6"/>
  <c r="AF344" i="6"/>
  <c r="AB344" i="6"/>
  <c r="AG344" i="6"/>
  <c r="AC344" i="6"/>
  <c r="AH344" i="6"/>
  <c r="AD344" i="6"/>
  <c r="AI344" i="6"/>
  <c r="Z345" i="6"/>
  <c r="AE345" i="6"/>
  <c r="AA345" i="6"/>
  <c r="AF345" i="6"/>
  <c r="AB345" i="6"/>
  <c r="AG345" i="6"/>
  <c r="AC345" i="6"/>
  <c r="AH345" i="6"/>
  <c r="AD345" i="6"/>
  <c r="AI345" i="6"/>
  <c r="Z346" i="6"/>
  <c r="AE346" i="6"/>
  <c r="AA346" i="6"/>
  <c r="AF346" i="6"/>
  <c r="AB346" i="6"/>
  <c r="AG346" i="6"/>
  <c r="AC346" i="6"/>
  <c r="AH346" i="6"/>
  <c r="AD346" i="6"/>
  <c r="AI346" i="6"/>
  <c r="Z347" i="6"/>
  <c r="AE347" i="6"/>
  <c r="AA347" i="6"/>
  <c r="AF347" i="6"/>
  <c r="AB347" i="6"/>
  <c r="AG347" i="6"/>
  <c r="AC347" i="6"/>
  <c r="AH347" i="6"/>
  <c r="AD347" i="6"/>
  <c r="AI347" i="6"/>
  <c r="Z348" i="6"/>
  <c r="AE348" i="6"/>
  <c r="AA348" i="6"/>
  <c r="AF348" i="6"/>
  <c r="AB348" i="6"/>
  <c r="AG348" i="6"/>
  <c r="AC348" i="6"/>
  <c r="AH348" i="6"/>
  <c r="AD348" i="6"/>
  <c r="AI348" i="6"/>
  <c r="Z349" i="6"/>
  <c r="AE349" i="6"/>
  <c r="AA349" i="6"/>
  <c r="AF349" i="6"/>
  <c r="AB349" i="6"/>
  <c r="AG349" i="6"/>
  <c r="AC349" i="6"/>
  <c r="AH349" i="6"/>
  <c r="AD349" i="6"/>
  <c r="AI349" i="6"/>
  <c r="Z350" i="6"/>
  <c r="AE350" i="6"/>
  <c r="AA350" i="6"/>
  <c r="AF350" i="6"/>
  <c r="AB350" i="6"/>
  <c r="AG350" i="6"/>
  <c r="AC350" i="6"/>
  <c r="AH350" i="6"/>
  <c r="AD350" i="6"/>
  <c r="AI350" i="6"/>
  <c r="Z351" i="6"/>
  <c r="AE351" i="6"/>
  <c r="AA351" i="6"/>
  <c r="AF351" i="6"/>
  <c r="AB351" i="6"/>
  <c r="AG351" i="6"/>
  <c r="AC351" i="6"/>
  <c r="AH351" i="6"/>
  <c r="AD351" i="6"/>
  <c r="AI351" i="6"/>
  <c r="Z352" i="6"/>
  <c r="AE352" i="6"/>
  <c r="AA352" i="6"/>
  <c r="AF352" i="6"/>
  <c r="AB352" i="6"/>
  <c r="AG352" i="6"/>
  <c r="AC352" i="6"/>
  <c r="AH352" i="6"/>
  <c r="AD352" i="6"/>
  <c r="AI352" i="6"/>
  <c r="Z353" i="6"/>
  <c r="AE353" i="6"/>
  <c r="AA353" i="6"/>
  <c r="AF353" i="6"/>
  <c r="AB353" i="6"/>
  <c r="AG353" i="6"/>
  <c r="AC353" i="6"/>
  <c r="AH353" i="6"/>
  <c r="AD353" i="6"/>
  <c r="AI353" i="6"/>
  <c r="Z354" i="6"/>
  <c r="AE354" i="6"/>
  <c r="AA354" i="6"/>
  <c r="AF354" i="6"/>
  <c r="AB354" i="6"/>
  <c r="AG354" i="6"/>
  <c r="AC354" i="6"/>
  <c r="AH354" i="6"/>
  <c r="AD354" i="6"/>
  <c r="AI354" i="6"/>
  <c r="Z355" i="6"/>
  <c r="AE355" i="6"/>
  <c r="AA355" i="6"/>
  <c r="AF355" i="6"/>
  <c r="AB355" i="6"/>
  <c r="AG355" i="6"/>
  <c r="AC355" i="6"/>
  <c r="AH355" i="6"/>
  <c r="AD355" i="6"/>
  <c r="AI355" i="6"/>
  <c r="Z356" i="6"/>
  <c r="AE356" i="6"/>
  <c r="AA356" i="6"/>
  <c r="AF356" i="6"/>
  <c r="AB356" i="6"/>
  <c r="AG356" i="6"/>
  <c r="AC356" i="6"/>
  <c r="AH356" i="6"/>
  <c r="AD356" i="6"/>
  <c r="AI356" i="6"/>
  <c r="Z357" i="6"/>
  <c r="AE357" i="6"/>
  <c r="AA357" i="6"/>
  <c r="AF357" i="6"/>
  <c r="AB357" i="6"/>
  <c r="AG357" i="6"/>
  <c r="AC357" i="6"/>
  <c r="AH357" i="6"/>
  <c r="AD357" i="6"/>
  <c r="AI357" i="6"/>
  <c r="Z358" i="6"/>
  <c r="AE358" i="6"/>
  <c r="AA358" i="6"/>
  <c r="AF358" i="6"/>
  <c r="AB358" i="6"/>
  <c r="AG358" i="6"/>
  <c r="AC358" i="6"/>
  <c r="AH358" i="6"/>
  <c r="AD358" i="6"/>
  <c r="AI358" i="6"/>
  <c r="Z359" i="6"/>
  <c r="AE359" i="6"/>
  <c r="AA359" i="6"/>
  <c r="AF359" i="6"/>
  <c r="AB359" i="6"/>
  <c r="AG359" i="6"/>
  <c r="AC359" i="6"/>
  <c r="AH359" i="6"/>
  <c r="AD359" i="6"/>
  <c r="AI359" i="6"/>
  <c r="Z360" i="6"/>
  <c r="AE360" i="6"/>
  <c r="AA360" i="6"/>
  <c r="AF360" i="6"/>
  <c r="AB360" i="6"/>
  <c r="AG360" i="6"/>
  <c r="AC360" i="6"/>
  <c r="AH360" i="6"/>
  <c r="AD360" i="6"/>
  <c r="AI360" i="6"/>
  <c r="Z361" i="6"/>
  <c r="AE361" i="6"/>
  <c r="AA361" i="6"/>
  <c r="AF361" i="6"/>
  <c r="AB361" i="6"/>
  <c r="AG361" i="6"/>
  <c r="AC361" i="6"/>
  <c r="AH361" i="6"/>
  <c r="AD361" i="6"/>
  <c r="AI361" i="6"/>
  <c r="Z362" i="6"/>
  <c r="AE362" i="6"/>
  <c r="AA362" i="6"/>
  <c r="AF362" i="6"/>
  <c r="AB362" i="6"/>
  <c r="AG362" i="6"/>
  <c r="AC362" i="6"/>
  <c r="AH362" i="6"/>
  <c r="AD362" i="6"/>
  <c r="AI362" i="6"/>
  <c r="Z363" i="6"/>
  <c r="AE363" i="6"/>
  <c r="AA363" i="6"/>
  <c r="AF363" i="6"/>
  <c r="AB363" i="6"/>
  <c r="AG363" i="6"/>
  <c r="AC363" i="6"/>
  <c r="AH363" i="6"/>
  <c r="AD363" i="6"/>
  <c r="AI363" i="6"/>
  <c r="Z364" i="6"/>
  <c r="AE364" i="6"/>
  <c r="AA364" i="6"/>
  <c r="AF364" i="6"/>
  <c r="AB364" i="6"/>
  <c r="AG364" i="6"/>
  <c r="AC364" i="6"/>
  <c r="AH364" i="6"/>
  <c r="AD364" i="6"/>
  <c r="AI364" i="6"/>
  <c r="Z365" i="6"/>
  <c r="AE365" i="6"/>
  <c r="AA365" i="6"/>
  <c r="AF365" i="6"/>
  <c r="AB365" i="6"/>
  <c r="AG365" i="6"/>
  <c r="AC365" i="6"/>
  <c r="AH365" i="6"/>
  <c r="AD365" i="6"/>
  <c r="AI365" i="6"/>
  <c r="Z366" i="6"/>
  <c r="AE366" i="6"/>
  <c r="AA366" i="6"/>
  <c r="AF366" i="6"/>
  <c r="AB366" i="6"/>
  <c r="AG366" i="6"/>
  <c r="AC366" i="6"/>
  <c r="AH366" i="6"/>
  <c r="AD366" i="6"/>
  <c r="AI366" i="6"/>
  <c r="Z367" i="6"/>
  <c r="AE367" i="6"/>
  <c r="AA367" i="6"/>
  <c r="AF367" i="6"/>
  <c r="AB367" i="6"/>
  <c r="AG367" i="6"/>
  <c r="AC367" i="6"/>
  <c r="AH367" i="6"/>
  <c r="AD367" i="6"/>
  <c r="AI367" i="6"/>
  <c r="Z368" i="6"/>
  <c r="AE368" i="6"/>
  <c r="AA368" i="6"/>
  <c r="AF368" i="6"/>
  <c r="AB368" i="6"/>
  <c r="AG368" i="6"/>
  <c r="AC368" i="6"/>
  <c r="AH368" i="6"/>
  <c r="AD368" i="6"/>
  <c r="AI368" i="6"/>
  <c r="Z369" i="6"/>
  <c r="AE369" i="6"/>
  <c r="AA369" i="6"/>
  <c r="AF369" i="6"/>
  <c r="AB369" i="6"/>
  <c r="AG369" i="6"/>
  <c r="AC369" i="6"/>
  <c r="AH369" i="6"/>
  <c r="AD369" i="6"/>
  <c r="AI369" i="6"/>
  <c r="Z370" i="6"/>
  <c r="AE370" i="6"/>
  <c r="AA370" i="6"/>
  <c r="AF370" i="6"/>
  <c r="AB370" i="6"/>
  <c r="AG370" i="6"/>
  <c r="AC370" i="6"/>
  <c r="AH370" i="6"/>
  <c r="AD370" i="6"/>
  <c r="AI370" i="6"/>
  <c r="Z371" i="6"/>
  <c r="AE371" i="6"/>
  <c r="AA371" i="6"/>
  <c r="AF371" i="6"/>
  <c r="AB371" i="6"/>
  <c r="AG371" i="6"/>
  <c r="AC371" i="6"/>
  <c r="AH371" i="6"/>
  <c r="AD371" i="6"/>
  <c r="AI371" i="6"/>
  <c r="Z372" i="6"/>
  <c r="AE372" i="6"/>
  <c r="AA372" i="6"/>
  <c r="AF372" i="6"/>
  <c r="AB372" i="6"/>
  <c r="AG372" i="6"/>
  <c r="AC372" i="6"/>
  <c r="AH372" i="6"/>
  <c r="AD372" i="6"/>
  <c r="AI372" i="6"/>
  <c r="Z373" i="6"/>
  <c r="AE373" i="6"/>
  <c r="AA373" i="6"/>
  <c r="AF373" i="6"/>
  <c r="AB373" i="6"/>
  <c r="AG373" i="6"/>
  <c r="AC373" i="6"/>
  <c r="AH373" i="6"/>
  <c r="AD373" i="6"/>
  <c r="AI373" i="6"/>
  <c r="Z374" i="6"/>
  <c r="AE374" i="6"/>
  <c r="AA374" i="6"/>
  <c r="AF374" i="6"/>
  <c r="AB374" i="6"/>
  <c r="AG374" i="6"/>
  <c r="AC374" i="6"/>
  <c r="AH374" i="6"/>
  <c r="AD374" i="6"/>
  <c r="AI374" i="6"/>
  <c r="Z375" i="6"/>
  <c r="AE375" i="6"/>
  <c r="AA375" i="6"/>
  <c r="AF375" i="6"/>
  <c r="AB375" i="6"/>
  <c r="AG375" i="6"/>
  <c r="AC375" i="6"/>
  <c r="AH375" i="6"/>
  <c r="AD375" i="6"/>
  <c r="AI375" i="6"/>
  <c r="Z376" i="6"/>
  <c r="AE376" i="6"/>
  <c r="AA376" i="6"/>
  <c r="AF376" i="6"/>
  <c r="AB376" i="6"/>
  <c r="AG376" i="6"/>
  <c r="AC376" i="6"/>
  <c r="AH376" i="6"/>
  <c r="AD376" i="6"/>
  <c r="AI376" i="6"/>
  <c r="Z377" i="6"/>
  <c r="AE377" i="6"/>
  <c r="AA377" i="6"/>
  <c r="AF377" i="6"/>
  <c r="AB377" i="6"/>
  <c r="AG377" i="6"/>
  <c r="AC377" i="6"/>
  <c r="AH377" i="6"/>
  <c r="AD377" i="6"/>
  <c r="AI377" i="6"/>
  <c r="Z378" i="6"/>
  <c r="AE378" i="6"/>
  <c r="AA378" i="6"/>
  <c r="AF378" i="6"/>
  <c r="AB378" i="6"/>
  <c r="AG378" i="6"/>
  <c r="AC378" i="6"/>
  <c r="AH378" i="6"/>
  <c r="AD378" i="6"/>
  <c r="AI378" i="6"/>
  <c r="Z379" i="6"/>
  <c r="AE379" i="6"/>
  <c r="AA379" i="6"/>
  <c r="AF379" i="6"/>
  <c r="AB379" i="6"/>
  <c r="AG379" i="6"/>
  <c r="AC379" i="6"/>
  <c r="AH379" i="6"/>
  <c r="AD379" i="6"/>
  <c r="AI379" i="6"/>
  <c r="Z380" i="6"/>
  <c r="AE380" i="6"/>
  <c r="AA380" i="6"/>
  <c r="AF380" i="6"/>
  <c r="AB380" i="6"/>
  <c r="AG380" i="6"/>
  <c r="AC380" i="6"/>
  <c r="AH380" i="6"/>
  <c r="AD380" i="6"/>
  <c r="AI380" i="6"/>
  <c r="Z381" i="6"/>
  <c r="AE381" i="6"/>
  <c r="AA381" i="6"/>
  <c r="AF381" i="6"/>
  <c r="AB381" i="6"/>
  <c r="AG381" i="6"/>
  <c r="AC381" i="6"/>
  <c r="AH381" i="6"/>
  <c r="AD381" i="6"/>
  <c r="AI381" i="6"/>
  <c r="Z382" i="6"/>
  <c r="AE382" i="6"/>
  <c r="AA382" i="6"/>
  <c r="AF382" i="6"/>
  <c r="AB382" i="6"/>
  <c r="AG382" i="6"/>
  <c r="AC382" i="6"/>
  <c r="AH382" i="6"/>
  <c r="AD382" i="6"/>
  <c r="AI382" i="6"/>
  <c r="Z383" i="6"/>
  <c r="AE383" i="6"/>
  <c r="AA383" i="6"/>
  <c r="AF383" i="6"/>
  <c r="AB383" i="6"/>
  <c r="AG383" i="6"/>
  <c r="AC383" i="6"/>
  <c r="AH383" i="6"/>
  <c r="AD383" i="6"/>
  <c r="AI383" i="6"/>
  <c r="Z384" i="6"/>
  <c r="AE384" i="6"/>
  <c r="AA384" i="6"/>
  <c r="AF384" i="6"/>
  <c r="AB384" i="6"/>
  <c r="AG384" i="6"/>
  <c r="AC384" i="6"/>
  <c r="AH384" i="6"/>
  <c r="AD384" i="6"/>
  <c r="AI384" i="6"/>
  <c r="Z385" i="6"/>
  <c r="AE385" i="6"/>
  <c r="AA385" i="6"/>
  <c r="AF385" i="6"/>
  <c r="AB385" i="6"/>
  <c r="AG385" i="6"/>
  <c r="AC385" i="6"/>
  <c r="AH385" i="6"/>
  <c r="AD385" i="6"/>
  <c r="AI385" i="6"/>
  <c r="Z386" i="6"/>
  <c r="AE386" i="6"/>
  <c r="AA386" i="6"/>
  <c r="AF386" i="6"/>
  <c r="AB386" i="6"/>
  <c r="AG386" i="6"/>
  <c r="AC386" i="6"/>
  <c r="AH386" i="6"/>
  <c r="AD386" i="6"/>
  <c r="AI386" i="6"/>
  <c r="Z387" i="6"/>
  <c r="AE387" i="6"/>
  <c r="AA387" i="6"/>
  <c r="AF387" i="6"/>
  <c r="AB387" i="6"/>
  <c r="AG387" i="6"/>
  <c r="AC387" i="6"/>
  <c r="AH387" i="6"/>
  <c r="AD387" i="6"/>
  <c r="AI387" i="6"/>
  <c r="Z388" i="6"/>
  <c r="AE388" i="6"/>
  <c r="AA388" i="6"/>
  <c r="AF388" i="6"/>
  <c r="AB388" i="6"/>
  <c r="AG388" i="6"/>
  <c r="AC388" i="6"/>
  <c r="AH388" i="6"/>
  <c r="AD388" i="6"/>
  <c r="AI388" i="6"/>
  <c r="Z389" i="6"/>
  <c r="AE389" i="6"/>
  <c r="AA389" i="6"/>
  <c r="AF389" i="6"/>
  <c r="AB389" i="6"/>
  <c r="AG389" i="6"/>
  <c r="AC389" i="6"/>
  <c r="AH389" i="6"/>
  <c r="AD389" i="6"/>
  <c r="AI389" i="6"/>
  <c r="Z390" i="6"/>
  <c r="AE390" i="6"/>
  <c r="AA390" i="6"/>
  <c r="AF390" i="6"/>
  <c r="AB390" i="6"/>
  <c r="AG390" i="6"/>
  <c r="AC390" i="6"/>
  <c r="AH390" i="6"/>
  <c r="AD390" i="6"/>
  <c r="AI390" i="6"/>
  <c r="Z391" i="6"/>
  <c r="AE391" i="6"/>
  <c r="AA391" i="6"/>
  <c r="AF391" i="6"/>
  <c r="AB391" i="6"/>
  <c r="AG391" i="6"/>
  <c r="AC391" i="6"/>
  <c r="AH391" i="6"/>
  <c r="AD391" i="6"/>
  <c r="AI391" i="6"/>
  <c r="Z392" i="6"/>
  <c r="AE392" i="6"/>
  <c r="AA392" i="6"/>
  <c r="AF392" i="6"/>
  <c r="AB392" i="6"/>
  <c r="AG392" i="6"/>
  <c r="AC392" i="6"/>
  <c r="AH392" i="6"/>
  <c r="AD392" i="6"/>
  <c r="AI392" i="6"/>
  <c r="Z393" i="6"/>
  <c r="AE393" i="6"/>
  <c r="AA393" i="6"/>
  <c r="AF393" i="6"/>
  <c r="AB393" i="6"/>
  <c r="AG393" i="6"/>
  <c r="AC393" i="6"/>
  <c r="AH393" i="6"/>
  <c r="AD393" i="6"/>
  <c r="AI393" i="6"/>
  <c r="Z394" i="6"/>
  <c r="AE394" i="6"/>
  <c r="AA394" i="6"/>
  <c r="AF394" i="6"/>
  <c r="AB394" i="6"/>
  <c r="AG394" i="6"/>
  <c r="AC394" i="6"/>
  <c r="AH394" i="6"/>
  <c r="AD394" i="6"/>
  <c r="AI394" i="6"/>
  <c r="Z395" i="6"/>
  <c r="AE395" i="6"/>
  <c r="AA395" i="6"/>
  <c r="AF395" i="6"/>
  <c r="AB395" i="6"/>
  <c r="AG395" i="6"/>
  <c r="AC395" i="6"/>
  <c r="AH395" i="6"/>
  <c r="AD395" i="6"/>
  <c r="AI395" i="6"/>
  <c r="Z396" i="6"/>
  <c r="AE396" i="6"/>
  <c r="AA396" i="6"/>
  <c r="AF396" i="6"/>
  <c r="AB396" i="6"/>
  <c r="AG396" i="6"/>
  <c r="AC396" i="6"/>
  <c r="AH396" i="6"/>
  <c r="AD396" i="6"/>
  <c r="AI396" i="6"/>
  <c r="Z397" i="6"/>
  <c r="AE397" i="6"/>
  <c r="AA397" i="6"/>
  <c r="AF397" i="6"/>
  <c r="AB397" i="6"/>
  <c r="AG397" i="6"/>
  <c r="AC397" i="6"/>
  <c r="AH397" i="6"/>
  <c r="AD397" i="6"/>
  <c r="AI397" i="6"/>
  <c r="Z398" i="6"/>
  <c r="AE398" i="6"/>
  <c r="AA398" i="6"/>
  <c r="AF398" i="6"/>
  <c r="AB398" i="6"/>
  <c r="AG398" i="6"/>
  <c r="AC398" i="6"/>
  <c r="AH398" i="6"/>
  <c r="AD398" i="6"/>
  <c r="AI398" i="6"/>
  <c r="Z399" i="6"/>
  <c r="AE399" i="6"/>
  <c r="AA399" i="6"/>
  <c r="AF399" i="6"/>
  <c r="AB399" i="6"/>
  <c r="AG399" i="6"/>
  <c r="AC399" i="6"/>
  <c r="AH399" i="6"/>
  <c r="AD399" i="6"/>
  <c r="AI399" i="6"/>
  <c r="Z400" i="6"/>
  <c r="AE400" i="6"/>
  <c r="AA400" i="6"/>
  <c r="AF400" i="6"/>
  <c r="AB400" i="6"/>
  <c r="AG400" i="6"/>
  <c r="AC400" i="6"/>
  <c r="AH400" i="6"/>
  <c r="AD400" i="6"/>
  <c r="AI400" i="6"/>
  <c r="Z401" i="6"/>
  <c r="AE401" i="6"/>
  <c r="AA401" i="6"/>
  <c r="AF401" i="6"/>
  <c r="AB401" i="6"/>
  <c r="AG401" i="6"/>
  <c r="AC401" i="6"/>
  <c r="AH401" i="6"/>
  <c r="AD401" i="6"/>
  <c r="AI401" i="6"/>
  <c r="Z402" i="6"/>
  <c r="AE402" i="6"/>
  <c r="AA402" i="6"/>
  <c r="AF402" i="6"/>
  <c r="AB402" i="6"/>
  <c r="AG402" i="6"/>
  <c r="AC402" i="6"/>
  <c r="AH402" i="6"/>
  <c r="AD402" i="6"/>
  <c r="AI402" i="6"/>
  <c r="Z403" i="6"/>
  <c r="AE403" i="6"/>
  <c r="AA403" i="6"/>
  <c r="AF403" i="6"/>
  <c r="AB403" i="6"/>
  <c r="AG403" i="6"/>
  <c r="AC403" i="6"/>
  <c r="AH403" i="6"/>
  <c r="AD403" i="6"/>
  <c r="AI403" i="6"/>
  <c r="Z404" i="6"/>
  <c r="AE404" i="6"/>
  <c r="AA404" i="6"/>
  <c r="AF404" i="6"/>
  <c r="AB404" i="6"/>
  <c r="AG404" i="6"/>
  <c r="AC404" i="6"/>
  <c r="AH404" i="6"/>
  <c r="AD404" i="6"/>
  <c r="AI404" i="6"/>
  <c r="Z405" i="6"/>
  <c r="AE405" i="6"/>
  <c r="AA405" i="6"/>
  <c r="AF405" i="6"/>
  <c r="AB405" i="6"/>
  <c r="AG405" i="6"/>
  <c r="AC405" i="6"/>
  <c r="AH405" i="6"/>
  <c r="AD405" i="6"/>
  <c r="AI405" i="6"/>
  <c r="Z406" i="6"/>
  <c r="AE406" i="6"/>
  <c r="AA406" i="6"/>
  <c r="AF406" i="6"/>
  <c r="AB406" i="6"/>
  <c r="AG406" i="6"/>
  <c r="AC406" i="6"/>
  <c r="AH406" i="6"/>
  <c r="AD406" i="6"/>
  <c r="AI406" i="6"/>
  <c r="Z407" i="6"/>
  <c r="AE407" i="6"/>
  <c r="AA407" i="6"/>
  <c r="AF407" i="6"/>
  <c r="AB407" i="6"/>
  <c r="AG407" i="6"/>
  <c r="AC407" i="6"/>
  <c r="AH407" i="6"/>
  <c r="AD407" i="6"/>
  <c r="AI407" i="6"/>
  <c r="Z408" i="6"/>
  <c r="AE408" i="6"/>
  <c r="AA408" i="6"/>
  <c r="AF408" i="6"/>
  <c r="AB408" i="6"/>
  <c r="AG408" i="6"/>
  <c r="AC408" i="6"/>
  <c r="AH408" i="6"/>
  <c r="AD408" i="6"/>
  <c r="AI408" i="6"/>
  <c r="Z409" i="6"/>
  <c r="AE409" i="6"/>
  <c r="AA409" i="6"/>
  <c r="AF409" i="6"/>
  <c r="AB409" i="6"/>
  <c r="AG409" i="6"/>
  <c r="AC409" i="6"/>
  <c r="AH409" i="6"/>
  <c r="AD409" i="6"/>
  <c r="AI409" i="6"/>
  <c r="Z410" i="6"/>
  <c r="AE410" i="6"/>
  <c r="AA410" i="6"/>
  <c r="AF410" i="6"/>
  <c r="AB410" i="6"/>
  <c r="AG410" i="6"/>
  <c r="AC410" i="6"/>
  <c r="AH410" i="6"/>
  <c r="AD410" i="6"/>
  <c r="AI410" i="6"/>
  <c r="Z411" i="6"/>
  <c r="AE411" i="6"/>
  <c r="AA411" i="6"/>
  <c r="AF411" i="6"/>
  <c r="AB411" i="6"/>
  <c r="AG411" i="6"/>
  <c r="AC411" i="6"/>
  <c r="AH411" i="6"/>
  <c r="AD411" i="6"/>
  <c r="AI411" i="6"/>
  <c r="Z412" i="6"/>
  <c r="AE412" i="6"/>
  <c r="AA412" i="6"/>
  <c r="AF412" i="6"/>
  <c r="AB412" i="6"/>
  <c r="AG412" i="6"/>
  <c r="AC412" i="6"/>
  <c r="AH412" i="6"/>
  <c r="AD412" i="6"/>
  <c r="AI412" i="6"/>
  <c r="Z413" i="6"/>
  <c r="AE413" i="6"/>
  <c r="AA413" i="6"/>
  <c r="AF413" i="6"/>
  <c r="AB413" i="6"/>
  <c r="AG413" i="6"/>
  <c r="AC413" i="6"/>
  <c r="AH413" i="6"/>
  <c r="AD413" i="6"/>
  <c r="AI413" i="6"/>
  <c r="Z414" i="6"/>
  <c r="AE414" i="6"/>
  <c r="AA414" i="6"/>
  <c r="AF414" i="6"/>
  <c r="AB414" i="6"/>
  <c r="AG414" i="6"/>
  <c r="AC414" i="6"/>
  <c r="AH414" i="6"/>
  <c r="AD414" i="6"/>
  <c r="AI414" i="6"/>
  <c r="Z415" i="6"/>
  <c r="AE415" i="6"/>
  <c r="AA415" i="6"/>
  <c r="AF415" i="6"/>
  <c r="AB415" i="6"/>
  <c r="AG415" i="6"/>
  <c r="AC415" i="6"/>
  <c r="AH415" i="6"/>
  <c r="AD415" i="6"/>
  <c r="AI415" i="6"/>
  <c r="Z416" i="6"/>
  <c r="AE416" i="6"/>
  <c r="AA416" i="6"/>
  <c r="AF416" i="6"/>
  <c r="AB416" i="6"/>
  <c r="AG416" i="6"/>
  <c r="AC416" i="6"/>
  <c r="AH416" i="6"/>
  <c r="AD416" i="6"/>
  <c r="AI416" i="6"/>
  <c r="Z417" i="6"/>
  <c r="AE417" i="6"/>
  <c r="AA417" i="6"/>
  <c r="AF417" i="6"/>
  <c r="AB417" i="6"/>
  <c r="AG417" i="6"/>
  <c r="AC417" i="6"/>
  <c r="AH417" i="6"/>
  <c r="AD417" i="6"/>
  <c r="AI417" i="6"/>
  <c r="Z418" i="6"/>
  <c r="AE418" i="6"/>
  <c r="AA418" i="6"/>
  <c r="AF418" i="6"/>
  <c r="AB418" i="6"/>
  <c r="AG418" i="6"/>
  <c r="AC418" i="6"/>
  <c r="AH418" i="6"/>
  <c r="AD418" i="6"/>
  <c r="AI418" i="6"/>
  <c r="Z419" i="6"/>
  <c r="AE419" i="6"/>
  <c r="AA419" i="6"/>
  <c r="AF419" i="6"/>
  <c r="AB419" i="6"/>
  <c r="AG419" i="6"/>
  <c r="AC419" i="6"/>
  <c r="AH419" i="6"/>
  <c r="AD419" i="6"/>
  <c r="AI419" i="6"/>
  <c r="Z420" i="6"/>
  <c r="AE420" i="6"/>
  <c r="AA420" i="6"/>
  <c r="AF420" i="6"/>
  <c r="AB420" i="6"/>
  <c r="AG420" i="6"/>
  <c r="AC420" i="6"/>
  <c r="AH420" i="6"/>
  <c r="AD420" i="6"/>
  <c r="AI420" i="6"/>
  <c r="Z421" i="6"/>
  <c r="AE421" i="6"/>
  <c r="AA421" i="6"/>
  <c r="AF421" i="6"/>
  <c r="AB421" i="6"/>
  <c r="AG421" i="6"/>
  <c r="AC421" i="6"/>
  <c r="AH421" i="6"/>
  <c r="AD421" i="6"/>
  <c r="AI421" i="6"/>
  <c r="Z422" i="6"/>
  <c r="AE422" i="6"/>
  <c r="AA422" i="6"/>
  <c r="AF422" i="6"/>
  <c r="AB422" i="6"/>
  <c r="AG422" i="6"/>
  <c r="AC422" i="6"/>
  <c r="AH422" i="6"/>
  <c r="AD422" i="6"/>
  <c r="AI422" i="6"/>
  <c r="Z423" i="6"/>
  <c r="AE423" i="6"/>
  <c r="AA423" i="6"/>
  <c r="AF423" i="6"/>
  <c r="AB423" i="6"/>
  <c r="AG423" i="6"/>
  <c r="AC423" i="6"/>
  <c r="AH423" i="6"/>
  <c r="AD423" i="6"/>
  <c r="AI423" i="6"/>
  <c r="Z424" i="6"/>
  <c r="AE424" i="6"/>
  <c r="AA424" i="6"/>
  <c r="AF424" i="6"/>
  <c r="AB424" i="6"/>
  <c r="AG424" i="6"/>
  <c r="AC424" i="6"/>
  <c r="AH424" i="6"/>
  <c r="AD424" i="6"/>
  <c r="AI424" i="6"/>
  <c r="Z425" i="6"/>
  <c r="AE425" i="6"/>
  <c r="AA425" i="6"/>
  <c r="AF425" i="6"/>
  <c r="AB425" i="6"/>
  <c r="AG425" i="6"/>
  <c r="AC425" i="6"/>
  <c r="AH425" i="6"/>
  <c r="AD425" i="6"/>
  <c r="AI425" i="6"/>
  <c r="Z426" i="6"/>
  <c r="AE426" i="6"/>
  <c r="AA426" i="6"/>
  <c r="AF426" i="6"/>
  <c r="AB426" i="6"/>
  <c r="AG426" i="6"/>
  <c r="AC426" i="6"/>
  <c r="AH426" i="6"/>
  <c r="AD426" i="6"/>
  <c r="AI426" i="6"/>
  <c r="Z427" i="6"/>
  <c r="AE427" i="6"/>
  <c r="AA427" i="6"/>
  <c r="AF427" i="6"/>
  <c r="AB427" i="6"/>
  <c r="AG427" i="6"/>
  <c r="AC427" i="6"/>
  <c r="AH427" i="6"/>
  <c r="AD427" i="6"/>
  <c r="AI427" i="6"/>
  <c r="Z428" i="6"/>
  <c r="AE428" i="6"/>
  <c r="AA428" i="6"/>
  <c r="AF428" i="6"/>
  <c r="AB428" i="6"/>
  <c r="AG428" i="6"/>
  <c r="AC428" i="6"/>
  <c r="AH428" i="6"/>
  <c r="AD428" i="6"/>
  <c r="AI428" i="6"/>
  <c r="Z429" i="6"/>
  <c r="AE429" i="6"/>
  <c r="AA429" i="6"/>
  <c r="AF429" i="6"/>
  <c r="AB429" i="6"/>
  <c r="AG429" i="6"/>
  <c r="AC429" i="6"/>
  <c r="AH429" i="6"/>
  <c r="AD429" i="6"/>
  <c r="AI429" i="6"/>
  <c r="Z430" i="6"/>
  <c r="AE430" i="6"/>
  <c r="AA430" i="6"/>
  <c r="AF430" i="6"/>
  <c r="AB430" i="6"/>
  <c r="AG430" i="6"/>
  <c r="AC430" i="6"/>
  <c r="AH430" i="6"/>
  <c r="AD430" i="6"/>
  <c r="AI430" i="6"/>
  <c r="Z431" i="6"/>
  <c r="AE431" i="6"/>
  <c r="AA431" i="6"/>
  <c r="AF431" i="6"/>
  <c r="AB431" i="6"/>
  <c r="AG431" i="6"/>
  <c r="AC431" i="6"/>
  <c r="AH431" i="6"/>
  <c r="AD431" i="6"/>
  <c r="AI431" i="6"/>
  <c r="Z432" i="6"/>
  <c r="AE432" i="6"/>
  <c r="AA432" i="6"/>
  <c r="AF432" i="6"/>
  <c r="AB432" i="6"/>
  <c r="AG432" i="6"/>
  <c r="AC432" i="6"/>
  <c r="AH432" i="6"/>
  <c r="AD432" i="6"/>
  <c r="AI432" i="6"/>
  <c r="Z433" i="6"/>
  <c r="AE433" i="6"/>
  <c r="AA433" i="6"/>
  <c r="AF433" i="6"/>
  <c r="AB433" i="6"/>
  <c r="AG433" i="6"/>
  <c r="AC433" i="6"/>
  <c r="AH433" i="6"/>
  <c r="AD433" i="6"/>
  <c r="AI433" i="6"/>
  <c r="Z434" i="6"/>
  <c r="AE434" i="6"/>
  <c r="AA434" i="6"/>
  <c r="AF434" i="6"/>
  <c r="AB434" i="6"/>
  <c r="AG434" i="6"/>
  <c r="AC434" i="6"/>
  <c r="AH434" i="6"/>
  <c r="AD434" i="6"/>
  <c r="AI434" i="6"/>
  <c r="Z435" i="6"/>
  <c r="AE435" i="6"/>
  <c r="AA435" i="6"/>
  <c r="AF435" i="6"/>
  <c r="AB435" i="6"/>
  <c r="AG435" i="6"/>
  <c r="AC435" i="6"/>
  <c r="AH435" i="6"/>
  <c r="AD435" i="6"/>
  <c r="AI435" i="6"/>
  <c r="Z436" i="6"/>
  <c r="AE436" i="6"/>
  <c r="AA436" i="6"/>
  <c r="AF436" i="6"/>
  <c r="AB436" i="6"/>
  <c r="AG436" i="6"/>
  <c r="AC436" i="6"/>
  <c r="AH436" i="6"/>
  <c r="AD436" i="6"/>
  <c r="AI436" i="6"/>
  <c r="Z437" i="6"/>
  <c r="AE437" i="6"/>
  <c r="AA437" i="6"/>
  <c r="AF437" i="6"/>
  <c r="AB437" i="6"/>
  <c r="AG437" i="6"/>
  <c r="AC437" i="6"/>
  <c r="AH437" i="6"/>
  <c r="AD437" i="6"/>
  <c r="AI437" i="6"/>
  <c r="Z438" i="6"/>
  <c r="AE438" i="6"/>
  <c r="AA438" i="6"/>
  <c r="AF438" i="6"/>
  <c r="AB438" i="6"/>
  <c r="AG438" i="6"/>
  <c r="AC438" i="6"/>
  <c r="AH438" i="6"/>
  <c r="AD438" i="6"/>
  <c r="AI438" i="6"/>
  <c r="Z439" i="6"/>
  <c r="AE439" i="6"/>
  <c r="AA439" i="6"/>
  <c r="AF439" i="6"/>
  <c r="AB439" i="6"/>
  <c r="AG439" i="6"/>
  <c r="AC439" i="6"/>
  <c r="AH439" i="6"/>
  <c r="AD439" i="6"/>
  <c r="AI439" i="6"/>
  <c r="Z440" i="6"/>
  <c r="AE440" i="6"/>
  <c r="AA440" i="6"/>
  <c r="AF440" i="6"/>
  <c r="AB440" i="6"/>
  <c r="AG440" i="6"/>
  <c r="AC440" i="6"/>
  <c r="AH440" i="6"/>
  <c r="AD440" i="6"/>
  <c r="AI440" i="6"/>
  <c r="Z441" i="6"/>
  <c r="AE441" i="6"/>
  <c r="AA441" i="6"/>
  <c r="AF441" i="6"/>
  <c r="AB441" i="6"/>
  <c r="AG441" i="6"/>
  <c r="AC441" i="6"/>
  <c r="AH441" i="6"/>
  <c r="AD441" i="6"/>
  <c r="AI441" i="6"/>
  <c r="Z442" i="6"/>
  <c r="AE442" i="6"/>
  <c r="AA442" i="6"/>
  <c r="AF442" i="6"/>
  <c r="AB442" i="6"/>
  <c r="AG442" i="6"/>
  <c r="AC442" i="6"/>
  <c r="AH442" i="6"/>
  <c r="AD442" i="6"/>
  <c r="AI442" i="6"/>
  <c r="Z443" i="6"/>
  <c r="AE443" i="6"/>
  <c r="AA443" i="6"/>
  <c r="AF443" i="6"/>
  <c r="AB443" i="6"/>
  <c r="AG443" i="6"/>
  <c r="AC443" i="6"/>
  <c r="AH443" i="6"/>
  <c r="AD443" i="6"/>
  <c r="AI443" i="6"/>
  <c r="Z444" i="6"/>
  <c r="AE444" i="6"/>
  <c r="AA444" i="6"/>
  <c r="AF444" i="6"/>
  <c r="AB444" i="6"/>
  <c r="AG444" i="6"/>
  <c r="AC444" i="6"/>
  <c r="AH444" i="6"/>
  <c r="AD444" i="6"/>
  <c r="AI444" i="6"/>
  <c r="Z445" i="6"/>
  <c r="AE445" i="6"/>
  <c r="AA445" i="6"/>
  <c r="AF445" i="6"/>
  <c r="AB445" i="6"/>
  <c r="AG445" i="6"/>
  <c r="AC445" i="6"/>
  <c r="AH445" i="6"/>
  <c r="AD445" i="6"/>
  <c r="AI445" i="6"/>
  <c r="Z446" i="6"/>
  <c r="AE446" i="6"/>
  <c r="AA446" i="6"/>
  <c r="AF446" i="6"/>
  <c r="AB446" i="6"/>
  <c r="AG446" i="6"/>
  <c r="AC446" i="6"/>
  <c r="AH446" i="6"/>
  <c r="AD446" i="6"/>
  <c r="AI446" i="6"/>
  <c r="Z447" i="6"/>
  <c r="AE447" i="6"/>
  <c r="AA447" i="6"/>
  <c r="AF447" i="6"/>
  <c r="AB447" i="6"/>
  <c r="AG447" i="6"/>
  <c r="AC447" i="6"/>
  <c r="AH447" i="6"/>
  <c r="AD447" i="6"/>
  <c r="AI447" i="6"/>
  <c r="Z448" i="6"/>
  <c r="AE448" i="6"/>
  <c r="AA448" i="6"/>
  <c r="AF448" i="6"/>
  <c r="AB448" i="6"/>
  <c r="AG448" i="6"/>
  <c r="AC448" i="6"/>
  <c r="AH448" i="6"/>
  <c r="AD448" i="6"/>
  <c r="AI448" i="6"/>
  <c r="Z449" i="6"/>
  <c r="AE449" i="6"/>
  <c r="AA449" i="6"/>
  <c r="AF449" i="6"/>
  <c r="AB449" i="6"/>
  <c r="AG449" i="6"/>
  <c r="AC449" i="6"/>
  <c r="AH449" i="6"/>
  <c r="AD449" i="6"/>
  <c r="AI449" i="6"/>
  <c r="Z450" i="6"/>
  <c r="AE450" i="6"/>
  <c r="AA450" i="6"/>
  <c r="AF450" i="6"/>
  <c r="AB450" i="6"/>
  <c r="AG450" i="6"/>
  <c r="AC450" i="6"/>
  <c r="AH450" i="6"/>
  <c r="AD450" i="6"/>
  <c r="AI450" i="6"/>
  <c r="Z451" i="6"/>
  <c r="AE451" i="6"/>
  <c r="AA451" i="6"/>
  <c r="AF451" i="6"/>
  <c r="AB451" i="6"/>
  <c r="AG451" i="6"/>
  <c r="AC451" i="6"/>
  <c r="AH451" i="6"/>
  <c r="AD451" i="6"/>
  <c r="AI451" i="6"/>
  <c r="Z452" i="6"/>
  <c r="AE452" i="6"/>
  <c r="AA452" i="6"/>
  <c r="AF452" i="6"/>
  <c r="AB452" i="6"/>
  <c r="AG452" i="6"/>
  <c r="AC452" i="6"/>
  <c r="AH452" i="6"/>
  <c r="AD452" i="6"/>
  <c r="AI452" i="6"/>
  <c r="Z453" i="6"/>
  <c r="AE453" i="6"/>
  <c r="AA453" i="6"/>
  <c r="AF453" i="6"/>
  <c r="AB453" i="6"/>
  <c r="AG453" i="6"/>
  <c r="AC453" i="6"/>
  <c r="AH453" i="6"/>
  <c r="AD453" i="6"/>
  <c r="AI453" i="6"/>
  <c r="Z454" i="6"/>
  <c r="AE454" i="6"/>
  <c r="AA454" i="6"/>
  <c r="AF454" i="6"/>
  <c r="AB454" i="6"/>
  <c r="AG454" i="6"/>
  <c r="AC454" i="6"/>
  <c r="AH454" i="6"/>
  <c r="AD454" i="6"/>
  <c r="AI454" i="6"/>
  <c r="Z455" i="6"/>
  <c r="AE455" i="6"/>
  <c r="AA455" i="6"/>
  <c r="AF455" i="6"/>
  <c r="AB455" i="6"/>
  <c r="AG455" i="6"/>
  <c r="AC455" i="6"/>
  <c r="AH455" i="6"/>
  <c r="AD455" i="6"/>
  <c r="AI455" i="6"/>
  <c r="Z456" i="6"/>
  <c r="AE456" i="6"/>
  <c r="AA456" i="6"/>
  <c r="AF456" i="6"/>
  <c r="AB456" i="6"/>
  <c r="AG456" i="6"/>
  <c r="AC456" i="6"/>
  <c r="AH456" i="6"/>
  <c r="AD456" i="6"/>
  <c r="AI456" i="6"/>
  <c r="Z457" i="6"/>
  <c r="AE457" i="6"/>
  <c r="AA457" i="6"/>
  <c r="AF457" i="6"/>
  <c r="AB457" i="6"/>
  <c r="AG457" i="6"/>
  <c r="AC457" i="6"/>
  <c r="AH457" i="6"/>
  <c r="AD457" i="6"/>
  <c r="AI457" i="6"/>
  <c r="Z458" i="6"/>
  <c r="AE458" i="6"/>
  <c r="AA458" i="6"/>
  <c r="AF458" i="6"/>
  <c r="AB458" i="6"/>
  <c r="AG458" i="6"/>
  <c r="AC458" i="6"/>
  <c r="AH458" i="6"/>
  <c r="AD458" i="6"/>
  <c r="AI458" i="6"/>
  <c r="Z459" i="6"/>
  <c r="AE459" i="6"/>
  <c r="AA459" i="6"/>
  <c r="AF459" i="6"/>
  <c r="AB459" i="6"/>
  <c r="AG459" i="6"/>
  <c r="AC459" i="6"/>
  <c r="AH459" i="6"/>
  <c r="AD459" i="6"/>
  <c r="AI459" i="6"/>
  <c r="Z460" i="6"/>
  <c r="AE460" i="6"/>
  <c r="AA460" i="6"/>
  <c r="AF460" i="6"/>
  <c r="AB460" i="6"/>
  <c r="AG460" i="6"/>
  <c r="AC460" i="6"/>
  <c r="AH460" i="6"/>
  <c r="AD460" i="6"/>
  <c r="AI460" i="6"/>
  <c r="Z461" i="6"/>
  <c r="AE461" i="6"/>
  <c r="AA461" i="6"/>
  <c r="AF461" i="6"/>
  <c r="AB461" i="6"/>
  <c r="AG461" i="6"/>
  <c r="AC461" i="6"/>
  <c r="AH461" i="6"/>
  <c r="AD461" i="6"/>
  <c r="AI461" i="6"/>
  <c r="Z462" i="6"/>
  <c r="AE462" i="6"/>
  <c r="AA462" i="6"/>
  <c r="AF462" i="6"/>
  <c r="AB462" i="6"/>
  <c r="AG462" i="6"/>
  <c r="AC462" i="6"/>
  <c r="AH462" i="6"/>
  <c r="AD462" i="6"/>
  <c r="AI462" i="6"/>
  <c r="Z463" i="6"/>
  <c r="AE463" i="6"/>
  <c r="AA463" i="6"/>
  <c r="AF463" i="6"/>
  <c r="AB463" i="6"/>
  <c r="AG463" i="6"/>
  <c r="AC463" i="6"/>
  <c r="AH463" i="6"/>
  <c r="AD463" i="6"/>
  <c r="AI463" i="6"/>
  <c r="Z464" i="6"/>
  <c r="AE464" i="6"/>
  <c r="AA464" i="6"/>
  <c r="AF464" i="6"/>
  <c r="AB464" i="6"/>
  <c r="AG464" i="6"/>
  <c r="AC464" i="6"/>
  <c r="AH464" i="6"/>
  <c r="AD464" i="6"/>
  <c r="AI464" i="6"/>
  <c r="Z465" i="6"/>
  <c r="AE465" i="6"/>
  <c r="AA465" i="6"/>
  <c r="AF465" i="6"/>
  <c r="AB465" i="6"/>
  <c r="AG465" i="6"/>
  <c r="AC465" i="6"/>
  <c r="AH465" i="6"/>
  <c r="AD465" i="6"/>
  <c r="AI465" i="6"/>
  <c r="Z466" i="6"/>
  <c r="AE466" i="6"/>
  <c r="AA466" i="6"/>
  <c r="AF466" i="6"/>
  <c r="AB466" i="6"/>
  <c r="AG466" i="6"/>
  <c r="AC466" i="6"/>
  <c r="AH466" i="6"/>
  <c r="AD466" i="6"/>
  <c r="AI466" i="6"/>
  <c r="Z467" i="6"/>
  <c r="AE467" i="6"/>
  <c r="AA467" i="6"/>
  <c r="AF467" i="6"/>
  <c r="AB467" i="6"/>
  <c r="AG467" i="6"/>
  <c r="AC467" i="6"/>
  <c r="AH467" i="6"/>
  <c r="AD467" i="6"/>
  <c r="AI467" i="6"/>
  <c r="Z468" i="6"/>
  <c r="AE468" i="6"/>
  <c r="AA468" i="6"/>
  <c r="AF468" i="6"/>
  <c r="AB468" i="6"/>
  <c r="AG468" i="6"/>
  <c r="AC468" i="6"/>
  <c r="AH468" i="6"/>
  <c r="AD468" i="6"/>
  <c r="AI468" i="6"/>
  <c r="Z469" i="6"/>
  <c r="AE469" i="6"/>
  <c r="AA469" i="6"/>
  <c r="AF469" i="6"/>
  <c r="AB469" i="6"/>
  <c r="AG469" i="6"/>
  <c r="AC469" i="6"/>
  <c r="AH469" i="6"/>
  <c r="AD469" i="6"/>
  <c r="AI469" i="6"/>
  <c r="Z470" i="6"/>
  <c r="AE470" i="6"/>
  <c r="AA470" i="6"/>
  <c r="AF470" i="6"/>
  <c r="AB470" i="6"/>
  <c r="AG470" i="6"/>
  <c r="AC470" i="6"/>
  <c r="AH470" i="6"/>
  <c r="AD470" i="6"/>
  <c r="AI470" i="6"/>
  <c r="Z471" i="6"/>
  <c r="AE471" i="6"/>
  <c r="AA471" i="6"/>
  <c r="AF471" i="6"/>
  <c r="AB471" i="6"/>
  <c r="AG471" i="6"/>
  <c r="AC471" i="6"/>
  <c r="AH471" i="6"/>
  <c r="AD471" i="6"/>
  <c r="AI471" i="6"/>
  <c r="Z472" i="6"/>
  <c r="AE472" i="6"/>
  <c r="AA472" i="6"/>
  <c r="AF472" i="6"/>
  <c r="AB472" i="6"/>
  <c r="AG472" i="6"/>
  <c r="AC472" i="6"/>
  <c r="AH472" i="6"/>
  <c r="AD472" i="6"/>
  <c r="AI472" i="6"/>
  <c r="Z473" i="6"/>
  <c r="AE473" i="6"/>
  <c r="AA473" i="6"/>
  <c r="AF473" i="6"/>
  <c r="AB473" i="6"/>
  <c r="AG473" i="6"/>
  <c r="AC473" i="6"/>
  <c r="AH473" i="6"/>
  <c r="AD473" i="6"/>
  <c r="AI473" i="6"/>
  <c r="Z474" i="6"/>
  <c r="AE474" i="6"/>
  <c r="AA474" i="6"/>
  <c r="AF474" i="6"/>
  <c r="AB474" i="6"/>
  <c r="AG474" i="6"/>
  <c r="AC474" i="6"/>
  <c r="AH474" i="6"/>
  <c r="AD474" i="6"/>
  <c r="AI474" i="6"/>
  <c r="Z475" i="6"/>
  <c r="AE475" i="6"/>
  <c r="AA475" i="6"/>
  <c r="AF475" i="6"/>
  <c r="AB475" i="6"/>
  <c r="AG475" i="6"/>
  <c r="AC475" i="6"/>
  <c r="AH475" i="6"/>
  <c r="AD475" i="6"/>
  <c r="AI475" i="6"/>
  <c r="Z476" i="6"/>
  <c r="AE476" i="6"/>
  <c r="AA476" i="6"/>
  <c r="AF476" i="6"/>
  <c r="AB476" i="6"/>
  <c r="AG476" i="6"/>
  <c r="AC476" i="6"/>
  <c r="AH476" i="6"/>
  <c r="AD476" i="6"/>
  <c r="AI476" i="6"/>
  <c r="Z477" i="6"/>
  <c r="AE477" i="6"/>
  <c r="AA477" i="6"/>
  <c r="AF477" i="6"/>
  <c r="AB477" i="6"/>
  <c r="AG477" i="6"/>
  <c r="AC477" i="6"/>
  <c r="AH477" i="6"/>
  <c r="AD477" i="6"/>
  <c r="AI477" i="6"/>
  <c r="Z478" i="6"/>
  <c r="AE478" i="6"/>
  <c r="AA478" i="6"/>
  <c r="AF478" i="6"/>
  <c r="AB478" i="6"/>
  <c r="AG478" i="6"/>
  <c r="AC478" i="6"/>
  <c r="AH478" i="6"/>
  <c r="AD478" i="6"/>
  <c r="AI478" i="6"/>
  <c r="Z479" i="6"/>
  <c r="AE479" i="6"/>
  <c r="AA479" i="6"/>
  <c r="AF479" i="6"/>
  <c r="AB479" i="6"/>
  <c r="AG479" i="6"/>
  <c r="AC479" i="6"/>
  <c r="AH479" i="6"/>
  <c r="AD479" i="6"/>
  <c r="AI479" i="6"/>
  <c r="Z480" i="6"/>
  <c r="AE480" i="6"/>
  <c r="AA480" i="6"/>
  <c r="AF480" i="6"/>
  <c r="AB480" i="6"/>
  <c r="AG480" i="6"/>
  <c r="AC480" i="6"/>
  <c r="AH480" i="6"/>
  <c r="AD480" i="6"/>
  <c r="AI480" i="6"/>
  <c r="Z481" i="6"/>
  <c r="AE481" i="6"/>
  <c r="AA481" i="6"/>
  <c r="AF481" i="6"/>
  <c r="AB481" i="6"/>
  <c r="AG481" i="6"/>
  <c r="AC481" i="6"/>
  <c r="AH481" i="6"/>
  <c r="AD481" i="6"/>
  <c r="AI481" i="6"/>
  <c r="Z482" i="6"/>
  <c r="AE482" i="6"/>
  <c r="AA482" i="6"/>
  <c r="AF482" i="6"/>
  <c r="AB482" i="6"/>
  <c r="AG482" i="6"/>
  <c r="AC482" i="6"/>
  <c r="AH482" i="6"/>
  <c r="AD482" i="6"/>
  <c r="AI482" i="6"/>
  <c r="Z483" i="6"/>
  <c r="AE483" i="6"/>
  <c r="AA483" i="6"/>
  <c r="AF483" i="6"/>
  <c r="AB483" i="6"/>
  <c r="AG483" i="6"/>
  <c r="AC483" i="6"/>
  <c r="AH483" i="6"/>
  <c r="AD483" i="6"/>
  <c r="AI483" i="6"/>
  <c r="Z484" i="6"/>
  <c r="AE484" i="6"/>
  <c r="AA484" i="6"/>
  <c r="AF484" i="6"/>
  <c r="AB484" i="6"/>
  <c r="AG484" i="6"/>
  <c r="AC484" i="6"/>
  <c r="AH484" i="6"/>
  <c r="AD484" i="6"/>
  <c r="AI484" i="6"/>
  <c r="Z485" i="6"/>
  <c r="AE485" i="6"/>
  <c r="AA485" i="6"/>
  <c r="AF485" i="6"/>
  <c r="AB485" i="6"/>
  <c r="AG485" i="6"/>
  <c r="AC485" i="6"/>
  <c r="AH485" i="6"/>
  <c r="AD485" i="6"/>
  <c r="AI485" i="6"/>
  <c r="Z486" i="6"/>
  <c r="AE486" i="6"/>
  <c r="AA486" i="6"/>
  <c r="AF486" i="6"/>
  <c r="AB486" i="6"/>
  <c r="AG486" i="6"/>
  <c r="AC486" i="6"/>
  <c r="AH486" i="6"/>
  <c r="AD486" i="6"/>
  <c r="AI486" i="6"/>
  <c r="Z487" i="6"/>
  <c r="AE487" i="6"/>
  <c r="AA487" i="6"/>
  <c r="AF487" i="6"/>
  <c r="AB487" i="6"/>
  <c r="AG487" i="6"/>
  <c r="AC487" i="6"/>
  <c r="AH487" i="6"/>
  <c r="AD487" i="6"/>
  <c r="AI487" i="6"/>
  <c r="Z488" i="6"/>
  <c r="AE488" i="6"/>
  <c r="AA488" i="6"/>
  <c r="AF488" i="6"/>
  <c r="AB488" i="6"/>
  <c r="AG488" i="6"/>
  <c r="AC488" i="6"/>
  <c r="AH488" i="6"/>
  <c r="AD488" i="6"/>
  <c r="AI488" i="6"/>
  <c r="Z489" i="6"/>
  <c r="AE489" i="6"/>
  <c r="AA489" i="6"/>
  <c r="AF489" i="6"/>
  <c r="AB489" i="6"/>
  <c r="AG489" i="6"/>
  <c r="AC489" i="6"/>
  <c r="AH489" i="6"/>
  <c r="AD489" i="6"/>
  <c r="AI489" i="6"/>
  <c r="Z490" i="6"/>
  <c r="AE490" i="6"/>
  <c r="AA490" i="6"/>
  <c r="AF490" i="6"/>
  <c r="AB490" i="6"/>
  <c r="AG490" i="6"/>
  <c r="AC490" i="6"/>
  <c r="AH490" i="6"/>
  <c r="AD490" i="6"/>
  <c r="AI490" i="6"/>
  <c r="Z491" i="6"/>
  <c r="AE491" i="6"/>
  <c r="AA491" i="6"/>
  <c r="AF491" i="6"/>
  <c r="AB491" i="6"/>
  <c r="AG491" i="6"/>
  <c r="AC491" i="6"/>
  <c r="AH491" i="6"/>
  <c r="AD491" i="6"/>
  <c r="AI491" i="6"/>
  <c r="Z492" i="6"/>
  <c r="AE492" i="6"/>
  <c r="AA492" i="6"/>
  <c r="AF492" i="6"/>
  <c r="AB492" i="6"/>
  <c r="AG492" i="6"/>
  <c r="AC492" i="6"/>
  <c r="AH492" i="6"/>
  <c r="AD492" i="6"/>
  <c r="AI492" i="6"/>
  <c r="Z493" i="6"/>
  <c r="AE493" i="6"/>
  <c r="AA493" i="6"/>
  <c r="AF493" i="6"/>
  <c r="AB493" i="6"/>
  <c r="AG493" i="6"/>
  <c r="AC493" i="6"/>
  <c r="AH493" i="6"/>
  <c r="AD493" i="6"/>
  <c r="AI493" i="6"/>
  <c r="Z494" i="6"/>
  <c r="AE494" i="6"/>
  <c r="AA494" i="6"/>
  <c r="AF494" i="6"/>
  <c r="AB494" i="6"/>
  <c r="AG494" i="6"/>
  <c r="AC494" i="6"/>
  <c r="AH494" i="6"/>
  <c r="AD494" i="6"/>
  <c r="AI494" i="6"/>
  <c r="Z495" i="6"/>
  <c r="AE495" i="6"/>
  <c r="AA495" i="6"/>
  <c r="AF495" i="6"/>
  <c r="AB495" i="6"/>
  <c r="AG495" i="6"/>
  <c r="AC495" i="6"/>
  <c r="AH495" i="6"/>
  <c r="AD495" i="6"/>
  <c r="AI495" i="6"/>
  <c r="Z496" i="6"/>
  <c r="AE496" i="6"/>
  <c r="AA496" i="6"/>
  <c r="AF496" i="6"/>
  <c r="AB496" i="6"/>
  <c r="AG496" i="6"/>
  <c r="AC496" i="6"/>
  <c r="AH496" i="6"/>
  <c r="AD496" i="6"/>
  <c r="AI496" i="6"/>
  <c r="Z497" i="6"/>
  <c r="AE497" i="6"/>
  <c r="AA497" i="6"/>
  <c r="AF497" i="6"/>
  <c r="AB497" i="6"/>
  <c r="AG497" i="6"/>
  <c r="AC497" i="6"/>
  <c r="AH497" i="6"/>
  <c r="AD497" i="6"/>
  <c r="AI497" i="6"/>
  <c r="Z498" i="6"/>
  <c r="AE498" i="6"/>
  <c r="AA498" i="6"/>
  <c r="AF498" i="6"/>
  <c r="AB498" i="6"/>
  <c r="AG498" i="6"/>
  <c r="AC498" i="6"/>
  <c r="AH498" i="6"/>
  <c r="AD498" i="6"/>
  <c r="AI498" i="6"/>
  <c r="Z499" i="6"/>
  <c r="AE499" i="6"/>
  <c r="AA499" i="6"/>
  <c r="AF499" i="6"/>
  <c r="AB499" i="6"/>
  <c r="AG499" i="6"/>
  <c r="AC499" i="6"/>
  <c r="AH499" i="6"/>
  <c r="AD499" i="6"/>
  <c r="AI499" i="6"/>
  <c r="Z500" i="6"/>
  <c r="AE500" i="6"/>
  <c r="AA500" i="6"/>
  <c r="AF500" i="6"/>
  <c r="AB500" i="6"/>
  <c r="AG500" i="6"/>
  <c r="AC500" i="6"/>
  <c r="AH500" i="6"/>
  <c r="AD500" i="6"/>
  <c r="AI500" i="6"/>
  <c r="Z501" i="6"/>
  <c r="AE501" i="6"/>
  <c r="AA501" i="6"/>
  <c r="AF501" i="6"/>
  <c r="AB501" i="6"/>
  <c r="AG501" i="6"/>
  <c r="AC501" i="6"/>
  <c r="AH501" i="6"/>
  <c r="AD501" i="6"/>
  <c r="AI501" i="6"/>
  <c r="Z502" i="6"/>
  <c r="AE502" i="6"/>
  <c r="AA502" i="6"/>
  <c r="AF502" i="6"/>
  <c r="AB502" i="6"/>
  <c r="AG502" i="6"/>
  <c r="AC502" i="6"/>
  <c r="AH502" i="6"/>
  <c r="AD502" i="6"/>
  <c r="AI502" i="6"/>
  <c r="Z503" i="6"/>
  <c r="AE503" i="6"/>
  <c r="AA503" i="6"/>
  <c r="AF503" i="6"/>
  <c r="AB503" i="6"/>
  <c r="AG503" i="6"/>
  <c r="AC503" i="6"/>
  <c r="AH503" i="6"/>
  <c r="AD503" i="6"/>
  <c r="AI503" i="6"/>
  <c r="Z504" i="6"/>
  <c r="AE504" i="6"/>
  <c r="AA504" i="6"/>
  <c r="AF504" i="6"/>
  <c r="AB504" i="6"/>
  <c r="AG504" i="6"/>
  <c r="AC504" i="6"/>
  <c r="AH504" i="6"/>
  <c r="AD504" i="6"/>
  <c r="AI504" i="6"/>
  <c r="Z505" i="6"/>
  <c r="AE505" i="6"/>
  <c r="AA505" i="6"/>
  <c r="AF505" i="6"/>
  <c r="AB505" i="6"/>
  <c r="AG505" i="6"/>
  <c r="AC505" i="6"/>
  <c r="AH505" i="6"/>
  <c r="AD505" i="6"/>
  <c r="AI505" i="6"/>
  <c r="Z506" i="6"/>
  <c r="AE506" i="6"/>
  <c r="AA506" i="6"/>
  <c r="AF506" i="6"/>
  <c r="AB506" i="6"/>
  <c r="AG506" i="6"/>
  <c r="AC506" i="6"/>
  <c r="AH506" i="6"/>
  <c r="AD506" i="6"/>
  <c r="AI506" i="6"/>
  <c r="Z507" i="6"/>
  <c r="AE507" i="6"/>
  <c r="AA507" i="6"/>
  <c r="AF507" i="6"/>
  <c r="AB507" i="6"/>
  <c r="AG507" i="6"/>
  <c r="AC507" i="6"/>
  <c r="AH507" i="6"/>
  <c r="AD507" i="6"/>
  <c r="AI507" i="6"/>
  <c r="Z508" i="6"/>
  <c r="AE508" i="6"/>
  <c r="AA508" i="6"/>
  <c r="AF508" i="6"/>
  <c r="AB508" i="6"/>
  <c r="AG508" i="6"/>
  <c r="AC508" i="6"/>
  <c r="AH508" i="6"/>
  <c r="AD508" i="6"/>
  <c r="AI508" i="6"/>
  <c r="Z509" i="6"/>
  <c r="AE509" i="6"/>
  <c r="AA509" i="6"/>
  <c r="AF509" i="6"/>
  <c r="AB509" i="6"/>
  <c r="AG509" i="6"/>
  <c r="AC509" i="6"/>
  <c r="AH509" i="6"/>
  <c r="AD509" i="6"/>
  <c r="AI509" i="6"/>
  <c r="Z510" i="6"/>
  <c r="AE510" i="6"/>
  <c r="AA510" i="6"/>
  <c r="AF510" i="6"/>
  <c r="AB510" i="6"/>
  <c r="AG510" i="6"/>
  <c r="AC510" i="6"/>
  <c r="AH510" i="6"/>
  <c r="AD510" i="6"/>
  <c r="AI510" i="6"/>
  <c r="Z511" i="6"/>
  <c r="AE511" i="6"/>
  <c r="AA511" i="6"/>
  <c r="AF511" i="6"/>
  <c r="AB511" i="6"/>
  <c r="AG511" i="6"/>
  <c r="AC511" i="6"/>
  <c r="AH511" i="6"/>
  <c r="AD511" i="6"/>
  <c r="AI511" i="6"/>
  <c r="Z512" i="6"/>
  <c r="AE512" i="6"/>
  <c r="AA512" i="6"/>
  <c r="AF512" i="6"/>
  <c r="AB512" i="6"/>
  <c r="AG512" i="6"/>
  <c r="AC512" i="6"/>
  <c r="AH512" i="6"/>
  <c r="AD512" i="6"/>
  <c r="AI512" i="6"/>
  <c r="Z513" i="6"/>
  <c r="AE513" i="6"/>
  <c r="AA513" i="6"/>
  <c r="AF513" i="6"/>
  <c r="AB513" i="6"/>
  <c r="AG513" i="6"/>
  <c r="AC513" i="6"/>
  <c r="AH513" i="6"/>
  <c r="AD513" i="6"/>
  <c r="AI513" i="6"/>
  <c r="Z514" i="6"/>
  <c r="AE514" i="6"/>
  <c r="AA514" i="6"/>
  <c r="AF514" i="6"/>
  <c r="AB514" i="6"/>
  <c r="AG514" i="6"/>
  <c r="AC514" i="6"/>
  <c r="AH514" i="6"/>
  <c r="AD514" i="6"/>
  <c r="AI514" i="6"/>
  <c r="Z515" i="6"/>
  <c r="AE515" i="6"/>
  <c r="AA515" i="6"/>
  <c r="AF515" i="6"/>
  <c r="AB515" i="6"/>
  <c r="AG515" i="6"/>
  <c r="AC515" i="6"/>
  <c r="AH515" i="6"/>
  <c r="AD515" i="6"/>
  <c r="AI515" i="6"/>
  <c r="Z516" i="6"/>
  <c r="AE516" i="6"/>
  <c r="AA516" i="6"/>
  <c r="AF516" i="6"/>
  <c r="AB516" i="6"/>
  <c r="AG516" i="6"/>
  <c r="AC516" i="6"/>
  <c r="AH516" i="6"/>
  <c r="AD516" i="6"/>
  <c r="AI516" i="6"/>
  <c r="Z517" i="6"/>
  <c r="AE517" i="6"/>
  <c r="AA517" i="6"/>
  <c r="AF517" i="6"/>
  <c r="AB517" i="6"/>
  <c r="AG517" i="6"/>
  <c r="AC517" i="6"/>
  <c r="AH517" i="6"/>
  <c r="AD517" i="6"/>
  <c r="AI517" i="6"/>
  <c r="Z518" i="6"/>
  <c r="AE518" i="6"/>
  <c r="AA518" i="6"/>
  <c r="AF518" i="6"/>
  <c r="AB518" i="6"/>
  <c r="AG518" i="6"/>
  <c r="AC518" i="6"/>
  <c r="AH518" i="6"/>
  <c r="AD518" i="6"/>
  <c r="AI518" i="6"/>
  <c r="Z519" i="6"/>
  <c r="AE519" i="6"/>
  <c r="AA519" i="6"/>
  <c r="AF519" i="6"/>
  <c r="AB519" i="6"/>
  <c r="AG519" i="6"/>
  <c r="AC519" i="6"/>
  <c r="AH519" i="6"/>
  <c r="AD519" i="6"/>
  <c r="AI519" i="6"/>
  <c r="Z520" i="6"/>
  <c r="AE520" i="6"/>
  <c r="AA520" i="6"/>
  <c r="AF520" i="6"/>
  <c r="AB520" i="6"/>
  <c r="AG520" i="6"/>
  <c r="AC520" i="6"/>
  <c r="AH520" i="6"/>
  <c r="AD520" i="6"/>
  <c r="AI520" i="6"/>
  <c r="Z521" i="6"/>
  <c r="AE521" i="6"/>
  <c r="AA521" i="6"/>
  <c r="AF521" i="6"/>
  <c r="AB521" i="6"/>
  <c r="AG521" i="6"/>
  <c r="AC521" i="6"/>
  <c r="AH521" i="6"/>
  <c r="AD521" i="6"/>
  <c r="AI521" i="6"/>
  <c r="Z522" i="6"/>
  <c r="AE522" i="6"/>
  <c r="AA522" i="6"/>
  <c r="AF522" i="6"/>
  <c r="AB522" i="6"/>
  <c r="AG522" i="6"/>
  <c r="AC522" i="6"/>
  <c r="AH522" i="6"/>
  <c r="AD522" i="6"/>
  <c r="AI522" i="6"/>
  <c r="Z523" i="6"/>
  <c r="AE523" i="6"/>
  <c r="AA523" i="6"/>
  <c r="AF523" i="6"/>
  <c r="AB523" i="6"/>
  <c r="AG523" i="6"/>
  <c r="AC523" i="6"/>
  <c r="AH523" i="6"/>
  <c r="AD523" i="6"/>
  <c r="AI523" i="6"/>
  <c r="Z524" i="6"/>
  <c r="AE524" i="6"/>
  <c r="AA524" i="6"/>
  <c r="AF524" i="6"/>
  <c r="AB524" i="6"/>
  <c r="AG524" i="6"/>
  <c r="AC524" i="6"/>
  <c r="AH524" i="6"/>
  <c r="AD524" i="6"/>
  <c r="AI524" i="6"/>
  <c r="Z525" i="6"/>
  <c r="AE525" i="6"/>
  <c r="AA525" i="6"/>
  <c r="AF525" i="6"/>
  <c r="AB525" i="6"/>
  <c r="AG525" i="6"/>
  <c r="AC525" i="6"/>
  <c r="AH525" i="6"/>
  <c r="AD525" i="6"/>
  <c r="AI525" i="6"/>
  <c r="Z526" i="6"/>
  <c r="AE526" i="6"/>
  <c r="AA526" i="6"/>
  <c r="AF526" i="6"/>
  <c r="AB526" i="6"/>
  <c r="AG526" i="6"/>
  <c r="AC526" i="6"/>
  <c r="AH526" i="6"/>
  <c r="AD526" i="6"/>
  <c r="AI526" i="6"/>
  <c r="Z527" i="6"/>
  <c r="AE527" i="6"/>
  <c r="AA527" i="6"/>
  <c r="AF527" i="6"/>
  <c r="AB527" i="6"/>
  <c r="AG527" i="6"/>
  <c r="AC527" i="6"/>
  <c r="AH527" i="6"/>
  <c r="AD527" i="6"/>
  <c r="AI527" i="6"/>
  <c r="Z528" i="6"/>
  <c r="AE528" i="6"/>
  <c r="AA528" i="6"/>
  <c r="AF528" i="6"/>
  <c r="AB528" i="6"/>
  <c r="AG528" i="6"/>
  <c r="AC528" i="6"/>
  <c r="AH528" i="6"/>
  <c r="AD528" i="6"/>
  <c r="AI528" i="6"/>
  <c r="Z529" i="6"/>
  <c r="AE529" i="6"/>
  <c r="AA529" i="6"/>
  <c r="AF529" i="6"/>
  <c r="AB529" i="6"/>
  <c r="AG529" i="6"/>
  <c r="AC529" i="6"/>
  <c r="AH529" i="6"/>
  <c r="AD529" i="6"/>
  <c r="AI529" i="6"/>
  <c r="Z530" i="6"/>
  <c r="AE530" i="6"/>
  <c r="AA530" i="6"/>
  <c r="AF530" i="6"/>
  <c r="AB530" i="6"/>
  <c r="AG530" i="6"/>
  <c r="AC530" i="6"/>
  <c r="AH530" i="6"/>
  <c r="AD530" i="6"/>
  <c r="AI530" i="6"/>
  <c r="Z531" i="6"/>
  <c r="AE531" i="6"/>
  <c r="AA531" i="6"/>
  <c r="AF531" i="6"/>
  <c r="AB531" i="6"/>
  <c r="AG531" i="6"/>
  <c r="AC531" i="6"/>
  <c r="AH531" i="6"/>
  <c r="AD531" i="6"/>
  <c r="AI531" i="6"/>
  <c r="Z532" i="6"/>
  <c r="AE532" i="6"/>
  <c r="AA532" i="6"/>
  <c r="AF532" i="6"/>
  <c r="AB532" i="6"/>
  <c r="AG532" i="6"/>
  <c r="AC532" i="6"/>
  <c r="AH532" i="6"/>
  <c r="AD532" i="6"/>
  <c r="AI532" i="6"/>
  <c r="Z533" i="6"/>
  <c r="AE533" i="6"/>
  <c r="AA533" i="6"/>
  <c r="AF533" i="6"/>
  <c r="AB533" i="6"/>
  <c r="AG533" i="6"/>
  <c r="AC533" i="6"/>
  <c r="AH533" i="6"/>
  <c r="AD533" i="6"/>
  <c r="AI533" i="6"/>
  <c r="Z534" i="6"/>
  <c r="AE534" i="6"/>
  <c r="AA534" i="6"/>
  <c r="AF534" i="6"/>
  <c r="AB534" i="6"/>
  <c r="AG534" i="6"/>
  <c r="AC534" i="6"/>
  <c r="AH534" i="6"/>
  <c r="AD534" i="6"/>
  <c r="AI534" i="6"/>
  <c r="Z535" i="6"/>
  <c r="AE535" i="6"/>
  <c r="AA535" i="6"/>
  <c r="AF535" i="6"/>
  <c r="AB535" i="6"/>
  <c r="AG535" i="6"/>
  <c r="AC535" i="6"/>
  <c r="AH535" i="6"/>
  <c r="AD535" i="6"/>
  <c r="AI535" i="6"/>
  <c r="Z536" i="6"/>
  <c r="AE536" i="6"/>
  <c r="AA536" i="6"/>
  <c r="AF536" i="6"/>
  <c r="AB536" i="6"/>
  <c r="AG536" i="6"/>
  <c r="AC536" i="6"/>
  <c r="AH536" i="6"/>
  <c r="AD536" i="6"/>
  <c r="AI536" i="6"/>
  <c r="Z537" i="6"/>
  <c r="AE537" i="6"/>
  <c r="AA537" i="6"/>
  <c r="AF537" i="6"/>
  <c r="AB537" i="6"/>
  <c r="AG537" i="6"/>
  <c r="AC537" i="6"/>
  <c r="AH537" i="6"/>
  <c r="AD537" i="6"/>
  <c r="AI537" i="6"/>
  <c r="Z538" i="6"/>
  <c r="AE538" i="6"/>
  <c r="AA538" i="6"/>
  <c r="AF538" i="6"/>
  <c r="AB538" i="6"/>
  <c r="AG538" i="6"/>
  <c r="AC538" i="6"/>
  <c r="AH538" i="6"/>
  <c r="AD538" i="6"/>
  <c r="AI538" i="6"/>
  <c r="Z539" i="6"/>
  <c r="AE539" i="6"/>
  <c r="AA539" i="6"/>
  <c r="AF539" i="6"/>
  <c r="AB539" i="6"/>
  <c r="AG539" i="6"/>
  <c r="AC539" i="6"/>
  <c r="AH539" i="6"/>
  <c r="AD539" i="6"/>
  <c r="AI539" i="6"/>
  <c r="Z540" i="6"/>
  <c r="AE540" i="6"/>
  <c r="AA540" i="6"/>
  <c r="AF540" i="6"/>
  <c r="AB540" i="6"/>
  <c r="AG540" i="6"/>
  <c r="AC540" i="6"/>
  <c r="AH540" i="6"/>
  <c r="AD540" i="6"/>
  <c r="AI540" i="6"/>
  <c r="Z541" i="6"/>
  <c r="AE541" i="6"/>
  <c r="AA541" i="6"/>
  <c r="AF541" i="6"/>
  <c r="AB541" i="6"/>
  <c r="AG541" i="6"/>
  <c r="AC541" i="6"/>
  <c r="AH541" i="6"/>
  <c r="AD541" i="6"/>
  <c r="AI541" i="6"/>
  <c r="Z542" i="6"/>
  <c r="AE542" i="6"/>
  <c r="AA542" i="6"/>
  <c r="AF542" i="6"/>
  <c r="AB542" i="6"/>
  <c r="AG542" i="6"/>
  <c r="AC542" i="6"/>
  <c r="AH542" i="6"/>
  <c r="AD542" i="6"/>
  <c r="AI542" i="6"/>
  <c r="Z543" i="6"/>
  <c r="AE543" i="6"/>
  <c r="AA543" i="6"/>
  <c r="AF543" i="6"/>
  <c r="AB543" i="6"/>
  <c r="AG543" i="6"/>
  <c r="AC543" i="6"/>
  <c r="AH543" i="6"/>
  <c r="AD543" i="6"/>
  <c r="AI543" i="6"/>
  <c r="Z544" i="6"/>
  <c r="AE544" i="6"/>
  <c r="AA544" i="6"/>
  <c r="AF544" i="6"/>
  <c r="AB544" i="6"/>
  <c r="AG544" i="6"/>
  <c r="AC544" i="6"/>
  <c r="AH544" i="6"/>
  <c r="AD544" i="6"/>
  <c r="AI544" i="6"/>
  <c r="Z545" i="6"/>
  <c r="AE545" i="6"/>
  <c r="AA545" i="6"/>
  <c r="AF545" i="6"/>
  <c r="AB545" i="6"/>
  <c r="AG545" i="6"/>
  <c r="AC545" i="6"/>
  <c r="AH545" i="6"/>
  <c r="AD545" i="6"/>
  <c r="AI545" i="6"/>
  <c r="Z546" i="6"/>
  <c r="AE546" i="6"/>
  <c r="AA546" i="6"/>
  <c r="AF546" i="6"/>
  <c r="AB546" i="6"/>
  <c r="AG546" i="6"/>
  <c r="AC546" i="6"/>
  <c r="AH546" i="6"/>
  <c r="AD546" i="6"/>
  <c r="AI546" i="6"/>
  <c r="Z547" i="6"/>
  <c r="AE547" i="6"/>
  <c r="AA547" i="6"/>
  <c r="AF547" i="6"/>
  <c r="AB547" i="6"/>
  <c r="AG547" i="6"/>
  <c r="AC547" i="6"/>
  <c r="AH547" i="6"/>
  <c r="AD547" i="6"/>
  <c r="AI547" i="6"/>
  <c r="Z548" i="6"/>
  <c r="AE548" i="6"/>
  <c r="AA548" i="6"/>
  <c r="AF548" i="6"/>
  <c r="AB548" i="6"/>
  <c r="AG548" i="6"/>
  <c r="AC548" i="6"/>
  <c r="AH548" i="6"/>
  <c r="AD548" i="6"/>
  <c r="AI548" i="6"/>
  <c r="Z549" i="6"/>
  <c r="AE549" i="6"/>
  <c r="AA549" i="6"/>
  <c r="AF549" i="6"/>
  <c r="AB549" i="6"/>
  <c r="AG549" i="6"/>
  <c r="AC549" i="6"/>
  <c r="AH549" i="6"/>
  <c r="AD549" i="6"/>
  <c r="AI549" i="6"/>
  <c r="Z550" i="6"/>
  <c r="AE550" i="6"/>
  <c r="AA550" i="6"/>
  <c r="AF550" i="6"/>
  <c r="AB550" i="6"/>
  <c r="AG550" i="6"/>
  <c r="AC550" i="6"/>
  <c r="AH550" i="6"/>
  <c r="AD550" i="6"/>
  <c r="AI550" i="6"/>
  <c r="Z551" i="6"/>
  <c r="AE551" i="6"/>
  <c r="AA551" i="6"/>
  <c r="AF551" i="6"/>
  <c r="AB551" i="6"/>
  <c r="AG551" i="6"/>
  <c r="AC551" i="6"/>
  <c r="AH551" i="6"/>
  <c r="AD551" i="6"/>
  <c r="AI551" i="6"/>
  <c r="Z552" i="6"/>
  <c r="AE552" i="6"/>
  <c r="AA552" i="6"/>
  <c r="AF552" i="6"/>
  <c r="AB552" i="6"/>
  <c r="AG552" i="6"/>
  <c r="AC552" i="6"/>
  <c r="AH552" i="6"/>
  <c r="AD552" i="6"/>
  <c r="AI552" i="6"/>
  <c r="Z553" i="6"/>
  <c r="AE553" i="6"/>
  <c r="AA553" i="6"/>
  <c r="AF553" i="6"/>
  <c r="AB553" i="6"/>
  <c r="AG553" i="6"/>
  <c r="AC553" i="6"/>
  <c r="AH553" i="6"/>
  <c r="AD553" i="6"/>
  <c r="AI553" i="6"/>
  <c r="Z554" i="6"/>
  <c r="AE554" i="6"/>
  <c r="AA554" i="6"/>
  <c r="AF554" i="6"/>
  <c r="AB554" i="6"/>
  <c r="AG554" i="6"/>
  <c r="AC554" i="6"/>
  <c r="AH554" i="6"/>
  <c r="AD554" i="6"/>
  <c r="AI554" i="6"/>
  <c r="Z555" i="6"/>
  <c r="AE555" i="6"/>
  <c r="AA555" i="6"/>
  <c r="AF555" i="6"/>
  <c r="AB555" i="6"/>
  <c r="AG555" i="6"/>
  <c r="AC555" i="6"/>
  <c r="AH555" i="6"/>
  <c r="AD555" i="6"/>
  <c r="AI555" i="6"/>
  <c r="Z556" i="6"/>
  <c r="AE556" i="6"/>
  <c r="AA556" i="6"/>
  <c r="AF556" i="6"/>
  <c r="AB556" i="6"/>
  <c r="AG556" i="6"/>
  <c r="AC556" i="6"/>
  <c r="AH556" i="6"/>
  <c r="AD556" i="6"/>
  <c r="AI556" i="6"/>
  <c r="Z557" i="6"/>
  <c r="AE557" i="6"/>
  <c r="AA557" i="6"/>
  <c r="AF557" i="6"/>
  <c r="AB557" i="6"/>
  <c r="AG557" i="6"/>
  <c r="AC557" i="6"/>
  <c r="AH557" i="6"/>
  <c r="AD557" i="6"/>
  <c r="AI557" i="6"/>
  <c r="Z558" i="6"/>
  <c r="AE558" i="6"/>
  <c r="AA558" i="6"/>
  <c r="AF558" i="6"/>
  <c r="AB558" i="6"/>
  <c r="AG558" i="6"/>
  <c r="AC558" i="6"/>
  <c r="AH558" i="6"/>
  <c r="AD558" i="6"/>
  <c r="AI558" i="6"/>
  <c r="Z559" i="6"/>
  <c r="AE559" i="6"/>
  <c r="AA559" i="6"/>
  <c r="AF559" i="6"/>
  <c r="AB559" i="6"/>
  <c r="AG559" i="6"/>
  <c r="AC559" i="6"/>
  <c r="AH559" i="6"/>
  <c r="AD559" i="6"/>
  <c r="AI559" i="6"/>
  <c r="Z560" i="6"/>
  <c r="AE560" i="6"/>
  <c r="AA560" i="6"/>
  <c r="AF560" i="6"/>
  <c r="AB560" i="6"/>
  <c r="AG560" i="6"/>
  <c r="AC560" i="6"/>
  <c r="AH560" i="6"/>
  <c r="AD560" i="6"/>
  <c r="AI560" i="6"/>
  <c r="Z561" i="6"/>
  <c r="AE561" i="6"/>
  <c r="AA561" i="6"/>
  <c r="AF561" i="6"/>
  <c r="AB561" i="6"/>
  <c r="AG561" i="6"/>
  <c r="AC561" i="6"/>
  <c r="AH561" i="6"/>
  <c r="AD561" i="6"/>
  <c r="AI561" i="6"/>
  <c r="Z562" i="6"/>
  <c r="AE562" i="6"/>
  <c r="AA562" i="6"/>
  <c r="AF562" i="6"/>
  <c r="AB562" i="6"/>
  <c r="AG562" i="6"/>
  <c r="AC562" i="6"/>
  <c r="AH562" i="6"/>
  <c r="AD562" i="6"/>
  <c r="AI562" i="6"/>
  <c r="Z563" i="6"/>
  <c r="AE563" i="6"/>
  <c r="AA563" i="6"/>
  <c r="AF563" i="6"/>
  <c r="AB563" i="6"/>
  <c r="AG563" i="6"/>
  <c r="AC563" i="6"/>
  <c r="AH563" i="6"/>
  <c r="AD563" i="6"/>
  <c r="AI563" i="6"/>
  <c r="Z564" i="6"/>
  <c r="AE564" i="6"/>
  <c r="AA564" i="6"/>
  <c r="AF564" i="6"/>
  <c r="AB564" i="6"/>
  <c r="AG564" i="6"/>
  <c r="AC564" i="6"/>
  <c r="AH564" i="6"/>
  <c r="AD564" i="6"/>
  <c r="AI564" i="6"/>
  <c r="Z565" i="6"/>
  <c r="AE565" i="6"/>
  <c r="AA565" i="6"/>
  <c r="AF565" i="6"/>
  <c r="AB565" i="6"/>
  <c r="AG565" i="6"/>
  <c r="AC565" i="6"/>
  <c r="AH565" i="6"/>
  <c r="AD565" i="6"/>
  <c r="AI565" i="6"/>
  <c r="Z566" i="6"/>
  <c r="AE566" i="6"/>
  <c r="AA566" i="6"/>
  <c r="AF566" i="6"/>
  <c r="AB566" i="6"/>
  <c r="AG566" i="6"/>
  <c r="AC566" i="6"/>
  <c r="AH566" i="6"/>
  <c r="AD566" i="6"/>
  <c r="AI566" i="6"/>
  <c r="Z567" i="6"/>
  <c r="AE567" i="6"/>
  <c r="AA567" i="6"/>
  <c r="AF567" i="6"/>
  <c r="AB567" i="6"/>
  <c r="AG567" i="6"/>
  <c r="AC567" i="6"/>
  <c r="AH567" i="6"/>
  <c r="AD567" i="6"/>
  <c r="AI567" i="6"/>
  <c r="Z568" i="6"/>
  <c r="AE568" i="6"/>
  <c r="AA568" i="6"/>
  <c r="AF568" i="6"/>
  <c r="AB568" i="6"/>
  <c r="AG568" i="6"/>
  <c r="AC568" i="6"/>
  <c r="AH568" i="6"/>
  <c r="AD568" i="6"/>
  <c r="AI568" i="6"/>
  <c r="Z569" i="6"/>
  <c r="AE569" i="6"/>
  <c r="AA569" i="6"/>
  <c r="AF569" i="6"/>
  <c r="AB569" i="6"/>
  <c r="AG569" i="6"/>
  <c r="AC569" i="6"/>
  <c r="AH569" i="6"/>
  <c r="AD569" i="6"/>
  <c r="AI569" i="6"/>
  <c r="Z570" i="6"/>
  <c r="AE570" i="6"/>
  <c r="AA570" i="6"/>
  <c r="AF570" i="6"/>
  <c r="AB570" i="6"/>
  <c r="AG570" i="6"/>
  <c r="AC570" i="6"/>
  <c r="AH570" i="6"/>
  <c r="AD570" i="6"/>
  <c r="AI570" i="6"/>
  <c r="Z571" i="6"/>
  <c r="AE571" i="6"/>
  <c r="AA571" i="6"/>
  <c r="AF571" i="6"/>
  <c r="AB571" i="6"/>
  <c r="AG571" i="6"/>
  <c r="AC571" i="6"/>
  <c r="AH571" i="6"/>
  <c r="AD571" i="6"/>
  <c r="AI571" i="6"/>
  <c r="Z572" i="6"/>
  <c r="AE572" i="6"/>
  <c r="AA572" i="6"/>
  <c r="AF572" i="6"/>
  <c r="AB572" i="6"/>
  <c r="AG572" i="6"/>
  <c r="AC572" i="6"/>
  <c r="AH572" i="6"/>
  <c r="AD572" i="6"/>
  <c r="AI572" i="6"/>
  <c r="Z573" i="6"/>
  <c r="AE573" i="6"/>
  <c r="AA573" i="6"/>
  <c r="AF573" i="6"/>
  <c r="AB573" i="6"/>
  <c r="AG573" i="6"/>
  <c r="AC573" i="6"/>
  <c r="AH573" i="6"/>
  <c r="AD573" i="6"/>
  <c r="AI573" i="6"/>
  <c r="Z574" i="6"/>
  <c r="AE574" i="6"/>
  <c r="AA574" i="6"/>
  <c r="AF574" i="6"/>
  <c r="AB574" i="6"/>
  <c r="AG574" i="6"/>
  <c r="AC574" i="6"/>
  <c r="AH574" i="6"/>
  <c r="AD574" i="6"/>
  <c r="AI574" i="6"/>
  <c r="Z575" i="6"/>
  <c r="AE575" i="6"/>
  <c r="AA575" i="6"/>
  <c r="AF575" i="6"/>
  <c r="AB575" i="6"/>
  <c r="AG575" i="6"/>
  <c r="AC575" i="6"/>
  <c r="AH575" i="6"/>
  <c r="AD575" i="6"/>
  <c r="AI575" i="6"/>
  <c r="Z576" i="6"/>
  <c r="AE576" i="6"/>
  <c r="AA576" i="6"/>
  <c r="AF576" i="6"/>
  <c r="AB576" i="6"/>
  <c r="AG576" i="6"/>
  <c r="AC576" i="6"/>
  <c r="AH576" i="6"/>
  <c r="AD576" i="6"/>
  <c r="AI576" i="6"/>
  <c r="Z577" i="6"/>
  <c r="AE577" i="6"/>
  <c r="AA577" i="6"/>
  <c r="AF577" i="6"/>
  <c r="AB577" i="6"/>
  <c r="AG577" i="6"/>
  <c r="AC577" i="6"/>
  <c r="AH577" i="6"/>
  <c r="AD577" i="6"/>
  <c r="AI577" i="6"/>
  <c r="Z578" i="6"/>
  <c r="AE578" i="6"/>
  <c r="AA578" i="6"/>
  <c r="AF578" i="6"/>
  <c r="AB578" i="6"/>
  <c r="AG578" i="6"/>
  <c r="AC578" i="6"/>
  <c r="AH578" i="6"/>
  <c r="AD578" i="6"/>
  <c r="AI578" i="6"/>
  <c r="Z579" i="6"/>
  <c r="AE579" i="6"/>
  <c r="AA579" i="6"/>
  <c r="AF579" i="6"/>
  <c r="AB579" i="6"/>
  <c r="AG579" i="6"/>
  <c r="AC579" i="6"/>
  <c r="AH579" i="6"/>
  <c r="AD579" i="6"/>
  <c r="AI579" i="6"/>
  <c r="Z580" i="6"/>
  <c r="AE580" i="6"/>
  <c r="AA580" i="6"/>
  <c r="AF580" i="6"/>
  <c r="AB580" i="6"/>
  <c r="AG580" i="6"/>
  <c r="AC580" i="6"/>
  <c r="AH580" i="6"/>
  <c r="AD580" i="6"/>
  <c r="AI580" i="6"/>
  <c r="Z581" i="6"/>
  <c r="AE581" i="6"/>
  <c r="AA581" i="6"/>
  <c r="AF581" i="6"/>
  <c r="AB581" i="6"/>
  <c r="AG581" i="6"/>
  <c r="AC581" i="6"/>
  <c r="AH581" i="6"/>
  <c r="AD581" i="6"/>
  <c r="AI581" i="6"/>
  <c r="Z582" i="6"/>
  <c r="AE582" i="6"/>
  <c r="AA582" i="6"/>
  <c r="AF582" i="6"/>
  <c r="AB582" i="6"/>
  <c r="AG582" i="6"/>
  <c r="AC582" i="6"/>
  <c r="AH582" i="6"/>
  <c r="AD582" i="6"/>
  <c r="AI582" i="6"/>
  <c r="Z583" i="6"/>
  <c r="AE583" i="6"/>
  <c r="AA583" i="6"/>
  <c r="AF583" i="6"/>
  <c r="AB583" i="6"/>
  <c r="AG583" i="6"/>
  <c r="AC583" i="6"/>
  <c r="AH583" i="6"/>
  <c r="AD583" i="6"/>
  <c r="AI583" i="6"/>
  <c r="Z584" i="6"/>
  <c r="AE584" i="6"/>
  <c r="AA584" i="6"/>
  <c r="AF584" i="6"/>
  <c r="AB584" i="6"/>
  <c r="AG584" i="6"/>
  <c r="AC584" i="6"/>
  <c r="AH584" i="6"/>
  <c r="AD584" i="6"/>
  <c r="AI584" i="6"/>
  <c r="Z585" i="6"/>
  <c r="AE585" i="6"/>
  <c r="AA585" i="6"/>
  <c r="AF585" i="6"/>
  <c r="AB585" i="6"/>
  <c r="AG585" i="6"/>
  <c r="AC585" i="6"/>
  <c r="AH585" i="6"/>
  <c r="AD585" i="6"/>
  <c r="AI585" i="6"/>
  <c r="Z586" i="6"/>
  <c r="AE586" i="6"/>
  <c r="AA586" i="6"/>
  <c r="AF586" i="6"/>
  <c r="AB586" i="6"/>
  <c r="AG586" i="6"/>
  <c r="AC586" i="6"/>
  <c r="AH586" i="6"/>
  <c r="AD586" i="6"/>
  <c r="AI586" i="6"/>
  <c r="Z587" i="6"/>
  <c r="AE587" i="6"/>
  <c r="AA587" i="6"/>
  <c r="AF587" i="6"/>
  <c r="AB587" i="6"/>
  <c r="AG587" i="6"/>
  <c r="AC587" i="6"/>
  <c r="AH587" i="6"/>
  <c r="AD587" i="6"/>
  <c r="AI587" i="6"/>
  <c r="Z588" i="6"/>
  <c r="AE588" i="6"/>
  <c r="AA588" i="6"/>
  <c r="AF588" i="6"/>
  <c r="AB588" i="6"/>
  <c r="AG588" i="6"/>
  <c r="AC588" i="6"/>
  <c r="AH588" i="6"/>
  <c r="AD588" i="6"/>
  <c r="AI588" i="6"/>
  <c r="Z589" i="6"/>
  <c r="AE589" i="6"/>
  <c r="AA589" i="6"/>
  <c r="AF589" i="6"/>
  <c r="AB589" i="6"/>
  <c r="AG589" i="6"/>
  <c r="AC589" i="6"/>
  <c r="AH589" i="6"/>
  <c r="AD589" i="6"/>
  <c r="AI589" i="6"/>
  <c r="Z590" i="6"/>
  <c r="AE590" i="6"/>
  <c r="AA590" i="6"/>
  <c r="AF590" i="6"/>
  <c r="AB590" i="6"/>
  <c r="AG590" i="6"/>
  <c r="AC590" i="6"/>
  <c r="AH590" i="6"/>
  <c r="AD590" i="6"/>
  <c r="AI590" i="6"/>
  <c r="Z591" i="6"/>
  <c r="AE591" i="6"/>
  <c r="AA591" i="6"/>
  <c r="AF591" i="6"/>
  <c r="AB591" i="6"/>
  <c r="AG591" i="6"/>
  <c r="AC591" i="6"/>
  <c r="AH591" i="6"/>
  <c r="AD591" i="6"/>
  <c r="AI591" i="6"/>
  <c r="Z592" i="6"/>
  <c r="AE592" i="6"/>
  <c r="AA592" i="6"/>
  <c r="AF592" i="6"/>
  <c r="AB592" i="6"/>
  <c r="AG592" i="6"/>
  <c r="AC592" i="6"/>
  <c r="AH592" i="6"/>
  <c r="AD592" i="6"/>
  <c r="AI592" i="6"/>
  <c r="Z593" i="6"/>
  <c r="AE593" i="6"/>
  <c r="AA593" i="6"/>
  <c r="AF593" i="6"/>
  <c r="AB593" i="6"/>
  <c r="AG593" i="6"/>
  <c r="AC593" i="6"/>
  <c r="AH593" i="6"/>
  <c r="AD593" i="6"/>
  <c r="AI593" i="6"/>
  <c r="Z594" i="6"/>
  <c r="AE594" i="6"/>
  <c r="AA594" i="6"/>
  <c r="AF594" i="6"/>
  <c r="AB594" i="6"/>
  <c r="AG594" i="6"/>
  <c r="AC594" i="6"/>
  <c r="AH594" i="6"/>
  <c r="AD594" i="6"/>
  <c r="AI594" i="6"/>
  <c r="Z595" i="6"/>
  <c r="AE595" i="6"/>
  <c r="AA595" i="6"/>
  <c r="AF595" i="6"/>
  <c r="AB595" i="6"/>
  <c r="AG595" i="6"/>
  <c r="AC595" i="6"/>
  <c r="AH595" i="6"/>
  <c r="AD595" i="6"/>
  <c r="AI595" i="6"/>
  <c r="Z596" i="6"/>
  <c r="AE596" i="6"/>
  <c r="AA596" i="6"/>
  <c r="AF596" i="6"/>
  <c r="AB596" i="6"/>
  <c r="AG596" i="6"/>
  <c r="AC596" i="6"/>
  <c r="AH596" i="6"/>
  <c r="AD596" i="6"/>
  <c r="AI596" i="6"/>
  <c r="Z597" i="6"/>
  <c r="AE597" i="6"/>
  <c r="AA597" i="6"/>
  <c r="AF597" i="6"/>
  <c r="AB597" i="6"/>
  <c r="AG597" i="6"/>
  <c r="AC597" i="6"/>
  <c r="AH597" i="6"/>
  <c r="AD597" i="6"/>
  <c r="AI597" i="6"/>
  <c r="Z598" i="6"/>
  <c r="AE598" i="6"/>
  <c r="AA598" i="6"/>
  <c r="AF598" i="6"/>
  <c r="AB598" i="6"/>
  <c r="AG598" i="6"/>
  <c r="AC598" i="6"/>
  <c r="AH598" i="6"/>
  <c r="AD598" i="6"/>
  <c r="AI598" i="6"/>
  <c r="Z599" i="6"/>
  <c r="AE599" i="6"/>
  <c r="AA599" i="6"/>
  <c r="AF599" i="6"/>
  <c r="AB599" i="6"/>
  <c r="AG599" i="6"/>
  <c r="AC599" i="6"/>
  <c r="AH599" i="6"/>
  <c r="AD599" i="6"/>
  <c r="AI599" i="6"/>
  <c r="Z600" i="6"/>
  <c r="AE600" i="6"/>
  <c r="AA600" i="6"/>
  <c r="AF600" i="6"/>
  <c r="AB600" i="6"/>
  <c r="AG600" i="6"/>
  <c r="AC600" i="6"/>
  <c r="AH600" i="6"/>
  <c r="AD600" i="6"/>
  <c r="AI600" i="6"/>
  <c r="Z601" i="6"/>
  <c r="AE601" i="6"/>
  <c r="AA601" i="6"/>
  <c r="AF601" i="6"/>
  <c r="AB601" i="6"/>
  <c r="AG601" i="6"/>
  <c r="AC601" i="6"/>
  <c r="AH601" i="6"/>
  <c r="AD601" i="6"/>
  <c r="AI601" i="6"/>
  <c r="Z602" i="6"/>
  <c r="AE602" i="6"/>
  <c r="AA602" i="6"/>
  <c r="AF602" i="6"/>
  <c r="AB602" i="6"/>
  <c r="AG602" i="6"/>
  <c r="AC602" i="6"/>
  <c r="AH602" i="6"/>
  <c r="AD602" i="6"/>
  <c r="AI602" i="6"/>
  <c r="Z603" i="6"/>
  <c r="AE603" i="6"/>
  <c r="AA603" i="6"/>
  <c r="AF603" i="6"/>
  <c r="AB603" i="6"/>
  <c r="AG603" i="6"/>
  <c r="AC603" i="6"/>
  <c r="AH603" i="6"/>
  <c r="AD603" i="6"/>
  <c r="AI603" i="6"/>
  <c r="Z604" i="6"/>
  <c r="AE604" i="6"/>
  <c r="AA604" i="6"/>
  <c r="AF604" i="6"/>
  <c r="AB604" i="6"/>
  <c r="AG604" i="6"/>
  <c r="AC604" i="6"/>
  <c r="AH604" i="6"/>
  <c r="AD604" i="6"/>
  <c r="AI604" i="6"/>
  <c r="Z605" i="6"/>
  <c r="AE605" i="6"/>
  <c r="AA605" i="6"/>
  <c r="AF605" i="6"/>
  <c r="AB605" i="6"/>
  <c r="AG605" i="6"/>
  <c r="AC605" i="6"/>
  <c r="AH605" i="6"/>
  <c r="AD605" i="6"/>
  <c r="AI605" i="6"/>
  <c r="Z606" i="6"/>
  <c r="AE606" i="6"/>
  <c r="AA606" i="6"/>
  <c r="AF606" i="6"/>
  <c r="AB606" i="6"/>
  <c r="AG606" i="6"/>
  <c r="AC606" i="6"/>
  <c r="AH606" i="6"/>
  <c r="AD606" i="6"/>
  <c r="AI606" i="6"/>
  <c r="Z607" i="6"/>
  <c r="AE607" i="6"/>
  <c r="AA607" i="6"/>
  <c r="AF607" i="6"/>
  <c r="AB607" i="6"/>
  <c r="AG607" i="6"/>
  <c r="AC607" i="6"/>
  <c r="AH607" i="6"/>
  <c r="AD607" i="6"/>
  <c r="AI607" i="6"/>
  <c r="Z608" i="6"/>
  <c r="AE608" i="6"/>
  <c r="AA608" i="6"/>
  <c r="AF608" i="6"/>
  <c r="AB608" i="6"/>
  <c r="AG608" i="6"/>
  <c r="AC608" i="6"/>
  <c r="AH608" i="6"/>
  <c r="AD608" i="6"/>
  <c r="AI608" i="6"/>
  <c r="Z609" i="6"/>
  <c r="AE609" i="6"/>
  <c r="AA609" i="6"/>
  <c r="AF609" i="6"/>
  <c r="AB609" i="6"/>
  <c r="AG609" i="6"/>
  <c r="AC609" i="6"/>
  <c r="AH609" i="6"/>
  <c r="AD609" i="6"/>
  <c r="AI609" i="6"/>
  <c r="Z610" i="6"/>
  <c r="AE610" i="6"/>
  <c r="AA610" i="6"/>
  <c r="AF610" i="6"/>
  <c r="AB610" i="6"/>
  <c r="AG610" i="6"/>
  <c r="AC610" i="6"/>
  <c r="AH610" i="6"/>
  <c r="AD610" i="6"/>
  <c r="AI610" i="6"/>
  <c r="Z611" i="6"/>
  <c r="AE611" i="6"/>
  <c r="AA611" i="6"/>
  <c r="AF611" i="6"/>
  <c r="AB611" i="6"/>
  <c r="AG611" i="6"/>
  <c r="AC611" i="6"/>
  <c r="AH611" i="6"/>
  <c r="AD611" i="6"/>
  <c r="AI611" i="6"/>
  <c r="Z612" i="6"/>
  <c r="AE612" i="6"/>
  <c r="AA612" i="6"/>
  <c r="AF612" i="6"/>
  <c r="AB612" i="6"/>
  <c r="AG612" i="6"/>
  <c r="AC612" i="6"/>
  <c r="AH612" i="6"/>
  <c r="AD612" i="6"/>
  <c r="AI612" i="6"/>
  <c r="Z613" i="6"/>
  <c r="AE613" i="6"/>
  <c r="AA613" i="6"/>
  <c r="AF613" i="6"/>
  <c r="AB613" i="6"/>
  <c r="AG613" i="6"/>
  <c r="AC613" i="6"/>
  <c r="AH613" i="6"/>
  <c r="AD613" i="6"/>
  <c r="AI613" i="6"/>
  <c r="Z614" i="6"/>
  <c r="AE614" i="6"/>
  <c r="AA614" i="6"/>
  <c r="AF614" i="6"/>
  <c r="AB614" i="6"/>
  <c r="AG614" i="6"/>
  <c r="AC614" i="6"/>
  <c r="AH614" i="6"/>
  <c r="AD614" i="6"/>
  <c r="AI614" i="6"/>
  <c r="Z615" i="6"/>
  <c r="AE615" i="6"/>
  <c r="AA615" i="6"/>
  <c r="AF615" i="6"/>
  <c r="AB615" i="6"/>
  <c r="AG615" i="6"/>
  <c r="AC615" i="6"/>
  <c r="AH615" i="6"/>
  <c r="AD615" i="6"/>
  <c r="AI615" i="6"/>
  <c r="Z616" i="6"/>
  <c r="AE616" i="6"/>
  <c r="AA616" i="6"/>
  <c r="AF616" i="6"/>
  <c r="AB616" i="6"/>
  <c r="AG616" i="6"/>
  <c r="AC616" i="6"/>
  <c r="AH616" i="6"/>
  <c r="AD616" i="6"/>
  <c r="AI616" i="6"/>
  <c r="Z617" i="6"/>
  <c r="AE617" i="6"/>
  <c r="AA617" i="6"/>
  <c r="AF617" i="6"/>
  <c r="AB617" i="6"/>
  <c r="AG617" i="6"/>
  <c r="AC617" i="6"/>
  <c r="AH617" i="6"/>
  <c r="AD617" i="6"/>
  <c r="AI617" i="6"/>
  <c r="Z618" i="6"/>
  <c r="AE618" i="6"/>
  <c r="AA618" i="6"/>
  <c r="AF618" i="6"/>
  <c r="AB618" i="6"/>
  <c r="AG618" i="6"/>
  <c r="AC618" i="6"/>
  <c r="AH618" i="6"/>
  <c r="AD618" i="6"/>
  <c r="AI618" i="6"/>
  <c r="Z619" i="6"/>
  <c r="AE619" i="6"/>
  <c r="AA619" i="6"/>
  <c r="AF619" i="6"/>
  <c r="AB619" i="6"/>
  <c r="AG619" i="6"/>
  <c r="AC619" i="6"/>
  <c r="AH619" i="6"/>
  <c r="AD619" i="6"/>
  <c r="AI619" i="6"/>
  <c r="Z620" i="6"/>
  <c r="AE620" i="6"/>
  <c r="AA620" i="6"/>
  <c r="AF620" i="6"/>
  <c r="AB620" i="6"/>
  <c r="AG620" i="6"/>
  <c r="AC620" i="6"/>
  <c r="AH620" i="6"/>
  <c r="AD620" i="6"/>
  <c r="AI620" i="6"/>
  <c r="Z621" i="6"/>
  <c r="AE621" i="6"/>
  <c r="AA621" i="6"/>
  <c r="AF621" i="6"/>
  <c r="AB621" i="6"/>
  <c r="AG621" i="6"/>
  <c r="AC621" i="6"/>
  <c r="AH621" i="6"/>
  <c r="AD621" i="6"/>
  <c r="AI621" i="6"/>
  <c r="Z622" i="6"/>
  <c r="AE622" i="6"/>
  <c r="AA622" i="6"/>
  <c r="AF622" i="6"/>
  <c r="AB622" i="6"/>
  <c r="AG622" i="6"/>
  <c r="AC622" i="6"/>
  <c r="AH622" i="6"/>
  <c r="AD622" i="6"/>
  <c r="AI622" i="6"/>
  <c r="Z623" i="6"/>
  <c r="AE623" i="6"/>
  <c r="AA623" i="6"/>
  <c r="AF623" i="6"/>
  <c r="AB623" i="6"/>
  <c r="AG623" i="6"/>
  <c r="AC623" i="6"/>
  <c r="AH623" i="6"/>
  <c r="AD623" i="6"/>
  <c r="AI623" i="6"/>
  <c r="Z624" i="6"/>
  <c r="AE624" i="6"/>
  <c r="AA624" i="6"/>
  <c r="AF624" i="6"/>
  <c r="AB624" i="6"/>
  <c r="AG624" i="6"/>
  <c r="AC624" i="6"/>
  <c r="AH624" i="6"/>
  <c r="AD624" i="6"/>
  <c r="AI624" i="6"/>
  <c r="Z625" i="6"/>
  <c r="AE625" i="6"/>
  <c r="AA625" i="6"/>
  <c r="AF625" i="6"/>
  <c r="AB625" i="6"/>
  <c r="AG625" i="6"/>
  <c r="AC625" i="6"/>
  <c r="AH625" i="6"/>
  <c r="AD625" i="6"/>
  <c r="AI625" i="6"/>
  <c r="Z626" i="6"/>
  <c r="AE626" i="6"/>
  <c r="AA626" i="6"/>
  <c r="AF626" i="6"/>
  <c r="AB626" i="6"/>
  <c r="AG626" i="6"/>
  <c r="AC626" i="6"/>
  <c r="AH626" i="6"/>
  <c r="AD626" i="6"/>
  <c r="AI626" i="6"/>
  <c r="Z627" i="6"/>
  <c r="AE627" i="6"/>
  <c r="AA627" i="6"/>
  <c r="AF627" i="6"/>
  <c r="AB627" i="6"/>
  <c r="AG627" i="6"/>
  <c r="AC627" i="6"/>
  <c r="AH627" i="6"/>
  <c r="AD627" i="6"/>
  <c r="AI627" i="6"/>
  <c r="Z628" i="6"/>
  <c r="AE628" i="6"/>
  <c r="AA628" i="6"/>
  <c r="AF628" i="6"/>
  <c r="AB628" i="6"/>
  <c r="AG628" i="6"/>
  <c r="AC628" i="6"/>
  <c r="AH628" i="6"/>
  <c r="AD628" i="6"/>
  <c r="AI628" i="6"/>
  <c r="Z629" i="6"/>
  <c r="AE629" i="6"/>
  <c r="AA629" i="6"/>
  <c r="AF629" i="6"/>
  <c r="AB629" i="6"/>
  <c r="AG629" i="6"/>
  <c r="AC629" i="6"/>
  <c r="AH629" i="6"/>
  <c r="AD629" i="6"/>
  <c r="AI629" i="6"/>
  <c r="Z630" i="6"/>
  <c r="AE630" i="6"/>
  <c r="AA630" i="6"/>
  <c r="AF630" i="6"/>
  <c r="AB630" i="6"/>
  <c r="AG630" i="6"/>
  <c r="AC630" i="6"/>
  <c r="AH630" i="6"/>
  <c r="AD630" i="6"/>
  <c r="AI630" i="6"/>
  <c r="Z631" i="6"/>
  <c r="AE631" i="6"/>
  <c r="AA631" i="6"/>
  <c r="AF631" i="6"/>
  <c r="AB631" i="6"/>
  <c r="AG631" i="6"/>
  <c r="AC631" i="6"/>
  <c r="AH631" i="6"/>
  <c r="AD631" i="6"/>
  <c r="AI631" i="6"/>
  <c r="Z632" i="6"/>
  <c r="AE632" i="6"/>
  <c r="AA632" i="6"/>
  <c r="AF632" i="6"/>
  <c r="AB632" i="6"/>
  <c r="AG632" i="6"/>
  <c r="AC632" i="6"/>
  <c r="AH632" i="6"/>
  <c r="AD632" i="6"/>
  <c r="AI632" i="6"/>
  <c r="Z633" i="6"/>
  <c r="AE633" i="6"/>
  <c r="AA633" i="6"/>
  <c r="AF633" i="6"/>
  <c r="AB633" i="6"/>
  <c r="AG633" i="6"/>
  <c r="AC633" i="6"/>
  <c r="AH633" i="6"/>
  <c r="AD633" i="6"/>
  <c r="AI633" i="6"/>
  <c r="Z634" i="6"/>
  <c r="AE634" i="6"/>
  <c r="AA634" i="6"/>
  <c r="AF634" i="6"/>
  <c r="AB634" i="6"/>
  <c r="AG634" i="6"/>
  <c r="AC634" i="6"/>
  <c r="AH634" i="6"/>
  <c r="AD634" i="6"/>
  <c r="AI634" i="6"/>
  <c r="Z635" i="6"/>
  <c r="AE635" i="6"/>
  <c r="AA635" i="6"/>
  <c r="AF635" i="6"/>
  <c r="AB635" i="6"/>
  <c r="AG635" i="6"/>
  <c r="AC635" i="6"/>
  <c r="AH635" i="6"/>
  <c r="AD635" i="6"/>
  <c r="AI635" i="6"/>
  <c r="Z636" i="6"/>
  <c r="AE636" i="6"/>
  <c r="AA636" i="6"/>
  <c r="AF636" i="6"/>
  <c r="AB636" i="6"/>
  <c r="AG636" i="6"/>
  <c r="AC636" i="6"/>
  <c r="AH636" i="6"/>
  <c r="AD636" i="6"/>
  <c r="AI636" i="6"/>
  <c r="Z637" i="6"/>
  <c r="AE637" i="6"/>
  <c r="AA637" i="6"/>
  <c r="AF637" i="6"/>
  <c r="AB637" i="6"/>
  <c r="AG637" i="6"/>
  <c r="AC637" i="6"/>
  <c r="AH637" i="6"/>
  <c r="AD637" i="6"/>
  <c r="AI637" i="6"/>
  <c r="Z638" i="6"/>
  <c r="AE638" i="6"/>
  <c r="AA638" i="6"/>
  <c r="AF638" i="6"/>
  <c r="AB638" i="6"/>
  <c r="AG638" i="6"/>
  <c r="AC638" i="6"/>
  <c r="AH638" i="6"/>
  <c r="AD638" i="6"/>
  <c r="AI638" i="6"/>
  <c r="Z639" i="6"/>
  <c r="AE639" i="6"/>
  <c r="AA639" i="6"/>
  <c r="AF639" i="6"/>
  <c r="AB639" i="6"/>
  <c r="AG639" i="6"/>
  <c r="AC639" i="6"/>
  <c r="AH639" i="6"/>
  <c r="AD639" i="6"/>
  <c r="AI639" i="6"/>
  <c r="Z640" i="6"/>
  <c r="AE640" i="6"/>
  <c r="AA640" i="6"/>
  <c r="AF640" i="6"/>
  <c r="AB640" i="6"/>
  <c r="AG640" i="6"/>
  <c r="AC640" i="6"/>
  <c r="AH640" i="6"/>
  <c r="AD640" i="6"/>
  <c r="AI640" i="6"/>
  <c r="Z641" i="6"/>
  <c r="AE641" i="6"/>
  <c r="AA641" i="6"/>
  <c r="AF641" i="6"/>
  <c r="AB641" i="6"/>
  <c r="AG641" i="6"/>
  <c r="AC641" i="6"/>
  <c r="AH641" i="6"/>
  <c r="AD641" i="6"/>
  <c r="AI641" i="6"/>
  <c r="Z642" i="6"/>
  <c r="AE642" i="6"/>
  <c r="AA642" i="6"/>
  <c r="AF642" i="6"/>
  <c r="AB642" i="6"/>
  <c r="AG642" i="6"/>
  <c r="AC642" i="6"/>
  <c r="AH642" i="6"/>
  <c r="AD642" i="6"/>
  <c r="AI642" i="6"/>
  <c r="Z643" i="6"/>
  <c r="AE643" i="6"/>
  <c r="AA643" i="6"/>
  <c r="AF643" i="6"/>
  <c r="AB643" i="6"/>
  <c r="AG643" i="6"/>
  <c r="AC643" i="6"/>
  <c r="AH643" i="6"/>
  <c r="AD643" i="6"/>
  <c r="AI643" i="6"/>
  <c r="Z644" i="6"/>
  <c r="AE644" i="6"/>
  <c r="AA644" i="6"/>
  <c r="AF644" i="6"/>
  <c r="AB644" i="6"/>
  <c r="AG644" i="6"/>
  <c r="AC644" i="6"/>
  <c r="AH644" i="6"/>
  <c r="AD644" i="6"/>
  <c r="AI644" i="6"/>
  <c r="Z645" i="6"/>
  <c r="AE645" i="6"/>
  <c r="AA645" i="6"/>
  <c r="AF645" i="6"/>
  <c r="AB645" i="6"/>
  <c r="AG645" i="6"/>
  <c r="AC645" i="6"/>
  <c r="AH645" i="6"/>
  <c r="AD645" i="6"/>
  <c r="AI645" i="6"/>
  <c r="Z646" i="6"/>
  <c r="AE646" i="6"/>
  <c r="AA646" i="6"/>
  <c r="AF646" i="6"/>
  <c r="AB646" i="6"/>
  <c r="AG646" i="6"/>
  <c r="AC646" i="6"/>
  <c r="AH646" i="6"/>
  <c r="AD646" i="6"/>
  <c r="AI646" i="6"/>
  <c r="Z647" i="6"/>
  <c r="AE647" i="6"/>
  <c r="AA647" i="6"/>
  <c r="AF647" i="6"/>
  <c r="AB647" i="6"/>
  <c r="AG647" i="6"/>
  <c r="AC647" i="6"/>
  <c r="AH647" i="6"/>
  <c r="AD647" i="6"/>
  <c r="AI647" i="6"/>
  <c r="Z648" i="6"/>
  <c r="AE648" i="6"/>
  <c r="AA648" i="6"/>
  <c r="AF648" i="6"/>
  <c r="AB648" i="6"/>
  <c r="AG648" i="6"/>
  <c r="AC648" i="6"/>
  <c r="AH648" i="6"/>
  <c r="AD648" i="6"/>
  <c r="AI648" i="6"/>
  <c r="Z649" i="6"/>
  <c r="AE649" i="6"/>
  <c r="AA649" i="6"/>
  <c r="AF649" i="6"/>
  <c r="AB649" i="6"/>
  <c r="AG649" i="6"/>
  <c r="AC649" i="6"/>
  <c r="AH649" i="6"/>
  <c r="AD649" i="6"/>
  <c r="AI649" i="6"/>
  <c r="Z650" i="6"/>
  <c r="AE650" i="6"/>
  <c r="AA650" i="6"/>
  <c r="AF650" i="6"/>
  <c r="AB650" i="6"/>
  <c r="AG650" i="6"/>
  <c r="AC650" i="6"/>
  <c r="AH650" i="6"/>
  <c r="AD650" i="6"/>
  <c r="AI650" i="6"/>
  <c r="Z651" i="6"/>
  <c r="AE651" i="6"/>
  <c r="AA651" i="6"/>
  <c r="AF651" i="6"/>
  <c r="AB651" i="6"/>
  <c r="AG651" i="6"/>
  <c r="AC651" i="6"/>
  <c r="AH651" i="6"/>
  <c r="AD651" i="6"/>
  <c r="AI651" i="6"/>
  <c r="Z652" i="6"/>
  <c r="AE652" i="6"/>
  <c r="AA652" i="6"/>
  <c r="AF652" i="6"/>
  <c r="AB652" i="6"/>
  <c r="AG652" i="6"/>
  <c r="AC652" i="6"/>
  <c r="AH652" i="6"/>
  <c r="AD652" i="6"/>
  <c r="AI652" i="6"/>
  <c r="Z653" i="6"/>
  <c r="AE653" i="6"/>
  <c r="AA653" i="6"/>
  <c r="AF653" i="6"/>
  <c r="AB653" i="6"/>
  <c r="AG653" i="6"/>
  <c r="AC653" i="6"/>
  <c r="AH653" i="6"/>
  <c r="AD653" i="6"/>
  <c r="AI653" i="6"/>
  <c r="Z654" i="6"/>
  <c r="AE654" i="6"/>
  <c r="AA654" i="6"/>
  <c r="AF654" i="6"/>
  <c r="AB654" i="6"/>
  <c r="AG654" i="6"/>
  <c r="AC654" i="6"/>
  <c r="AH654" i="6"/>
  <c r="AD654" i="6"/>
  <c r="AI654" i="6"/>
  <c r="Z655" i="6"/>
  <c r="AE655" i="6"/>
  <c r="AA655" i="6"/>
  <c r="AF655" i="6"/>
  <c r="AB655" i="6"/>
  <c r="AG655" i="6"/>
  <c r="AC655" i="6"/>
  <c r="AH655" i="6"/>
  <c r="AD655" i="6"/>
  <c r="AI655" i="6"/>
  <c r="Z656" i="6"/>
  <c r="AE656" i="6"/>
  <c r="AA656" i="6"/>
  <c r="AF656" i="6"/>
  <c r="AB656" i="6"/>
  <c r="AG656" i="6"/>
  <c r="AC656" i="6"/>
  <c r="AH656" i="6"/>
  <c r="AD656" i="6"/>
  <c r="AI656" i="6"/>
  <c r="Z657" i="6"/>
  <c r="AE657" i="6"/>
  <c r="AA657" i="6"/>
  <c r="AF657" i="6"/>
  <c r="AB657" i="6"/>
  <c r="AG657" i="6"/>
  <c r="AC657" i="6"/>
  <c r="AH657" i="6"/>
  <c r="AD657" i="6"/>
  <c r="AI657" i="6"/>
  <c r="Z658" i="6"/>
  <c r="AE658" i="6"/>
  <c r="AA658" i="6"/>
  <c r="AF658" i="6"/>
  <c r="AB658" i="6"/>
  <c r="AG658" i="6"/>
  <c r="AC658" i="6"/>
  <c r="AH658" i="6"/>
  <c r="AD658" i="6"/>
  <c r="AI658" i="6"/>
  <c r="Z659" i="6"/>
  <c r="AE659" i="6"/>
  <c r="AA659" i="6"/>
  <c r="AF659" i="6"/>
  <c r="AB659" i="6"/>
  <c r="AG659" i="6"/>
  <c r="AC659" i="6"/>
  <c r="AH659" i="6"/>
  <c r="AD659" i="6"/>
  <c r="AI659" i="6"/>
  <c r="Z660" i="6"/>
  <c r="AE660" i="6"/>
  <c r="AA660" i="6"/>
  <c r="AF660" i="6"/>
  <c r="AB660" i="6"/>
  <c r="AG660" i="6"/>
  <c r="AC660" i="6"/>
  <c r="AH660" i="6"/>
  <c r="AD660" i="6"/>
  <c r="AI660" i="6"/>
  <c r="Z661" i="6"/>
  <c r="AE661" i="6"/>
  <c r="AA661" i="6"/>
  <c r="AF661" i="6"/>
  <c r="AB661" i="6"/>
  <c r="AG661" i="6"/>
  <c r="AC661" i="6"/>
  <c r="AH661" i="6"/>
  <c r="AD661" i="6"/>
  <c r="AI661" i="6"/>
  <c r="Z662" i="6"/>
  <c r="AE662" i="6"/>
  <c r="AA662" i="6"/>
  <c r="AF662" i="6"/>
  <c r="AB662" i="6"/>
  <c r="AG662" i="6"/>
  <c r="AC662" i="6"/>
  <c r="AH662" i="6"/>
  <c r="AD662" i="6"/>
  <c r="AI662" i="6"/>
  <c r="Z663" i="6"/>
  <c r="AE663" i="6"/>
  <c r="AA663" i="6"/>
  <c r="AF663" i="6"/>
  <c r="AB663" i="6"/>
  <c r="AG663" i="6"/>
  <c r="AC663" i="6"/>
  <c r="AH663" i="6"/>
  <c r="AD663" i="6"/>
  <c r="AI663" i="6"/>
  <c r="Z664" i="6"/>
  <c r="AE664" i="6"/>
  <c r="AA664" i="6"/>
  <c r="AF664" i="6"/>
  <c r="AB664" i="6"/>
  <c r="AG664" i="6"/>
  <c r="AC664" i="6"/>
  <c r="AH664" i="6"/>
  <c r="AD664" i="6"/>
  <c r="AI664" i="6"/>
  <c r="Z665" i="6"/>
  <c r="AE665" i="6"/>
  <c r="AA665" i="6"/>
  <c r="AF665" i="6"/>
  <c r="AB665" i="6"/>
  <c r="AG665" i="6"/>
  <c r="AC665" i="6"/>
  <c r="AH665" i="6"/>
  <c r="AD665" i="6"/>
  <c r="AI665" i="6"/>
  <c r="Z666" i="6"/>
  <c r="AE666" i="6"/>
  <c r="AA666" i="6"/>
  <c r="AF666" i="6"/>
  <c r="AB666" i="6"/>
  <c r="AG666" i="6"/>
  <c r="AC666" i="6"/>
  <c r="AH666" i="6"/>
  <c r="AD666" i="6"/>
  <c r="AI666" i="6"/>
  <c r="Z667" i="6"/>
  <c r="AE667" i="6"/>
  <c r="AA667" i="6"/>
  <c r="AF667" i="6"/>
  <c r="AB667" i="6"/>
  <c r="AG667" i="6"/>
  <c r="AC667" i="6"/>
  <c r="AH667" i="6"/>
  <c r="AD667" i="6"/>
  <c r="AI667" i="6"/>
  <c r="Z668" i="6"/>
  <c r="AE668" i="6"/>
  <c r="AA668" i="6"/>
  <c r="AF668" i="6"/>
  <c r="AB668" i="6"/>
  <c r="AG668" i="6"/>
  <c r="AC668" i="6"/>
  <c r="AH668" i="6"/>
  <c r="AD668" i="6"/>
  <c r="AI668" i="6"/>
  <c r="Z669" i="6"/>
  <c r="AE669" i="6"/>
  <c r="AA669" i="6"/>
  <c r="AF669" i="6"/>
  <c r="AB669" i="6"/>
  <c r="AG669" i="6"/>
  <c r="AC669" i="6"/>
  <c r="AH669" i="6"/>
  <c r="AD669" i="6"/>
  <c r="AI669" i="6"/>
  <c r="Z670" i="6"/>
  <c r="AE670" i="6"/>
  <c r="AA670" i="6"/>
  <c r="AF670" i="6"/>
  <c r="AB670" i="6"/>
  <c r="AG670" i="6"/>
  <c r="AC670" i="6"/>
  <c r="AH670" i="6"/>
  <c r="AD670" i="6"/>
  <c r="AI670" i="6"/>
  <c r="Z671" i="6"/>
  <c r="AE671" i="6"/>
  <c r="AA671" i="6"/>
  <c r="AF671" i="6"/>
  <c r="AB671" i="6"/>
  <c r="AG671" i="6"/>
  <c r="AC671" i="6"/>
  <c r="AH671" i="6"/>
  <c r="AD671" i="6"/>
  <c r="AI671" i="6"/>
  <c r="Z672" i="6"/>
  <c r="AE672" i="6"/>
  <c r="AA672" i="6"/>
  <c r="AF672" i="6"/>
  <c r="AB672" i="6"/>
  <c r="AG672" i="6"/>
  <c r="AC672" i="6"/>
  <c r="AH672" i="6"/>
  <c r="AD672" i="6"/>
  <c r="AI672" i="6"/>
  <c r="Z673" i="6"/>
  <c r="AE673" i="6"/>
  <c r="AA673" i="6"/>
  <c r="AF673" i="6"/>
  <c r="AB673" i="6"/>
  <c r="AG673" i="6"/>
  <c r="AC673" i="6"/>
  <c r="AH673" i="6"/>
  <c r="AD673" i="6"/>
  <c r="AI673" i="6"/>
  <c r="Z674" i="6"/>
  <c r="AE674" i="6"/>
  <c r="AA674" i="6"/>
  <c r="AF674" i="6"/>
  <c r="AB674" i="6"/>
  <c r="AG674" i="6"/>
  <c r="AC674" i="6"/>
  <c r="AH674" i="6"/>
  <c r="AD674" i="6"/>
  <c r="AI674" i="6"/>
  <c r="Z675" i="6"/>
  <c r="AE675" i="6"/>
  <c r="AA675" i="6"/>
  <c r="AF675" i="6"/>
  <c r="AB675" i="6"/>
  <c r="AG675" i="6"/>
  <c r="AC675" i="6"/>
  <c r="AH675" i="6"/>
  <c r="AD675" i="6"/>
  <c r="AI675" i="6"/>
  <c r="Z676" i="6"/>
  <c r="AE676" i="6"/>
  <c r="AA676" i="6"/>
  <c r="AF676" i="6"/>
  <c r="AB676" i="6"/>
  <c r="AG676" i="6"/>
  <c r="AC676" i="6"/>
  <c r="AH676" i="6"/>
  <c r="AD676" i="6"/>
  <c r="AI676" i="6"/>
  <c r="Z677" i="6"/>
  <c r="AE677" i="6"/>
  <c r="AA677" i="6"/>
  <c r="AF677" i="6"/>
  <c r="AB677" i="6"/>
  <c r="AG677" i="6"/>
  <c r="AC677" i="6"/>
  <c r="AH677" i="6"/>
  <c r="AD677" i="6"/>
  <c r="AI677" i="6"/>
  <c r="Z678" i="6"/>
  <c r="AE678" i="6"/>
  <c r="AA678" i="6"/>
  <c r="AF678" i="6"/>
  <c r="AB678" i="6"/>
  <c r="AG678" i="6"/>
  <c r="AC678" i="6"/>
  <c r="AH678" i="6"/>
  <c r="AD678" i="6"/>
  <c r="AI678" i="6"/>
  <c r="Z679" i="6"/>
  <c r="AE679" i="6"/>
  <c r="AA679" i="6"/>
  <c r="AF679" i="6"/>
  <c r="AB679" i="6"/>
  <c r="AG679" i="6"/>
  <c r="AC679" i="6"/>
  <c r="AH679" i="6"/>
  <c r="AD679" i="6"/>
  <c r="AI679" i="6"/>
  <c r="Z680" i="6"/>
  <c r="AE680" i="6"/>
  <c r="AA680" i="6"/>
  <c r="AF680" i="6"/>
  <c r="AB680" i="6"/>
  <c r="AG680" i="6"/>
  <c r="AC680" i="6"/>
  <c r="AH680" i="6"/>
  <c r="AD680" i="6"/>
  <c r="AI680" i="6"/>
  <c r="Z681" i="6"/>
  <c r="AE681" i="6"/>
  <c r="AA681" i="6"/>
  <c r="AF681" i="6"/>
  <c r="AB681" i="6"/>
  <c r="AG681" i="6"/>
  <c r="AC681" i="6"/>
  <c r="AH681" i="6"/>
  <c r="AD681" i="6"/>
  <c r="AI681" i="6"/>
  <c r="Z682" i="6"/>
  <c r="AE682" i="6"/>
  <c r="AA682" i="6"/>
  <c r="AF682" i="6"/>
  <c r="AB682" i="6"/>
  <c r="AG682" i="6"/>
  <c r="AC682" i="6"/>
  <c r="AH682" i="6"/>
  <c r="AD682" i="6"/>
  <c r="AI682" i="6"/>
  <c r="Z683" i="6"/>
  <c r="AE683" i="6"/>
  <c r="AA683" i="6"/>
  <c r="AF683" i="6"/>
  <c r="AB683" i="6"/>
  <c r="AG683" i="6"/>
  <c r="AC683" i="6"/>
  <c r="AH683" i="6"/>
  <c r="AD683" i="6"/>
  <c r="AI683" i="6"/>
  <c r="Z684" i="6"/>
  <c r="AE684" i="6"/>
  <c r="AA684" i="6"/>
  <c r="AF684" i="6"/>
  <c r="AB684" i="6"/>
  <c r="AG684" i="6"/>
  <c r="AC684" i="6"/>
  <c r="AH684" i="6"/>
  <c r="AD684" i="6"/>
  <c r="AI684" i="6"/>
  <c r="Z685" i="6"/>
  <c r="AE685" i="6"/>
  <c r="AA685" i="6"/>
  <c r="AF685" i="6"/>
  <c r="AB685" i="6"/>
  <c r="AG685" i="6"/>
  <c r="AC685" i="6"/>
  <c r="AH685" i="6"/>
  <c r="AD685" i="6"/>
  <c r="AI685" i="6"/>
  <c r="Z686" i="6"/>
  <c r="AE686" i="6"/>
  <c r="AA686" i="6"/>
  <c r="AF686" i="6"/>
  <c r="AB686" i="6"/>
  <c r="AG686" i="6"/>
  <c r="AC686" i="6"/>
  <c r="AH686" i="6"/>
  <c r="AD686" i="6"/>
  <c r="AI686" i="6"/>
  <c r="Z687" i="6"/>
  <c r="AE687" i="6"/>
  <c r="AA687" i="6"/>
  <c r="AF687" i="6"/>
  <c r="AB687" i="6"/>
  <c r="AG687" i="6"/>
  <c r="AC687" i="6"/>
  <c r="AH687" i="6"/>
  <c r="AD687" i="6"/>
  <c r="AI687" i="6"/>
  <c r="Z688" i="6"/>
  <c r="AE688" i="6"/>
  <c r="AA688" i="6"/>
  <c r="AF688" i="6"/>
  <c r="AB688" i="6"/>
  <c r="AG688" i="6"/>
  <c r="AC688" i="6"/>
  <c r="AH688" i="6"/>
  <c r="AD688" i="6"/>
  <c r="AI688" i="6"/>
  <c r="Z689" i="6"/>
  <c r="AE689" i="6"/>
  <c r="AA689" i="6"/>
  <c r="AF689" i="6"/>
  <c r="AB689" i="6"/>
  <c r="AG689" i="6"/>
  <c r="AC689" i="6"/>
  <c r="AH689" i="6"/>
  <c r="AD689" i="6"/>
  <c r="AI689" i="6"/>
  <c r="Z690" i="6"/>
  <c r="AE690" i="6"/>
  <c r="AA690" i="6"/>
  <c r="AF690" i="6"/>
  <c r="AB690" i="6"/>
  <c r="AG690" i="6"/>
  <c r="AC690" i="6"/>
  <c r="AH690" i="6"/>
  <c r="AD690" i="6"/>
  <c r="AI690" i="6"/>
  <c r="Z691" i="6"/>
  <c r="AE691" i="6"/>
  <c r="AA691" i="6"/>
  <c r="AF691" i="6"/>
  <c r="AB691" i="6"/>
  <c r="AG691" i="6"/>
  <c r="AC691" i="6"/>
  <c r="AH691" i="6"/>
  <c r="AD691" i="6"/>
  <c r="AI691" i="6"/>
  <c r="Z692" i="6"/>
  <c r="AE692" i="6"/>
  <c r="AA692" i="6"/>
  <c r="AF692" i="6"/>
  <c r="AB692" i="6"/>
  <c r="AG692" i="6"/>
  <c r="AC692" i="6"/>
  <c r="AH692" i="6"/>
  <c r="AD692" i="6"/>
  <c r="AI692" i="6"/>
  <c r="Z693" i="6"/>
  <c r="AE693" i="6"/>
  <c r="AA693" i="6"/>
  <c r="AF693" i="6"/>
  <c r="AB693" i="6"/>
  <c r="AG693" i="6"/>
  <c r="AC693" i="6"/>
  <c r="AH693" i="6"/>
  <c r="AD693" i="6"/>
  <c r="AI693" i="6"/>
  <c r="Z694" i="6"/>
  <c r="AE694" i="6"/>
  <c r="AA694" i="6"/>
  <c r="AF694" i="6"/>
  <c r="AB694" i="6"/>
  <c r="AG694" i="6"/>
  <c r="AC694" i="6"/>
  <c r="AH694" i="6"/>
  <c r="AD694" i="6"/>
  <c r="AI694" i="6"/>
  <c r="Z695" i="6"/>
  <c r="AE695" i="6"/>
  <c r="AA695" i="6"/>
  <c r="AF695" i="6"/>
  <c r="AB695" i="6"/>
  <c r="AG695" i="6"/>
  <c r="AC695" i="6"/>
  <c r="AH695" i="6"/>
  <c r="AD695" i="6"/>
  <c r="AI695" i="6"/>
  <c r="Z696" i="6"/>
  <c r="AE696" i="6"/>
  <c r="AA696" i="6"/>
  <c r="AF696" i="6"/>
  <c r="AB696" i="6"/>
  <c r="AG696" i="6"/>
  <c r="AC696" i="6"/>
  <c r="AH696" i="6"/>
  <c r="AD696" i="6"/>
  <c r="AI696" i="6"/>
  <c r="Z697" i="6"/>
  <c r="AE697" i="6"/>
  <c r="AA697" i="6"/>
  <c r="AF697" i="6"/>
  <c r="AB697" i="6"/>
  <c r="AG697" i="6"/>
  <c r="AC697" i="6"/>
  <c r="AH697" i="6"/>
  <c r="AD697" i="6"/>
  <c r="AI697" i="6"/>
  <c r="Z698" i="6"/>
  <c r="AE698" i="6"/>
  <c r="AA698" i="6"/>
  <c r="AF698" i="6"/>
  <c r="AB698" i="6"/>
  <c r="AG698" i="6"/>
  <c r="AC698" i="6"/>
  <c r="AH698" i="6"/>
  <c r="AD698" i="6"/>
  <c r="AI698" i="6"/>
  <c r="Z699" i="6"/>
  <c r="AE699" i="6"/>
  <c r="AA699" i="6"/>
  <c r="AF699" i="6"/>
  <c r="AB699" i="6"/>
  <c r="AG699" i="6"/>
  <c r="AC699" i="6"/>
  <c r="AH699" i="6"/>
  <c r="AD699" i="6"/>
  <c r="AI699" i="6"/>
  <c r="Z700" i="6"/>
  <c r="AE700" i="6"/>
  <c r="AA700" i="6"/>
  <c r="AF700" i="6"/>
  <c r="AB700" i="6"/>
  <c r="AG700" i="6"/>
  <c r="AC700" i="6"/>
  <c r="AH700" i="6"/>
  <c r="AD700" i="6"/>
  <c r="AI700" i="6"/>
  <c r="Z701" i="6"/>
  <c r="AE701" i="6"/>
  <c r="AA701" i="6"/>
  <c r="AF701" i="6"/>
  <c r="AB701" i="6"/>
  <c r="AG701" i="6"/>
  <c r="AC701" i="6"/>
  <c r="AH701" i="6"/>
  <c r="AD701" i="6"/>
  <c r="AI701" i="6"/>
  <c r="Z702" i="6"/>
  <c r="AE702" i="6"/>
  <c r="AA702" i="6"/>
  <c r="AF702" i="6"/>
  <c r="AB702" i="6"/>
  <c r="AG702" i="6"/>
  <c r="AC702" i="6"/>
  <c r="AH702" i="6"/>
  <c r="AD702" i="6"/>
  <c r="AI702" i="6"/>
  <c r="Z703" i="6"/>
  <c r="AE703" i="6"/>
  <c r="AA703" i="6"/>
  <c r="AF703" i="6"/>
  <c r="AB703" i="6"/>
  <c r="AG703" i="6"/>
  <c r="AC703" i="6"/>
  <c r="AH703" i="6"/>
  <c r="AD703" i="6"/>
  <c r="AI703" i="6"/>
  <c r="Z704" i="6"/>
  <c r="AE704" i="6"/>
  <c r="AA704" i="6"/>
  <c r="AF704" i="6"/>
  <c r="AB704" i="6"/>
  <c r="AG704" i="6"/>
  <c r="AC704" i="6"/>
  <c r="AH704" i="6"/>
  <c r="AD704" i="6"/>
  <c r="AI704" i="6"/>
  <c r="Z705" i="6"/>
  <c r="AE705" i="6"/>
  <c r="AA705" i="6"/>
  <c r="AF705" i="6"/>
  <c r="AB705" i="6"/>
  <c r="AG705" i="6"/>
  <c r="AC705" i="6"/>
  <c r="AH705" i="6"/>
  <c r="AD705" i="6"/>
  <c r="AI705" i="6"/>
  <c r="Z706" i="6"/>
  <c r="AE706" i="6"/>
  <c r="AA706" i="6"/>
  <c r="AF706" i="6"/>
  <c r="AB706" i="6"/>
  <c r="AG706" i="6"/>
  <c r="AC706" i="6"/>
  <c r="AH706" i="6"/>
  <c r="AD706" i="6"/>
  <c r="AI706" i="6"/>
  <c r="Z707" i="6"/>
  <c r="AE707" i="6"/>
  <c r="AA707" i="6"/>
  <c r="AF707" i="6"/>
  <c r="AB707" i="6"/>
  <c r="AG707" i="6"/>
  <c r="AC707" i="6"/>
  <c r="AH707" i="6"/>
  <c r="AD707" i="6"/>
  <c r="AI707" i="6"/>
  <c r="Z708" i="6"/>
  <c r="AE708" i="6"/>
  <c r="AA708" i="6"/>
  <c r="AF708" i="6"/>
  <c r="AB708" i="6"/>
  <c r="AG708" i="6"/>
  <c r="AC708" i="6"/>
  <c r="AH708" i="6"/>
  <c r="AD708" i="6"/>
  <c r="AI708" i="6"/>
  <c r="Z709" i="6"/>
  <c r="AE709" i="6"/>
  <c r="AA709" i="6"/>
  <c r="AF709" i="6"/>
  <c r="AB709" i="6"/>
  <c r="AG709" i="6"/>
  <c r="AC709" i="6"/>
  <c r="AH709" i="6"/>
  <c r="AD709" i="6"/>
  <c r="AI709" i="6"/>
  <c r="Z710" i="6"/>
  <c r="AE710" i="6"/>
  <c r="AA710" i="6"/>
  <c r="AF710" i="6"/>
  <c r="AB710" i="6"/>
  <c r="AG710" i="6"/>
  <c r="AC710" i="6"/>
  <c r="AH710" i="6"/>
  <c r="AD710" i="6"/>
  <c r="AI710" i="6"/>
  <c r="Z711" i="6"/>
  <c r="AE711" i="6"/>
  <c r="AA711" i="6"/>
  <c r="AF711" i="6"/>
  <c r="AB711" i="6"/>
  <c r="AG711" i="6"/>
  <c r="AC711" i="6"/>
  <c r="AH711" i="6"/>
  <c r="AD711" i="6"/>
  <c r="AI711" i="6"/>
  <c r="Z712" i="6"/>
  <c r="AE712" i="6"/>
  <c r="AA712" i="6"/>
  <c r="AF712" i="6"/>
  <c r="AB712" i="6"/>
  <c r="AG712" i="6"/>
  <c r="AC712" i="6"/>
  <c r="AH712" i="6"/>
  <c r="AD712" i="6"/>
  <c r="AI712" i="6"/>
  <c r="Z713" i="6"/>
  <c r="AE713" i="6"/>
  <c r="AA713" i="6"/>
  <c r="AF713" i="6"/>
  <c r="AB713" i="6"/>
  <c r="AG713" i="6"/>
  <c r="AC713" i="6"/>
  <c r="AH713" i="6"/>
  <c r="AD713" i="6"/>
  <c r="AI713" i="6"/>
  <c r="Z714" i="6"/>
  <c r="AE714" i="6"/>
  <c r="AA714" i="6"/>
  <c r="AF714" i="6"/>
  <c r="AB714" i="6"/>
  <c r="AG714" i="6"/>
  <c r="AC714" i="6"/>
  <c r="AH714" i="6"/>
  <c r="AD714" i="6"/>
  <c r="AI714" i="6"/>
  <c r="Z715" i="6"/>
  <c r="AE715" i="6"/>
  <c r="AA715" i="6"/>
  <c r="AF715" i="6"/>
  <c r="AB715" i="6"/>
  <c r="AG715" i="6"/>
  <c r="AC715" i="6"/>
  <c r="AH715" i="6"/>
  <c r="AD715" i="6"/>
  <c r="AI715" i="6"/>
  <c r="Z716" i="6"/>
  <c r="AE716" i="6"/>
  <c r="AA716" i="6"/>
  <c r="AF716" i="6"/>
  <c r="AB716" i="6"/>
  <c r="AG716" i="6"/>
  <c r="AC716" i="6"/>
  <c r="AH716" i="6"/>
  <c r="AD716" i="6"/>
  <c r="AI716" i="6"/>
  <c r="Z717" i="6"/>
  <c r="AE717" i="6"/>
  <c r="AA717" i="6"/>
  <c r="AF717" i="6"/>
  <c r="AB717" i="6"/>
  <c r="AG717" i="6"/>
  <c r="AC717" i="6"/>
  <c r="AH717" i="6"/>
  <c r="AD717" i="6"/>
  <c r="AI717" i="6"/>
  <c r="Z718" i="6"/>
  <c r="AE718" i="6"/>
  <c r="AA718" i="6"/>
  <c r="AF718" i="6"/>
  <c r="AB718" i="6"/>
  <c r="AG718" i="6"/>
  <c r="AC718" i="6"/>
  <c r="AH718" i="6"/>
  <c r="AD718" i="6"/>
  <c r="AI718" i="6"/>
  <c r="Z719" i="6"/>
  <c r="AE719" i="6"/>
  <c r="AA719" i="6"/>
  <c r="AF719" i="6"/>
  <c r="AB719" i="6"/>
  <c r="AG719" i="6"/>
  <c r="AC719" i="6"/>
  <c r="AH719" i="6"/>
  <c r="AD719" i="6"/>
  <c r="AI719" i="6"/>
  <c r="Z720" i="6"/>
  <c r="AE720" i="6"/>
  <c r="AA720" i="6"/>
  <c r="AF720" i="6"/>
  <c r="AB720" i="6"/>
  <c r="AG720" i="6"/>
  <c r="AC720" i="6"/>
  <c r="AH720" i="6"/>
  <c r="AD720" i="6"/>
  <c r="AI720" i="6"/>
  <c r="Z10" i="6"/>
  <c r="AE10" i="6"/>
  <c r="AA10" i="6"/>
  <c r="AF10" i="6"/>
  <c r="AB10" i="6"/>
  <c r="AG10" i="6"/>
  <c r="AC10" i="6"/>
  <c r="AH10" i="6"/>
  <c r="AD10" i="6"/>
  <c r="AI10" i="6"/>
  <c r="Z11" i="6"/>
  <c r="AE11" i="6"/>
  <c r="AA11" i="6"/>
  <c r="AF11" i="6"/>
  <c r="AB11" i="6"/>
  <c r="AG11" i="6"/>
  <c r="AC11" i="6"/>
  <c r="AH11" i="6"/>
  <c r="AD11" i="6"/>
  <c r="AI11" i="6"/>
  <c r="Z12" i="6"/>
  <c r="AE12" i="6"/>
  <c r="AA12" i="6"/>
  <c r="AF12" i="6"/>
  <c r="AB12" i="6"/>
  <c r="AG12" i="6"/>
  <c r="AC12" i="6"/>
  <c r="AH12" i="6"/>
  <c r="AD12" i="6"/>
  <c r="AI12" i="6"/>
  <c r="Z13" i="6"/>
  <c r="AE13" i="6"/>
  <c r="AA13" i="6"/>
  <c r="AF13" i="6"/>
  <c r="AB13" i="6"/>
  <c r="AG13" i="6"/>
  <c r="AC13" i="6"/>
  <c r="AH13" i="6"/>
  <c r="AD13" i="6"/>
  <c r="AI13" i="6"/>
  <c r="AD9" i="6"/>
  <c r="AI9" i="6"/>
  <c r="AC9" i="6"/>
  <c r="AH9" i="6"/>
  <c r="AB9" i="6"/>
  <c r="AG9" i="6"/>
  <c r="AA9" i="6"/>
  <c r="AF9" i="6"/>
  <c r="Z9" i="6"/>
  <c r="AE9" i="6"/>
  <c r="I618" i="6"/>
  <c r="H877" i="3"/>
  <c r="I877" i="3"/>
  <c r="N877" i="3"/>
  <c r="H670" i="3"/>
  <c r="I670" i="3"/>
  <c r="N670" i="3"/>
  <c r="H678" i="3"/>
  <c r="I678" i="3"/>
  <c r="N678" i="3"/>
  <c r="H550" i="3"/>
  <c r="I550" i="3"/>
  <c r="N550" i="3"/>
  <c r="H334" i="3"/>
  <c r="I334" i="3"/>
  <c r="N334" i="3"/>
  <c r="H125" i="3"/>
  <c r="I125" i="3"/>
  <c r="N125" i="3"/>
  <c r="N869" i="3"/>
  <c r="I869" i="3"/>
  <c r="H869" i="3"/>
  <c r="N849" i="3"/>
  <c r="I849" i="3"/>
  <c r="H849" i="3"/>
  <c r="N831" i="3"/>
  <c r="I831" i="3"/>
  <c r="H831" i="3"/>
  <c r="N726" i="3"/>
  <c r="I726" i="3"/>
  <c r="H726" i="3"/>
  <c r="N717" i="3"/>
  <c r="I717" i="3"/>
  <c r="H717" i="3"/>
  <c r="N704" i="3"/>
  <c r="I704" i="3"/>
  <c r="H704" i="3"/>
  <c r="N692" i="3"/>
  <c r="I692" i="3"/>
  <c r="H692" i="3"/>
  <c r="N661" i="3"/>
  <c r="I661" i="3"/>
  <c r="H661" i="3"/>
  <c r="N653" i="3"/>
  <c r="I653" i="3"/>
  <c r="H653" i="3"/>
  <c r="N573" i="3"/>
  <c r="I573" i="3"/>
  <c r="H573" i="3"/>
  <c r="N565" i="3"/>
  <c r="I565" i="3"/>
  <c r="H565" i="3"/>
  <c r="N538" i="3"/>
  <c r="I538" i="3"/>
  <c r="H538" i="3"/>
  <c r="N529" i="3"/>
  <c r="I529" i="3"/>
  <c r="H529" i="3"/>
  <c r="N517" i="3"/>
  <c r="I517" i="3"/>
  <c r="H517" i="3"/>
  <c r="N505" i="3"/>
  <c r="I505" i="3"/>
  <c r="H505" i="3"/>
  <c r="N473" i="3"/>
  <c r="I473" i="3"/>
  <c r="H473" i="3"/>
  <c r="N460" i="3"/>
  <c r="I460" i="3"/>
  <c r="H460" i="3"/>
  <c r="N451" i="3"/>
  <c r="I451" i="3"/>
  <c r="H451" i="3"/>
  <c r="N427" i="3"/>
  <c r="I427" i="3"/>
  <c r="H427" i="3"/>
  <c r="N417" i="3"/>
  <c r="I417" i="3"/>
  <c r="H417" i="3"/>
  <c r="N372" i="3"/>
  <c r="I372" i="3"/>
  <c r="H372" i="3"/>
  <c r="N359" i="3"/>
  <c r="I359" i="3"/>
  <c r="H359" i="3"/>
  <c r="N322" i="3"/>
  <c r="I322" i="3"/>
  <c r="H322" i="3"/>
  <c r="N314" i="3"/>
  <c r="I314" i="3"/>
  <c r="H314" i="3"/>
  <c r="N288" i="3"/>
  <c r="I288" i="3"/>
  <c r="H288" i="3"/>
  <c r="N280" i="3"/>
  <c r="I280" i="3"/>
  <c r="H280" i="3"/>
  <c r="N272" i="3"/>
  <c r="I272" i="3"/>
  <c r="H272" i="3"/>
  <c r="N262" i="3"/>
  <c r="I262" i="3"/>
  <c r="H262" i="3"/>
  <c r="N243" i="3"/>
  <c r="I243" i="3"/>
  <c r="H243" i="3"/>
  <c r="N234" i="3"/>
  <c r="I234" i="3"/>
  <c r="H234" i="3"/>
  <c r="N224" i="3"/>
  <c r="I224" i="3"/>
  <c r="H224" i="3"/>
  <c r="N211" i="3"/>
  <c r="I211" i="3"/>
  <c r="H211" i="3"/>
  <c r="N187" i="3"/>
  <c r="I187" i="3"/>
  <c r="H187" i="3"/>
  <c r="N149" i="3"/>
  <c r="I149" i="3"/>
  <c r="H149" i="3"/>
  <c r="N133" i="3"/>
  <c r="I133" i="3"/>
  <c r="H133" i="3"/>
  <c r="N114" i="3"/>
  <c r="I114" i="3"/>
  <c r="H114" i="3"/>
  <c r="N102" i="3"/>
  <c r="I102" i="3"/>
  <c r="H102" i="3"/>
  <c r="N78" i="3"/>
  <c r="I78" i="3"/>
  <c r="H78" i="3"/>
  <c r="N45" i="3"/>
  <c r="I45" i="3"/>
  <c r="H45" i="3"/>
  <c r="N27" i="3"/>
  <c r="I27" i="3"/>
  <c r="H27" i="3"/>
  <c r="N19" i="3"/>
  <c r="I19" i="3"/>
  <c r="H19" i="3"/>
</calcChain>
</file>

<file path=xl/comments1.xml><?xml version="1.0" encoding="utf-8"?>
<comments xmlns="http://schemas.openxmlformats.org/spreadsheetml/2006/main">
  <authors>
    <author>User</author>
  </authors>
  <commentList>
    <comment ref="L274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For termination. Far Flung.</t>
        </r>
      </text>
    </comment>
    <comment ref="L275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For termination. Far flung</t>
        </r>
      </text>
    </comment>
    <comment ref="L277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r:
For termination. Far flung</t>
        </r>
      </text>
    </comment>
  </commentList>
</comments>
</file>

<file path=xl/sharedStrings.xml><?xml version="1.0" encoding="utf-8"?>
<sst xmlns="http://schemas.openxmlformats.org/spreadsheetml/2006/main" count="45356" uniqueCount="3550">
  <si>
    <t>REPUBLIC OF THE PHILIPPINES</t>
  </si>
  <si>
    <t>DEPARTMENT OF EDUCATION</t>
  </si>
  <si>
    <t>CY 2017 BASIC EDUCATIONAL FACILITIES FUND</t>
  </si>
  <si>
    <t>Region</t>
  </si>
  <si>
    <t>Division</t>
  </si>
  <si>
    <t>School ID</t>
  </si>
  <si>
    <t>School Name</t>
  </si>
  <si>
    <t>Municipality</t>
  </si>
  <si>
    <t>LD</t>
  </si>
  <si>
    <t># of cl Needs Major Repair</t>
  </si>
  <si>
    <t>No of Sites</t>
  </si>
  <si>
    <t>TOTAL PHYSICAL TARGET</t>
  </si>
  <si>
    <t>BLDG. TYPE</t>
  </si>
  <si>
    <t>HAULING</t>
  </si>
  <si>
    <t>REPAIR COST</t>
  </si>
  <si>
    <t>TOTAL COST</t>
  </si>
  <si>
    <t>ALLOCATION</t>
  </si>
  <si>
    <t>SCOPE OF WORK</t>
  </si>
  <si>
    <t>REMARKS</t>
  </si>
  <si>
    <t>SIGNED BY SDS (Y/N)</t>
  </si>
  <si>
    <t>Repair 2017 Allocation</t>
  </si>
  <si>
    <t>WITH POW (yes/no)</t>
  </si>
  <si>
    <t>Region IV-A</t>
  </si>
  <si>
    <t>Magsaysay ES</t>
  </si>
  <si>
    <t>San Antonio ES</t>
  </si>
  <si>
    <t>ARMM</t>
  </si>
  <si>
    <t>BASILAN</t>
  </si>
  <si>
    <t>Baungis PS</t>
  </si>
  <si>
    <t>LANTAWAN</t>
  </si>
  <si>
    <t>Lone District</t>
  </si>
  <si>
    <t>-Baungis</t>
  </si>
  <si>
    <t>Calayan PS</t>
  </si>
  <si>
    <t>CALAYAN</t>
  </si>
  <si>
    <t>Dugaa ES</t>
  </si>
  <si>
    <t>TUBURAN</t>
  </si>
  <si>
    <t>Ismael Memorial PS</t>
  </si>
  <si>
    <t>SUMISIP</t>
  </si>
  <si>
    <t>Kasawi ES</t>
  </si>
  <si>
    <t>Mahatalang ES</t>
  </si>
  <si>
    <t>Silangkum ES</t>
  </si>
  <si>
    <t>TIPO-TIPO</t>
  </si>
  <si>
    <t>Subuaan PS</t>
  </si>
  <si>
    <t>LANAO DEL SUR</t>
  </si>
  <si>
    <t>Apa Mimbalay ES</t>
  </si>
  <si>
    <t>MASIU</t>
  </si>
  <si>
    <t>1st District</t>
  </si>
  <si>
    <t>Bacayawan ES</t>
  </si>
  <si>
    <t>LUMBA-BAYABAO (MAGUING)</t>
  </si>
  <si>
    <t>Bacolod ES</t>
  </si>
  <si>
    <t>Balbal Solukun PS</t>
  </si>
  <si>
    <t>Balintao ES</t>
  </si>
  <si>
    <t>MAGUING</t>
  </si>
  <si>
    <t>Bansayan ES</t>
  </si>
  <si>
    <t>POONA BAYABAO (GATA)</t>
  </si>
  <si>
    <t>Bantayao PS</t>
  </si>
  <si>
    <t>Barith ES</t>
  </si>
  <si>
    <t>Bato-Bato PS</t>
  </si>
  <si>
    <t>Bocalan PS</t>
  </si>
  <si>
    <t>TAMPARAN</t>
  </si>
  <si>
    <t>Buadiabala PS</t>
  </si>
  <si>
    <t>MULONDO</t>
  </si>
  <si>
    <t>Buadinggal ES</t>
  </si>
  <si>
    <t>Bubong Dangadar PS</t>
  </si>
  <si>
    <t>Bubong ES</t>
  </si>
  <si>
    <t>Bugaran Talaguian PS</t>
  </si>
  <si>
    <t>Burua PS</t>
  </si>
  <si>
    <t>Cairan ES</t>
  </si>
  <si>
    <t>Calilangan PS</t>
  </si>
  <si>
    <t>Cormatan Elementary School</t>
  </si>
  <si>
    <t>Cormatan Langban PS</t>
  </si>
  <si>
    <t>Dalama PS</t>
  </si>
  <si>
    <t>Dansalan Primary School</t>
  </si>
  <si>
    <t>Datu Natangcop PS</t>
  </si>
  <si>
    <t>Dayawan ES</t>
  </si>
  <si>
    <t>Dilausan Poblacion PS</t>
  </si>
  <si>
    <t>Dilimbayan PS</t>
  </si>
  <si>
    <t>Dimapatoy PS</t>
  </si>
  <si>
    <t>Ditopor Bugaran PS</t>
  </si>
  <si>
    <t>Guindolongan Alabat PS</t>
  </si>
  <si>
    <t>Lalabuan Elementary School</t>
  </si>
  <si>
    <t>Lalangitun PS</t>
  </si>
  <si>
    <t>Lomigis Sapto ES</t>
  </si>
  <si>
    <t>Lumbac Bubong PS</t>
  </si>
  <si>
    <t>Lumbac Dado PS</t>
  </si>
  <si>
    <t>Lumbac PS</t>
  </si>
  <si>
    <t>Macadaag ES</t>
  </si>
  <si>
    <t>Madanding PS</t>
  </si>
  <si>
    <t>Maguing Proper ES</t>
  </si>
  <si>
    <t>Manalocon Talub ES</t>
  </si>
  <si>
    <t>Mangondato ES</t>
  </si>
  <si>
    <t>Matao Araza PS</t>
  </si>
  <si>
    <t>Minanga ES</t>
  </si>
  <si>
    <t>Mira-ato Primary School</t>
  </si>
  <si>
    <t>Pagalongan Miondas Elementary school</t>
  </si>
  <si>
    <t>Pooni- Lomabao CES</t>
  </si>
  <si>
    <t>Radiab Tomaritib PS</t>
  </si>
  <si>
    <t>Ragayan CES</t>
  </si>
  <si>
    <t>Ragayan CES Annex</t>
  </si>
  <si>
    <t>Raya Paniambaan PS</t>
  </si>
  <si>
    <t>Rogan CES</t>
  </si>
  <si>
    <t>Sangcaan Barago PS</t>
  </si>
  <si>
    <t>Sariguidan Madiar PS</t>
  </si>
  <si>
    <t>Sitty Amanie Moh. Kiram NHS</t>
  </si>
  <si>
    <t>Sultan Adel PS</t>
  </si>
  <si>
    <t>Sultan Macatingag ES</t>
  </si>
  <si>
    <t>Talaguian ES</t>
  </si>
  <si>
    <t>Talaguian PS</t>
  </si>
  <si>
    <t>Taluan Elementary School</t>
  </si>
  <si>
    <t>Talub ES</t>
  </si>
  <si>
    <t>Talub PS</t>
  </si>
  <si>
    <t>Tamparan Central Pilot ES</t>
  </si>
  <si>
    <t>Tamparan Proper ES</t>
  </si>
  <si>
    <t>Tatayawan ES</t>
  </si>
  <si>
    <t>Tocasan PS</t>
  </si>
  <si>
    <t>Tongcopan PS</t>
  </si>
  <si>
    <t>Tubok Primary shool</t>
  </si>
  <si>
    <t>ABINAL PRIMARY SCHOOL</t>
  </si>
  <si>
    <t>MARANTAO</t>
  </si>
  <si>
    <t>Aposong PS</t>
  </si>
  <si>
    <t>PIAGAPO</t>
  </si>
  <si>
    <t>Bacolod PS</t>
  </si>
  <si>
    <t>BUADIPOSO-BUNTONG</t>
  </si>
  <si>
    <t>Bagoaingud PS</t>
  </si>
  <si>
    <t>Barimbingan ES</t>
  </si>
  <si>
    <t>DITSAAN-RAMAIN</t>
  </si>
  <si>
    <t>Batal Pagilidan ES</t>
  </si>
  <si>
    <t>Bayabao Ramain ES</t>
  </si>
  <si>
    <t>Bobo ES</t>
  </si>
  <si>
    <t>Boriongan ES</t>
  </si>
  <si>
    <t>TARAKA</t>
  </si>
  <si>
    <t>Borocos PS</t>
  </si>
  <si>
    <t>CAWAYAN</t>
  </si>
  <si>
    <t>Buadababai PS</t>
  </si>
  <si>
    <t>Buadiposo PS</t>
  </si>
  <si>
    <t>Bubong Didaagun PS</t>
  </si>
  <si>
    <t>BUBONG</t>
  </si>
  <si>
    <t>Bubong Lalabuan ES</t>
  </si>
  <si>
    <t>BALINDONG (WATU)</t>
  </si>
  <si>
    <t>Bubong PS</t>
  </si>
  <si>
    <t>Bubonga Tawaan PS</t>
  </si>
  <si>
    <t>Bubong-Madanding ES</t>
  </si>
  <si>
    <t>Bucalan PS</t>
  </si>
  <si>
    <t>Buntong Pob. ES ( main )</t>
  </si>
  <si>
    <t>Calapad PS</t>
  </si>
  <si>
    <t>Catogonan Elementary</t>
  </si>
  <si>
    <t>Cawayan ES</t>
  </si>
  <si>
    <t>Dangipurampiai ES</t>
  </si>
  <si>
    <t>Dansalan PS</t>
  </si>
  <si>
    <t>Datu Alambas PS</t>
  </si>
  <si>
    <t>Dialongana PS</t>
  </si>
  <si>
    <t>Dilabayan PS</t>
  </si>
  <si>
    <t>KAPAI</t>
  </si>
  <si>
    <t>Dilausan ES</t>
  </si>
  <si>
    <t>SAGUIARAN</t>
  </si>
  <si>
    <t>Dimagalin ES</t>
  </si>
  <si>
    <t>Dimunda PS</t>
  </si>
  <si>
    <t>Gandamato PS</t>
  </si>
  <si>
    <t>Kapai ES</t>
  </si>
  <si>
    <t>Kapai Proper PS</t>
  </si>
  <si>
    <t>Kasayanan West PS</t>
  </si>
  <si>
    <t>Kianibong PS</t>
  </si>
  <si>
    <t>TAGOLOAN II</t>
  </si>
  <si>
    <t>Kibolos Manginsokor PS</t>
  </si>
  <si>
    <t>Kinggan PS</t>
  </si>
  <si>
    <t>Kining PS</t>
  </si>
  <si>
    <t>Lalabuan PS</t>
  </si>
  <si>
    <t>Lidasan ES</t>
  </si>
  <si>
    <t>Lilod Rantian PS</t>
  </si>
  <si>
    <t>Limogao PS</t>
  </si>
  <si>
    <t>Luay PS</t>
  </si>
  <si>
    <t>Lumbatan ES</t>
  </si>
  <si>
    <t>Lumbayanague PS</t>
  </si>
  <si>
    <t>LUMBAYANAGUE</t>
  </si>
  <si>
    <t>Macadar PS</t>
  </si>
  <si>
    <t>Magarang PS</t>
  </si>
  <si>
    <t>Malinao PS</t>
  </si>
  <si>
    <t>MALINAO</t>
  </si>
  <si>
    <t>Malna PS</t>
  </si>
  <si>
    <t>Malungun ES</t>
  </si>
  <si>
    <t>Mapantao PS</t>
  </si>
  <si>
    <t>Mipaga PS</t>
  </si>
  <si>
    <t>Natangcopan Primary School</t>
  </si>
  <si>
    <t>Nusa ES</t>
  </si>
  <si>
    <t>Pagalongan PS</t>
  </si>
  <si>
    <t>Palao PS</t>
  </si>
  <si>
    <t>Paling Primary School</t>
  </si>
  <si>
    <t>Panggao PS</t>
  </si>
  <si>
    <t>Pantao Raya PS</t>
  </si>
  <si>
    <t>Pantaon PS</t>
  </si>
  <si>
    <t>Pantar PS</t>
  </si>
  <si>
    <t>Parao Proper Primary School</t>
  </si>
  <si>
    <t>Pawak ES</t>
  </si>
  <si>
    <t>Pendolonan PS</t>
  </si>
  <si>
    <t>Piagapo CES</t>
  </si>
  <si>
    <t>Pindoguan ES</t>
  </si>
  <si>
    <t>Pindolonan PS</t>
  </si>
  <si>
    <t>Pindolonan-Parao ES</t>
  </si>
  <si>
    <t>Pugaan ES</t>
  </si>
  <si>
    <t>Ragondingan CES</t>
  </si>
  <si>
    <t>Ranao Bacolod PS</t>
  </si>
  <si>
    <t>Rantian PS</t>
  </si>
  <si>
    <t>Rogero ES</t>
  </si>
  <si>
    <t>Saliwato PS</t>
  </si>
  <si>
    <t>Salocod PS</t>
  </si>
  <si>
    <t>Sambolawan Elementary School</t>
  </si>
  <si>
    <t>Sapingit PS</t>
  </si>
  <si>
    <t>Sapot PS</t>
  </si>
  <si>
    <t>Sultan Alauya Alonto Central Elementary School</t>
  </si>
  <si>
    <t>Sultan Guro CES</t>
  </si>
  <si>
    <t>Sunggod ES</t>
  </si>
  <si>
    <t>Taana PS</t>
  </si>
  <si>
    <t>Tagoloan National High School</t>
  </si>
  <si>
    <t>Talob PS</t>
  </si>
  <si>
    <t>Tambo ES</t>
  </si>
  <si>
    <t>Tawaan PS</t>
  </si>
  <si>
    <t>Badak PS</t>
  </si>
  <si>
    <t>2nd District</t>
  </si>
  <si>
    <t>Buaditara PS</t>
  </si>
  <si>
    <t>Dado Elementary School</t>
  </si>
  <si>
    <t>Moriatao Bae PS</t>
  </si>
  <si>
    <t>Ampaso Mem. NHS</t>
  </si>
  <si>
    <t>BINIDAYAN</t>
  </si>
  <si>
    <t>SULTAN DUMALONDONG</t>
  </si>
  <si>
    <t>Badac PS</t>
  </si>
  <si>
    <t>PUALAS</t>
  </si>
  <si>
    <t>Bagiangun PS</t>
  </si>
  <si>
    <t>TUBARAN</t>
  </si>
  <si>
    <t>Baguiangun PS</t>
  </si>
  <si>
    <t>Balindong-Pacalna NHS</t>
  </si>
  <si>
    <t>TUGAYA</t>
  </si>
  <si>
    <t>Balt ES</t>
  </si>
  <si>
    <t>MAROGONG</t>
  </si>
  <si>
    <t>Balut PS</t>
  </si>
  <si>
    <t>BACOLOD-KALAWI (BACOLOD GRANDE)</t>
  </si>
  <si>
    <t>Banday PS</t>
  </si>
  <si>
    <t>Bandingun ES</t>
  </si>
  <si>
    <t>BAYANG</t>
  </si>
  <si>
    <t>Bantayan PS</t>
  </si>
  <si>
    <t>BANTAYAN</t>
  </si>
  <si>
    <t>Barua ES</t>
  </si>
  <si>
    <t>Beta PS</t>
  </si>
  <si>
    <t>Bialaan PS</t>
  </si>
  <si>
    <t>Boring PS</t>
  </si>
  <si>
    <t>Buribid NHS</t>
  </si>
  <si>
    <t>Butig ES</t>
  </si>
  <si>
    <t>BUTIG</t>
  </si>
  <si>
    <t>Butig NHS</t>
  </si>
  <si>
    <t>Cadayonan ES</t>
  </si>
  <si>
    <t>Cadayonan PS</t>
  </si>
  <si>
    <t>Campo PS</t>
  </si>
  <si>
    <t>Campong Talao ES</t>
  </si>
  <si>
    <t>Coloyan PS</t>
  </si>
  <si>
    <t>Daksla ES</t>
  </si>
  <si>
    <t>LUMBATAN</t>
  </si>
  <si>
    <t>Dalipuga PS</t>
  </si>
  <si>
    <t>Dama ES</t>
  </si>
  <si>
    <t>Dandamun CEPS</t>
  </si>
  <si>
    <t>Danugan CES</t>
  </si>
  <si>
    <t>Danugan NHS</t>
  </si>
  <si>
    <t>Datu Ayob Mem. NHS</t>
  </si>
  <si>
    <t>Datu Demaronsing Mem. NHS</t>
  </si>
  <si>
    <t>Datu Mohammad Ali Cahar NHS</t>
  </si>
  <si>
    <t>Datumanong PS</t>
  </si>
  <si>
    <t>Dimaporo CES</t>
  </si>
  <si>
    <t>Dimarao NHS</t>
  </si>
  <si>
    <t>Diwan Central Elementary School</t>
  </si>
  <si>
    <t>Dolangan Primary School</t>
  </si>
  <si>
    <t>Gurain PS</t>
  </si>
  <si>
    <t>Ilian PS</t>
  </si>
  <si>
    <t>Ingud PS</t>
  </si>
  <si>
    <t>Kialilidan PS</t>
  </si>
  <si>
    <t>Lalapung Annex PS</t>
  </si>
  <si>
    <t>Lalapung ES</t>
  </si>
  <si>
    <t>Lamin PS</t>
  </si>
  <si>
    <t>Ligue PS</t>
  </si>
  <si>
    <t>Linao ES</t>
  </si>
  <si>
    <t>Linggiay PS</t>
  </si>
  <si>
    <t>Linuk PS</t>
  </si>
  <si>
    <t>Logitip PS</t>
  </si>
  <si>
    <t>Lucman ES</t>
  </si>
  <si>
    <t>Lumbac-Alog PS</t>
  </si>
  <si>
    <t>Lunay PS</t>
  </si>
  <si>
    <t>Macadar CES</t>
  </si>
  <si>
    <t>Madaya PS</t>
  </si>
  <si>
    <t>Magonaya ES</t>
  </si>
  <si>
    <t>Maidan PS</t>
  </si>
  <si>
    <t>Malalis PS</t>
  </si>
  <si>
    <t>Malawani ES</t>
  </si>
  <si>
    <t>Masao PS</t>
  </si>
  <si>
    <t>Mimbalawag PS</t>
  </si>
  <si>
    <t>Miniros PS</t>
  </si>
  <si>
    <t>Mintong ES</t>
  </si>
  <si>
    <t>Mipantao PS</t>
  </si>
  <si>
    <t>Nanagun ES</t>
  </si>
  <si>
    <t>Nanagun NHS</t>
  </si>
  <si>
    <t>Ontonga Mem. NHS</t>
  </si>
  <si>
    <t>Pagalamatan ES</t>
  </si>
  <si>
    <t>Pagalamatan PS</t>
  </si>
  <si>
    <t>Palao ES</t>
  </si>
  <si>
    <t>Palistin PS</t>
  </si>
  <si>
    <t>Pamaloy Mem. NHS</t>
  </si>
  <si>
    <t>Pandiaranao CES</t>
  </si>
  <si>
    <t>Pangonayan PS</t>
  </si>
  <si>
    <t>Parao PS</t>
  </si>
  <si>
    <t>Picotaan PS</t>
  </si>
  <si>
    <t>Pimbago ES</t>
  </si>
  <si>
    <t>Pimbataan PS</t>
  </si>
  <si>
    <t>Pindolonan NHS</t>
  </si>
  <si>
    <t>Poctan ES</t>
  </si>
  <si>
    <t>Polo PS</t>
  </si>
  <si>
    <t>Porug PS</t>
  </si>
  <si>
    <t>Putad PS</t>
  </si>
  <si>
    <t>Raya Bobong PS</t>
  </si>
  <si>
    <t>Romagondong PS</t>
  </si>
  <si>
    <t>Rorowan PS</t>
  </si>
  <si>
    <t>S. Batuampar PS</t>
  </si>
  <si>
    <t>Sapa PS</t>
  </si>
  <si>
    <t>Sarigan PS</t>
  </si>
  <si>
    <t>Sogod PS</t>
  </si>
  <si>
    <t>Sugod I CES</t>
  </si>
  <si>
    <t>Sul. Pandapatan CES</t>
  </si>
  <si>
    <t>SULTAN ABDULMADID MARUHOM MEMORIAL NHS</t>
  </si>
  <si>
    <t>Sultan Langco NHS</t>
  </si>
  <si>
    <t>Sultan Magarang ES</t>
  </si>
  <si>
    <t>Sultan Maguidala Mem. NHS</t>
  </si>
  <si>
    <t>Tagoranao ES</t>
  </si>
  <si>
    <t>Tagoranao PS</t>
  </si>
  <si>
    <t>Tambac PS</t>
  </si>
  <si>
    <t>Tambo PS</t>
  </si>
  <si>
    <t>Tangcal CES</t>
  </si>
  <si>
    <t>Tangcal PS</t>
  </si>
  <si>
    <t>Tanggor NHS</t>
  </si>
  <si>
    <t>Tanoga Memorial NHS</t>
  </si>
  <si>
    <t>Timbab PS</t>
  </si>
  <si>
    <t>Timbangan ES</t>
  </si>
  <si>
    <t>Tomarompong PS</t>
  </si>
  <si>
    <t>Tringun PS</t>
  </si>
  <si>
    <t>Tubaran ES</t>
  </si>
  <si>
    <t>Tubaran NHS</t>
  </si>
  <si>
    <t>Tubaran Proper NHS</t>
  </si>
  <si>
    <t>Ulodan ES</t>
  </si>
  <si>
    <t>Yaran ES</t>
  </si>
  <si>
    <t>Ansao Mem. ES</t>
  </si>
  <si>
    <t>MALABANG</t>
  </si>
  <si>
    <t>Ayong Primary School</t>
  </si>
  <si>
    <t>PAGAYAWAN (TATARIKAN)</t>
  </si>
  <si>
    <t>Bagoaingud Primary School</t>
  </si>
  <si>
    <t>GANASSI</t>
  </si>
  <si>
    <t>Balabagan NHS</t>
  </si>
  <si>
    <t>BALABAGAN</t>
  </si>
  <si>
    <t>Bandaraingud ES</t>
  </si>
  <si>
    <t>Barorao CES</t>
  </si>
  <si>
    <t>Basak PS</t>
  </si>
  <si>
    <t>Baya primary school</t>
  </si>
  <si>
    <t>Bolocaon Primary School</t>
  </si>
  <si>
    <t>SULTAN GUMANDER (PICONG)</t>
  </si>
  <si>
    <t>Bongabong PS</t>
  </si>
  <si>
    <t>KAPATAGAN</t>
  </si>
  <si>
    <t>MADALUM</t>
  </si>
  <si>
    <t>Bubongaranao Primary School</t>
  </si>
  <si>
    <t>CALANOGAS</t>
  </si>
  <si>
    <t>Cadayonan PS (Bater)</t>
  </si>
  <si>
    <t>Calanogas Central Elementary School</t>
  </si>
  <si>
    <t>Calombog Elementary School</t>
  </si>
  <si>
    <t>Camponga-raya PS</t>
  </si>
  <si>
    <t>Dapaan PS</t>
  </si>
  <si>
    <t>Darusalam Elementary School</t>
  </si>
  <si>
    <t>Datu Aleem Balindong MNHS</t>
  </si>
  <si>
    <t>Datu Haroun Mandangan Memorial NHS</t>
  </si>
  <si>
    <t>MADAMBA</t>
  </si>
  <si>
    <t>Datu Macaaguir Sarip Mem. NHS</t>
  </si>
  <si>
    <t>Diamaro PS</t>
  </si>
  <si>
    <t>Diampaca Primary School</t>
  </si>
  <si>
    <t>Durian PS</t>
  </si>
  <si>
    <t>East Pagilidan NHS</t>
  </si>
  <si>
    <t>Ganassi CES</t>
  </si>
  <si>
    <t>Ganassi NHS</t>
  </si>
  <si>
    <t>Hadja Maimona M. Balindong NHS</t>
  </si>
  <si>
    <t>Igabay ES</t>
  </si>
  <si>
    <t>Ilian Elementary school</t>
  </si>
  <si>
    <t>Ilian Primary School</t>
  </si>
  <si>
    <t>Kormatan ES</t>
  </si>
  <si>
    <t>Lakitan NHS</t>
  </si>
  <si>
    <t>Liangan PS</t>
  </si>
  <si>
    <t>Linindingan Central Elementary School</t>
  </si>
  <si>
    <t>Linindingan Proper Elementary School</t>
  </si>
  <si>
    <t>Linuk Primary School</t>
  </si>
  <si>
    <t>Lower Pialot PS</t>
  </si>
  <si>
    <t>Lumbac a Ingud PS</t>
  </si>
  <si>
    <t>Lumbac ES</t>
  </si>
  <si>
    <t>Lumbac Primary School</t>
  </si>
  <si>
    <t>Macaguiling ES</t>
  </si>
  <si>
    <t>Macapodi PS</t>
  </si>
  <si>
    <t>Madalum CES</t>
  </si>
  <si>
    <t>Madamba CES</t>
  </si>
  <si>
    <t>Maganding Elementary School</t>
  </si>
  <si>
    <t>Malabang Cent. Pilot ES</t>
  </si>
  <si>
    <t>Masolun Primary School</t>
  </si>
  <si>
    <t>Matampay Elementary School</t>
  </si>
  <si>
    <t>Mauyag-Memo ES</t>
  </si>
  <si>
    <t>Minimao Elementary School</t>
  </si>
  <si>
    <t>Molimoc PS</t>
  </si>
  <si>
    <t>Montay PS</t>
  </si>
  <si>
    <t>Narra PS</t>
  </si>
  <si>
    <t>NARRA</t>
  </si>
  <si>
    <t>Ngingir ES</t>
  </si>
  <si>
    <t>Ocsio Mem. ES</t>
  </si>
  <si>
    <t>Padas Elementary School</t>
  </si>
  <si>
    <t>Pagayawan NHS</t>
  </si>
  <si>
    <t>Panawidan Mem. NHS</t>
  </si>
  <si>
    <t>Pantaon Elementary School</t>
  </si>
  <si>
    <t>Pantaon Primary School</t>
  </si>
  <si>
    <t>Para-Aba ES</t>
  </si>
  <si>
    <t>Pialot PS</t>
  </si>
  <si>
    <t>Picong National High School(RA 9575)</t>
  </si>
  <si>
    <t>Picong PS</t>
  </si>
  <si>
    <t>Pinalangka ES</t>
  </si>
  <si>
    <t>Pinantao Madaya Elementary School</t>
  </si>
  <si>
    <t>Pindao Macabato ES</t>
  </si>
  <si>
    <t>Pindolunan Elementary School</t>
  </si>
  <si>
    <t>Proper Kapatagan ES</t>
  </si>
  <si>
    <t>Purakan ES</t>
  </si>
  <si>
    <t>Sugod ES</t>
  </si>
  <si>
    <t>Sultan Aguam CES</t>
  </si>
  <si>
    <t>Sultan Balindong NHS</t>
  </si>
  <si>
    <t>Sultan Dick Diangka Elementary School</t>
  </si>
  <si>
    <t>Sultan Disimban ES</t>
  </si>
  <si>
    <t>Sultan Disimban NHS</t>
  </si>
  <si>
    <t>Tabuan elementary school</t>
  </si>
  <si>
    <t>Tabuan PS</t>
  </si>
  <si>
    <t>Taganonok Bualan PS</t>
  </si>
  <si>
    <t>Taganonok PS</t>
  </si>
  <si>
    <t>Taliogon Elementary School</t>
  </si>
  <si>
    <t>Tataya NHS</t>
  </si>
  <si>
    <t>Tataya PS</t>
  </si>
  <si>
    <t>Tiongcop ES</t>
  </si>
  <si>
    <t>Tongantongan PS</t>
  </si>
  <si>
    <t>Tubok ES</t>
  </si>
  <si>
    <t>Tuka PS</t>
  </si>
  <si>
    <t>Upper Bagoa-Ingud PS</t>
  </si>
  <si>
    <t>Upper Itil PS</t>
  </si>
  <si>
    <t>MAGUINDANAO</t>
  </si>
  <si>
    <t>Ambolinog PS</t>
  </si>
  <si>
    <t>GEN. S. K. PENDATUN</t>
  </si>
  <si>
    <t>Bai Bagongan Paglas ES</t>
  </si>
  <si>
    <t>BULUAN</t>
  </si>
  <si>
    <t>Bai Malaida M. Pendatun CES</t>
  </si>
  <si>
    <t>BONGO ELEMENTARY SCHOOL</t>
  </si>
  <si>
    <t>SOUTH UPI</t>
  </si>
  <si>
    <t>Bunawan ES</t>
  </si>
  <si>
    <t>DATU PAGLAS</t>
  </si>
  <si>
    <t>Dalgan ES</t>
  </si>
  <si>
    <t>PAGALUNGAN</t>
  </si>
  <si>
    <t>Damalasak ES</t>
  </si>
  <si>
    <t>Datu Alimot ES</t>
  </si>
  <si>
    <t>Datu Idon S'pi ES</t>
  </si>
  <si>
    <t>Datu Paglas NHS</t>
  </si>
  <si>
    <t>Datu Powa K. Mangudadatu ES</t>
  </si>
  <si>
    <t>Datu Sailila CES</t>
  </si>
  <si>
    <t>DATU ABDULLAH SANGKI</t>
  </si>
  <si>
    <t>Gawang PS</t>
  </si>
  <si>
    <t>DATU SAUDI-AMPATUAN</t>
  </si>
  <si>
    <t>Katil ES</t>
  </si>
  <si>
    <t>Katong Madidis NHS</t>
  </si>
  <si>
    <t>Kulambog ES</t>
  </si>
  <si>
    <t>SULTAN SA BARONGIS (LAMBAYONG)</t>
  </si>
  <si>
    <t>Labulabu ES</t>
  </si>
  <si>
    <t>SHARIFF AGUAK (MAGANOY) (Capital)</t>
  </si>
  <si>
    <t>Letingan PS</t>
  </si>
  <si>
    <t>Mamasabulod ES</t>
  </si>
  <si>
    <t>Manindolo NHS</t>
  </si>
  <si>
    <t>Midconding ES</t>
  </si>
  <si>
    <t>Muslim ES</t>
  </si>
  <si>
    <t>GUINDULUNGAN</t>
  </si>
  <si>
    <t>Paglala Memorial ES</t>
  </si>
  <si>
    <t>Popol ES</t>
  </si>
  <si>
    <t>Reina Regente PS</t>
  </si>
  <si>
    <t>DATU PIANG</t>
  </si>
  <si>
    <t>Sugadol ES</t>
  </si>
  <si>
    <t>Sumakubay PS</t>
  </si>
  <si>
    <t>Talitay CES</t>
  </si>
  <si>
    <t>TALITAY</t>
  </si>
  <si>
    <t>Tomicor ES</t>
  </si>
  <si>
    <t>AMPATUAN</t>
  </si>
  <si>
    <t>Ampuan PS</t>
  </si>
  <si>
    <t>BULDON</t>
  </si>
  <si>
    <t>Asliya ES</t>
  </si>
  <si>
    <t>Awah-Batios PS</t>
  </si>
  <si>
    <t>PARANG</t>
  </si>
  <si>
    <t>Banatin PS</t>
  </si>
  <si>
    <t>SULTAN KUDARAT (NULING)</t>
  </si>
  <si>
    <t>Buldon CES</t>
  </si>
  <si>
    <t>Bungabong Primary School</t>
  </si>
  <si>
    <t>SULTAN MASTURA</t>
  </si>
  <si>
    <t>Butilen PS</t>
  </si>
  <si>
    <t>KABUNTALAN (TUMBAO)</t>
  </si>
  <si>
    <t>Central Oring PS</t>
  </si>
  <si>
    <t>Datu Abolais Manalao PS</t>
  </si>
  <si>
    <t>Datu Mantani Taug MPS</t>
  </si>
  <si>
    <t>BARIRA</t>
  </si>
  <si>
    <t>Don F. Blanco, Sr. ES</t>
  </si>
  <si>
    <t>UPI</t>
  </si>
  <si>
    <t>E. Molina Sr. Memo. ES</t>
  </si>
  <si>
    <t>Guiling PS</t>
  </si>
  <si>
    <t>Kakar PS</t>
  </si>
  <si>
    <t>Kapimpilan ES</t>
  </si>
  <si>
    <t>Kinebeka ES</t>
  </si>
  <si>
    <t>DATU ODIN SINSUAT (DINAIG)</t>
  </si>
  <si>
    <t>Lipawan PS</t>
  </si>
  <si>
    <t>Madalum ES</t>
  </si>
  <si>
    <t>Maidapa ES</t>
  </si>
  <si>
    <t>Mataya  Elem</t>
  </si>
  <si>
    <t>Minabay PS</t>
  </si>
  <si>
    <t>Oring ES</t>
  </si>
  <si>
    <t>Pagalungan PS</t>
  </si>
  <si>
    <t>Passi PS</t>
  </si>
  <si>
    <t>Pinadzangca PS</t>
  </si>
  <si>
    <t>Raranaon ES</t>
  </si>
  <si>
    <t>S. Midal PS</t>
  </si>
  <si>
    <t>Senditan PS</t>
  </si>
  <si>
    <t>Sibuto ES</t>
  </si>
  <si>
    <t>Taug Memo PS</t>
  </si>
  <si>
    <t>Abdulazis ES</t>
  </si>
  <si>
    <t>MARAWI CITY</t>
  </si>
  <si>
    <t>Amil Bahar PS</t>
  </si>
  <si>
    <t>Bangco PS</t>
  </si>
  <si>
    <t>Bangon ES</t>
  </si>
  <si>
    <t>Bito Elementary School</t>
  </si>
  <si>
    <t>BLISS BUADI PARBA PRIMARY SCHOOL</t>
  </si>
  <si>
    <t>Cabingan Primary School</t>
  </si>
  <si>
    <t>Cadayonan Elementary School</t>
  </si>
  <si>
    <t>Caloocan ES</t>
  </si>
  <si>
    <t>Datu Ali Sangcopan PS</t>
  </si>
  <si>
    <t>Datu Macaorao ES</t>
  </si>
  <si>
    <t>Domaday PS</t>
  </si>
  <si>
    <t>Dulay ES</t>
  </si>
  <si>
    <t>Guimba Lilod PS</t>
  </si>
  <si>
    <t>Kilala Elementary School</t>
  </si>
  <si>
    <t>Madaya Lilod-I ES</t>
  </si>
  <si>
    <t>Madaya Lilod-II ES</t>
  </si>
  <si>
    <t>Malimono PS</t>
  </si>
  <si>
    <t>Mamintal Disomangcop Central Elem. School</t>
  </si>
  <si>
    <t>Marinaut-I Elementary School</t>
  </si>
  <si>
    <t>Mipaga Elementary School</t>
  </si>
  <si>
    <t>Natangcopan ES</t>
  </si>
  <si>
    <t>Raya Madaya II PS</t>
  </si>
  <si>
    <t>Sultan Cosain Naga Central Elementary School</t>
  </si>
  <si>
    <t>SULU</t>
  </si>
  <si>
    <t>Amman Primary School</t>
  </si>
  <si>
    <t>PATIKUL</t>
  </si>
  <si>
    <t>Anuling ES</t>
  </si>
  <si>
    <t>Badjao Annex II</t>
  </si>
  <si>
    <t>JOLO (Capital)</t>
  </si>
  <si>
    <t>Badjao PS Annex 1</t>
  </si>
  <si>
    <t>INDANAN</t>
  </si>
  <si>
    <t>Bagsak PS</t>
  </si>
  <si>
    <t>Bajao PS Annex I</t>
  </si>
  <si>
    <t>Bandang ES</t>
  </si>
  <si>
    <t>TALIPAO</t>
  </si>
  <si>
    <t>Bato-Ugis ES</t>
  </si>
  <si>
    <t>MAIMBUNG</t>
  </si>
  <si>
    <t>Bualo Kanjal PS</t>
  </si>
  <si>
    <t>Bunbun PS</t>
  </si>
  <si>
    <t>Bunot E/S</t>
  </si>
  <si>
    <t>Bus-bus Elementary School</t>
  </si>
  <si>
    <t>Datag Limbon PS</t>
  </si>
  <si>
    <t>Dayuan PS</t>
  </si>
  <si>
    <t>Gabriel Canizares ES (Kan-ague PS)</t>
  </si>
  <si>
    <t>Hji Matingka Hashim PS</t>
  </si>
  <si>
    <t>Ibno Garib PS</t>
  </si>
  <si>
    <t>Kabatuhan Bilaan PS Annex III</t>
  </si>
  <si>
    <t>Kamuntayan PS</t>
  </si>
  <si>
    <t>Kasambuhan Vill. ES</t>
  </si>
  <si>
    <t>Kasambuhan Village ES</t>
  </si>
  <si>
    <t>KUPPONG ES</t>
  </si>
  <si>
    <t>Lagasan Asibih PS Annex I</t>
  </si>
  <si>
    <t>Lagasan Higad PS</t>
  </si>
  <si>
    <t>Lambanah PS</t>
  </si>
  <si>
    <t>Langpas ES</t>
  </si>
  <si>
    <t>Langtad ES</t>
  </si>
  <si>
    <t>Lantong Babag ES</t>
  </si>
  <si>
    <t>PANGUTARAN</t>
  </si>
  <si>
    <t>Lapa ES</t>
  </si>
  <si>
    <t>Latih ES</t>
  </si>
  <si>
    <t>Laud Lambayong ES</t>
  </si>
  <si>
    <t>Liban PS</t>
  </si>
  <si>
    <t>Lidung ES</t>
  </si>
  <si>
    <t>Linuho PS</t>
  </si>
  <si>
    <t>Lower Kajatian ES</t>
  </si>
  <si>
    <t>Lower Tambaking PS</t>
  </si>
  <si>
    <t>Lugmah PS</t>
  </si>
  <si>
    <t>Lumapid ES</t>
  </si>
  <si>
    <t>Lumbaan Mahabah ES</t>
  </si>
  <si>
    <t>Mabahay PS</t>
  </si>
  <si>
    <t>Mampallam P/S</t>
  </si>
  <si>
    <t>Matatal ES</t>
  </si>
  <si>
    <t>Pang. Indanan CS</t>
  </si>
  <si>
    <t>Pang. Karimuddin PS</t>
  </si>
  <si>
    <t>Pang. Uding ES</t>
  </si>
  <si>
    <t>Panglima Ahajan ES</t>
  </si>
  <si>
    <t>Panglima Amirul PS</t>
  </si>
  <si>
    <t>Pantao ES</t>
  </si>
  <si>
    <t>Patikul NHS Annex (Danag)</t>
  </si>
  <si>
    <t>Paugan PS Annex II</t>
  </si>
  <si>
    <t>Sahipa Primary School</t>
  </si>
  <si>
    <t>Sapah Malaum PS</t>
  </si>
  <si>
    <t>Sapie PS</t>
  </si>
  <si>
    <t>Sara Sarajani Primary School</t>
  </si>
  <si>
    <t>TaingTing PS</t>
  </si>
  <si>
    <t>Talipao NHS Annex (Pantao)</t>
  </si>
  <si>
    <t>Taming Taming PS</t>
  </si>
  <si>
    <t>Tanum ES</t>
  </si>
  <si>
    <t>Taraji PS</t>
  </si>
  <si>
    <t>Tubud PS</t>
  </si>
  <si>
    <t>Tugas ES</t>
  </si>
  <si>
    <t>Upper Laus PS</t>
  </si>
  <si>
    <t>Upper Tambaking PS</t>
  </si>
  <si>
    <t>Usaw Primary School</t>
  </si>
  <si>
    <t>Alian Elementary School</t>
  </si>
  <si>
    <t>SIASI</t>
  </si>
  <si>
    <t>Andalan PS</t>
  </si>
  <si>
    <t>LUUK</t>
  </si>
  <si>
    <t>Angilan PS</t>
  </si>
  <si>
    <t>Buan ES</t>
  </si>
  <si>
    <t>Bulaghaw ES</t>
  </si>
  <si>
    <t>Hadji Maharadja Tawasil Central School</t>
  </si>
  <si>
    <t>KALINGALAN CALUANG</t>
  </si>
  <si>
    <t>Hji. Aliakbar Agga PS</t>
  </si>
  <si>
    <t>PANGLIMA ESTINO (NEW PANAMAO)</t>
  </si>
  <si>
    <t>Kambing Elementary School</t>
  </si>
  <si>
    <t>Kamih Pungod PS/Annex</t>
  </si>
  <si>
    <t>Kanbulak PS/Annex</t>
  </si>
  <si>
    <t>Laminusa Laud ES-2</t>
  </si>
  <si>
    <t>Laminusa Laud ES-I</t>
  </si>
  <si>
    <t>Laminusa NHS</t>
  </si>
  <si>
    <t>Laminusa West ES</t>
  </si>
  <si>
    <t>Latung PS</t>
  </si>
  <si>
    <t>Lianutan PS</t>
  </si>
  <si>
    <t>Lower Patibulan Panamao</t>
  </si>
  <si>
    <t>OLD PANAMAO</t>
  </si>
  <si>
    <t>Mangal Mangal PS</t>
  </si>
  <si>
    <t>Masjid Niog Primary school</t>
  </si>
  <si>
    <t>Masjid Punjungan ES Annex I-B</t>
  </si>
  <si>
    <t>Musu Guimba ES</t>
  </si>
  <si>
    <t>Musu Laud ES</t>
  </si>
  <si>
    <t>Niog Niog PS Annex I-C</t>
  </si>
  <si>
    <t>Nipa Nipa PS</t>
  </si>
  <si>
    <t>Old Panamao NHS</t>
  </si>
  <si>
    <t>Panamao NHS/Annex(T.Manuk)</t>
  </si>
  <si>
    <t>Pandacan PS/Annex IV</t>
  </si>
  <si>
    <t>Pangdan Pangdan ES</t>
  </si>
  <si>
    <t>Panglima Alamara PS(Duggo Annex I)</t>
  </si>
  <si>
    <t>Panglima ldlana Tingcun ES</t>
  </si>
  <si>
    <t>Panglima Saipudin Elementary School</t>
  </si>
  <si>
    <t>Panglima Taradji PS</t>
  </si>
  <si>
    <t>Punay ES</t>
  </si>
  <si>
    <t>Punungan ES</t>
  </si>
  <si>
    <t>Pusto PS</t>
  </si>
  <si>
    <t>Sablay Annex School</t>
  </si>
  <si>
    <t>Sablay PS</t>
  </si>
  <si>
    <t>Sapang PS</t>
  </si>
  <si>
    <t>Siok ES</t>
  </si>
  <si>
    <t>SIOWING ELEM. SCHOOL</t>
  </si>
  <si>
    <t>Sipanding PS</t>
  </si>
  <si>
    <t>Sisangat ES</t>
  </si>
  <si>
    <t>Siundo E/S</t>
  </si>
  <si>
    <t>Tayungan ES</t>
  </si>
  <si>
    <t>Tiptipun (Panglima Estino NHS)</t>
  </si>
  <si>
    <t>TubigKutahPS</t>
  </si>
  <si>
    <t>Undanan PS</t>
  </si>
  <si>
    <t>Upper Minapan PS</t>
  </si>
  <si>
    <t>TAWI-TAWI</t>
  </si>
  <si>
    <t>BACUD MAHABAH PRIMARY SCHOOL</t>
  </si>
  <si>
    <t>BONGAO</t>
  </si>
  <si>
    <t>Badjao Kasulutan PS</t>
  </si>
  <si>
    <t>Bakkaw Bakkaw PS</t>
  </si>
  <si>
    <t>LANGUYAN</t>
  </si>
  <si>
    <t>Bakong ES</t>
  </si>
  <si>
    <t>SIMUNUL</t>
  </si>
  <si>
    <t>Bakong PS</t>
  </si>
  <si>
    <t>Bas-Bas Likud PS</t>
  </si>
  <si>
    <t>Bohe Basag ES</t>
  </si>
  <si>
    <t>Bongao CLES</t>
  </si>
  <si>
    <t>Corazon Abubakar Iran Memorial Central School</t>
  </si>
  <si>
    <t>TANDUBAS</t>
  </si>
  <si>
    <t>Datu Alamia ES</t>
  </si>
  <si>
    <t>SITANGKAI</t>
  </si>
  <si>
    <t>EROK EROK PS</t>
  </si>
  <si>
    <t>MAPUN (CAGAYAN DE TAWI-TAWI)</t>
  </si>
  <si>
    <t>Hji. Abbas Jawad ES</t>
  </si>
  <si>
    <t>Karungdong CFES</t>
  </si>
  <si>
    <t>Kompang ES</t>
  </si>
  <si>
    <t>Lamion Walking (Annex) PS</t>
  </si>
  <si>
    <t>Lamion Walking (Badjao) PS</t>
  </si>
  <si>
    <t>Laud ES</t>
  </si>
  <si>
    <t>Manuk Mangkaw Central ES</t>
  </si>
  <si>
    <t>Nalil ES</t>
  </si>
  <si>
    <t>Omar Ali Memorial ES</t>
  </si>
  <si>
    <t>Pag-asa Elementary School</t>
  </si>
  <si>
    <t>PAKIAS PRIMARY SCHOOL</t>
  </si>
  <si>
    <t>Panglima Alari ES</t>
  </si>
  <si>
    <t>Panglima Arasia Elem. School</t>
  </si>
  <si>
    <t>Panglima Beteng CES</t>
  </si>
  <si>
    <t>Panglima Hapi Central School</t>
  </si>
  <si>
    <t>Panglima Hussin Arupin ES</t>
  </si>
  <si>
    <t>PANGLIMA ITUM PRIMARY SCHOOL</t>
  </si>
  <si>
    <t>Panglima Jalman ES</t>
  </si>
  <si>
    <t>PANGLIMA SUGALA (BALIMBING) (Capital)</t>
  </si>
  <si>
    <t>Panglima Sarabi ES</t>
  </si>
  <si>
    <t>Salip Angkaya Patal ES</t>
  </si>
  <si>
    <t>Sama Kasulutan ES</t>
  </si>
  <si>
    <t>Sea Orchid Elem. School</t>
  </si>
  <si>
    <t>Sikub ES</t>
  </si>
  <si>
    <t>Sitangkai NHS</t>
  </si>
  <si>
    <t>SURONG BAIDDIN MEMORIAL SCHOOL</t>
  </si>
  <si>
    <t>Tanduan ES</t>
  </si>
  <si>
    <t>CAR</t>
  </si>
  <si>
    <t>ABRA</t>
  </si>
  <si>
    <t>Alawa ES</t>
  </si>
  <si>
    <t>TINEG</t>
  </si>
  <si>
    <t>Bacag ES</t>
  </si>
  <si>
    <t>LACUB</t>
  </si>
  <si>
    <t>Benben PS</t>
  </si>
  <si>
    <t>LA PAZ</t>
  </si>
  <si>
    <t>Buneg PS</t>
  </si>
  <si>
    <t>Kileng PS</t>
  </si>
  <si>
    <t>LICUAN-BAAY (LICUAN)</t>
  </si>
  <si>
    <t>Lam-aoan PS</t>
  </si>
  <si>
    <t>SALLAPADAN</t>
  </si>
  <si>
    <t>Lan-ag ES</t>
  </si>
  <si>
    <t>Lawigan PS</t>
  </si>
  <si>
    <t>BOLINEY</t>
  </si>
  <si>
    <t>Liagan PS</t>
  </si>
  <si>
    <t>MANABO</t>
  </si>
  <si>
    <t>Lukgay PS</t>
  </si>
  <si>
    <t>LAGAYAN</t>
  </si>
  <si>
    <t>Maoay PS</t>
  </si>
  <si>
    <t>SAN ISIDRO</t>
  </si>
  <si>
    <t>Nangas-Asan PS</t>
  </si>
  <si>
    <t>Pacoc ES</t>
  </si>
  <si>
    <t>Sap-al PS</t>
  </si>
  <si>
    <t>Talipogo PS</t>
  </si>
  <si>
    <t>Tattawa PS</t>
  </si>
  <si>
    <t>PEÑARRUBIA</t>
  </si>
  <si>
    <t>Tukipa PS</t>
  </si>
  <si>
    <t>LUBA</t>
  </si>
  <si>
    <t>Ud-udiao ES</t>
  </si>
  <si>
    <t>APAYAO</t>
  </si>
  <si>
    <t>Aga PS</t>
  </si>
  <si>
    <t>PUDTOL</t>
  </si>
  <si>
    <t>Banan PS</t>
  </si>
  <si>
    <t>KABUGAO (Capital)</t>
  </si>
  <si>
    <t>Conner Central NHS Guina-ang Annex III</t>
  </si>
  <si>
    <t>CONNER</t>
  </si>
  <si>
    <t>Conner Central NHS Ili Annex</t>
  </si>
  <si>
    <t>Culilimtao PS</t>
  </si>
  <si>
    <t>Gov. Benjamin Laguiab, Sr. MNHS Sacpil Annex</t>
  </si>
  <si>
    <t>Guedeged PS</t>
  </si>
  <si>
    <t>Guimitan PS</t>
  </si>
  <si>
    <t>Lt. Balag PS</t>
  </si>
  <si>
    <t>Mabiga PS</t>
  </si>
  <si>
    <t>Mallag PS</t>
  </si>
  <si>
    <t>Marag ES</t>
  </si>
  <si>
    <t>LUNA</t>
  </si>
  <si>
    <t>Mataguisi ES</t>
  </si>
  <si>
    <t>Nueva PS</t>
  </si>
  <si>
    <t>SANTA MARCELA</t>
  </si>
  <si>
    <t>San Francisco National Agricultural and Trade HS</t>
  </si>
  <si>
    <t>SAN FRANCISCO</t>
  </si>
  <si>
    <t>San Jose ES</t>
  </si>
  <si>
    <t>SAN JOSE</t>
  </si>
  <si>
    <t>San Juan ES</t>
  </si>
  <si>
    <t>Taracay ES</t>
  </si>
  <si>
    <t>Turayo PS</t>
  </si>
  <si>
    <t>BENGUET</t>
  </si>
  <si>
    <t>Barbarit PS</t>
  </si>
  <si>
    <t>BAKUN</t>
  </si>
  <si>
    <t>Bulisay ES</t>
  </si>
  <si>
    <t>KAYAPA</t>
  </si>
  <si>
    <t>Cadsi-Amoy ES - Poway Annex</t>
  </si>
  <si>
    <t>Legab ES</t>
  </si>
  <si>
    <t>Les-eng Primary School</t>
  </si>
  <si>
    <t>KIBUNGAN</t>
  </si>
  <si>
    <t>Mocgao Elementary School</t>
  </si>
  <si>
    <t>Nagawa ES</t>
  </si>
  <si>
    <t>IFUGAO</t>
  </si>
  <si>
    <t>Asipulo CS - Annex</t>
  </si>
  <si>
    <t>ASIPULO</t>
  </si>
  <si>
    <t>Banaue NHS Extension</t>
  </si>
  <si>
    <t>BANAUE</t>
  </si>
  <si>
    <t>Busilac ES</t>
  </si>
  <si>
    <t>ALFONSO LISTA (POTIA)</t>
  </si>
  <si>
    <t>Haitan PS</t>
  </si>
  <si>
    <t>AGUINALDO</t>
  </si>
  <si>
    <t>Halag PS - Halag 1</t>
  </si>
  <si>
    <t>Hapid NHS</t>
  </si>
  <si>
    <t>LAMUT</t>
  </si>
  <si>
    <t>Hapid NHS - Bimpal Annex</t>
  </si>
  <si>
    <t>Hulbo PS</t>
  </si>
  <si>
    <t>Kayang PS</t>
  </si>
  <si>
    <t>HINGYON</t>
  </si>
  <si>
    <t>Laya ES</t>
  </si>
  <si>
    <t>Maligaya PS</t>
  </si>
  <si>
    <t>Nattum PS (Proper)</t>
  </si>
  <si>
    <t>MAYOYAO</t>
  </si>
  <si>
    <t>Nepojnoc PS</t>
  </si>
  <si>
    <t>Talite Primary School</t>
  </si>
  <si>
    <t>KALINGA</t>
  </si>
  <si>
    <t>Addang PS</t>
  </si>
  <si>
    <t>CITY OF TABUK (Capital)</t>
  </si>
  <si>
    <t>Aguimitan PS</t>
  </si>
  <si>
    <t>PINUKPUK</t>
  </si>
  <si>
    <t>Baclas PS</t>
  </si>
  <si>
    <t>Baclayam ES</t>
  </si>
  <si>
    <t>TANUDAN</t>
  </si>
  <si>
    <t>Balatoc PS</t>
  </si>
  <si>
    <t>Balay PS</t>
  </si>
  <si>
    <t>TINGLAYAN</t>
  </si>
  <si>
    <t>Ballayangon ES</t>
  </si>
  <si>
    <t>Banagan PS</t>
  </si>
  <si>
    <t>BAGUMBAYAN</t>
  </si>
  <si>
    <t>Bassao PS</t>
  </si>
  <si>
    <t>BALBALAN</t>
  </si>
  <si>
    <t>Bayabat ES</t>
  </si>
  <si>
    <t>Bayowong PS</t>
  </si>
  <si>
    <t>Bonnong PS</t>
  </si>
  <si>
    <t>Bonong Community School</t>
  </si>
  <si>
    <t>Buaya ES</t>
  </si>
  <si>
    <t>Bulanao East Annex-Greenhills PS</t>
  </si>
  <si>
    <t>Bullaguian ES</t>
  </si>
  <si>
    <t>Bullalayao PS</t>
  </si>
  <si>
    <t>Bulo National High School</t>
  </si>
  <si>
    <t>Bulo West ES - Burobor Annex</t>
  </si>
  <si>
    <t>Burayukan PS</t>
  </si>
  <si>
    <t>Cabugao ES</t>
  </si>
  <si>
    <t>Cagaluan ES Annex (Da-o PS)</t>
  </si>
  <si>
    <t>PASIL</t>
  </si>
  <si>
    <t>Cagaluan ES Annex (Putao PS)</t>
  </si>
  <si>
    <t>Coddog PS</t>
  </si>
  <si>
    <t>Colong PS</t>
  </si>
  <si>
    <t>LUBUAGAN</t>
  </si>
  <si>
    <t>Darulog ES</t>
  </si>
  <si>
    <t>Dugnac PS</t>
  </si>
  <si>
    <t>Guilayon ES</t>
  </si>
  <si>
    <t>Kabugao ES</t>
  </si>
  <si>
    <t>Latawan PS</t>
  </si>
  <si>
    <t>Liplipoken PS</t>
  </si>
  <si>
    <t>Liyang ES</t>
  </si>
  <si>
    <t>Mabaca ES</t>
  </si>
  <si>
    <t>Madapdappig PS</t>
  </si>
  <si>
    <t>Magabbangon ES</t>
  </si>
  <si>
    <t>Magnao ES</t>
  </si>
  <si>
    <t>Magtoma PS</t>
  </si>
  <si>
    <t>Mallong ES</t>
  </si>
  <si>
    <t>Mallongan ES</t>
  </si>
  <si>
    <t>Mansanita PS (Tannubong ES Annex)</t>
  </si>
  <si>
    <t>IPIL</t>
  </si>
  <si>
    <t>Manubal ES</t>
  </si>
  <si>
    <t>Naneng National HS-Mosimos Extension</t>
  </si>
  <si>
    <t>New Bangad ES</t>
  </si>
  <si>
    <t>Pangol ES</t>
  </si>
  <si>
    <t>PA-O PS</t>
  </si>
  <si>
    <t>Payao PS</t>
  </si>
  <si>
    <t>Sagsag PS</t>
  </si>
  <si>
    <t>Sotto PS</t>
  </si>
  <si>
    <t>Tangbay PS</t>
  </si>
  <si>
    <t>Tannubong ES</t>
  </si>
  <si>
    <t>Tawang ES</t>
  </si>
  <si>
    <t>Toppan ES</t>
  </si>
  <si>
    <t>Ubual PS</t>
  </si>
  <si>
    <t>MOUNTAIN PROVINCE</t>
  </si>
  <si>
    <t>Addang ES</t>
  </si>
  <si>
    <t>PARACELIS</t>
  </si>
  <si>
    <t>Agawa National High School</t>
  </si>
  <si>
    <t>BESAO</t>
  </si>
  <si>
    <t>Apalis PS</t>
  </si>
  <si>
    <t>Catubangan PS</t>
  </si>
  <si>
    <t>Dacudac NHS</t>
  </si>
  <si>
    <t>TADIAN</t>
  </si>
  <si>
    <t>Damsite PS</t>
  </si>
  <si>
    <t>Gassilang PS</t>
  </si>
  <si>
    <t>BANTAY</t>
  </si>
  <si>
    <t>Kalao PS</t>
  </si>
  <si>
    <t>Lubon NHS - Mabalite Extension</t>
  </si>
  <si>
    <t>Mog-ao PS</t>
  </si>
  <si>
    <t>BARLIG</t>
  </si>
  <si>
    <t>Nabhar PS</t>
  </si>
  <si>
    <t>NATONIN</t>
  </si>
  <si>
    <t>Natta'Longan PS</t>
  </si>
  <si>
    <t>Pangtor PS</t>
  </si>
  <si>
    <t>Vicente Pe ES</t>
  </si>
  <si>
    <t>CARAGA</t>
  </si>
  <si>
    <t>AGUSAN DEL NORTE</t>
  </si>
  <si>
    <t>Bokbokon ES</t>
  </si>
  <si>
    <t>LAS NIEVES</t>
  </si>
  <si>
    <t>Lawan-Lawan NHS (Durian NHS Annex)</t>
  </si>
  <si>
    <t>New Cana-an PS</t>
  </si>
  <si>
    <t>San Roque ES</t>
  </si>
  <si>
    <t>A.P. Quiamjot ES</t>
  </si>
  <si>
    <t>CARMEN</t>
  </si>
  <si>
    <t>Cabayugan ES</t>
  </si>
  <si>
    <t>BUENAVISTA</t>
  </si>
  <si>
    <t>Datu Saldong Domino ES</t>
  </si>
  <si>
    <t>Hinandayan NHS (Nasipit NHS Annex))</t>
  </si>
  <si>
    <t>NASIPIT</t>
  </si>
  <si>
    <t>Labong ES</t>
  </si>
  <si>
    <t>Linao-Linao ES</t>
  </si>
  <si>
    <t>Mangumihay PS</t>
  </si>
  <si>
    <t>Petogo PS</t>
  </si>
  <si>
    <t>JABONGA</t>
  </si>
  <si>
    <t>Poblacion Doz PS</t>
  </si>
  <si>
    <t>REMEDIOS T. ROMUALDEZ</t>
  </si>
  <si>
    <t>Pupotsan NHS (Magallanes NHS Annex)</t>
  </si>
  <si>
    <t>MAGALLANES</t>
  </si>
  <si>
    <t>Zapanta Valley PS</t>
  </si>
  <si>
    <t>KITCHARAO</t>
  </si>
  <si>
    <t>AGUSAN DEL SUR</t>
  </si>
  <si>
    <t>Balonbon Elementary School</t>
  </si>
  <si>
    <t>SIBAGAT</t>
  </si>
  <si>
    <t>Banag-banag ES</t>
  </si>
  <si>
    <t>Calabuan ES</t>
  </si>
  <si>
    <t>ESPERANZA</t>
  </si>
  <si>
    <t>Datu Bandahan ES</t>
  </si>
  <si>
    <t>SAN LUIS</t>
  </si>
  <si>
    <t>Datu Sandigan ES</t>
  </si>
  <si>
    <t>Don Pedro PS</t>
  </si>
  <si>
    <t>DOP BINATUNAN IP SCHOOL (IPA)</t>
  </si>
  <si>
    <t>Galong-galong PS</t>
  </si>
  <si>
    <t>Guibonon PS</t>
  </si>
  <si>
    <t>Inagawan Learning Center</t>
  </si>
  <si>
    <t>PROSPERIDAD (Capital)</t>
  </si>
  <si>
    <t>Jose T. Cuyos, Sr. I PS</t>
  </si>
  <si>
    <t>ROSARIO</t>
  </si>
  <si>
    <t>SANTA CRUZ</t>
  </si>
  <si>
    <t>Kahusayan ES</t>
  </si>
  <si>
    <t>La Fortuna Eementary School</t>
  </si>
  <si>
    <t>AURORA</t>
  </si>
  <si>
    <t>Magkalape ES</t>
  </si>
  <si>
    <t>New Davao ES</t>
  </si>
  <si>
    <t>TALACOGON</t>
  </si>
  <si>
    <t>Oro Nhs</t>
  </si>
  <si>
    <t>San Isidro ES</t>
  </si>
  <si>
    <t>San Isidro PS</t>
  </si>
  <si>
    <t>San Roque PS</t>
  </si>
  <si>
    <t>Sta. Fe Nhs</t>
  </si>
  <si>
    <t>SANTA FE</t>
  </si>
  <si>
    <t>Tumalog ES</t>
  </si>
  <si>
    <t>VGP Primary School</t>
  </si>
  <si>
    <t>West Prosperidad Nhs</t>
  </si>
  <si>
    <t>Agpan ES</t>
  </si>
  <si>
    <t>BUNAWAN</t>
  </si>
  <si>
    <t>IMELDA</t>
  </si>
  <si>
    <t>Angeles PS</t>
  </si>
  <si>
    <t>Anilao Primary School</t>
  </si>
  <si>
    <t>VERUELA</t>
  </si>
  <si>
    <t>Anitap ES</t>
  </si>
  <si>
    <t>Apogan ES</t>
  </si>
  <si>
    <t>Bacay ES</t>
  </si>
  <si>
    <t>Basilica PS</t>
  </si>
  <si>
    <t>Blocking Elementary School</t>
  </si>
  <si>
    <t>Caigangan ES</t>
  </si>
  <si>
    <t>Cebolin Hs Annex</t>
  </si>
  <si>
    <t>TRENTO</t>
  </si>
  <si>
    <t>Dao PS</t>
  </si>
  <si>
    <t>SANTA JOSEFA</t>
  </si>
  <si>
    <t>Datu Andalique PS (Marang)</t>
  </si>
  <si>
    <t>LORETO</t>
  </si>
  <si>
    <t>DATU MADAGNAS PS</t>
  </si>
  <si>
    <t>TAPAZ</t>
  </si>
  <si>
    <t>Datu Subla ES</t>
  </si>
  <si>
    <t>Dona Crucita PS</t>
  </si>
  <si>
    <t>DOP MANGUICAO IP SCHOOL (IPA)</t>
  </si>
  <si>
    <t>Ilang-Ilang ES</t>
  </si>
  <si>
    <t>SAN MARIANO</t>
  </si>
  <si>
    <t>Jandayugong ES</t>
  </si>
  <si>
    <t>Jose T. Cuyos, Sr.II ES (II)</t>
  </si>
  <si>
    <t>Jose U. Cortes ES</t>
  </si>
  <si>
    <t>Kaangayan PS</t>
  </si>
  <si>
    <t>KM 41 PS</t>
  </si>
  <si>
    <t>Landing PS</t>
  </si>
  <si>
    <t>Linatawan PS</t>
  </si>
  <si>
    <t>Log Pond 3 PS</t>
  </si>
  <si>
    <t>Lope Cortes ES</t>
  </si>
  <si>
    <t>Mambagongon PS</t>
  </si>
  <si>
    <t>Manangahon ES</t>
  </si>
  <si>
    <t>Manawe ES</t>
  </si>
  <si>
    <t>Mansungad PS</t>
  </si>
  <si>
    <t>Mole PS</t>
  </si>
  <si>
    <t>Natividad PS</t>
  </si>
  <si>
    <t>New Israel ES</t>
  </si>
  <si>
    <t>SANTA MARIA</t>
  </si>
  <si>
    <t>Ormaca ES</t>
  </si>
  <si>
    <t>P.F. Trillana PS</t>
  </si>
  <si>
    <t>Pinamoyanan elementary School</t>
  </si>
  <si>
    <t>San Marcos ES</t>
  </si>
  <si>
    <t>Singapore Elementary School</t>
  </si>
  <si>
    <t>Sta. Monica ES</t>
  </si>
  <si>
    <t>Tagyago PS</t>
  </si>
  <si>
    <t>Upper Consuelo I ES</t>
  </si>
  <si>
    <t>Veruela NHS Annex - Nueva Era HS</t>
  </si>
  <si>
    <t>SAN GABRIEL</t>
  </si>
  <si>
    <t>Waloe NHS</t>
  </si>
  <si>
    <t>Datu Hugmakan ES</t>
  </si>
  <si>
    <t>CITY OF BAYUGAN</t>
  </si>
  <si>
    <t>Grace Estate Elementary School</t>
  </si>
  <si>
    <t>Mt. Bulawan PS</t>
  </si>
  <si>
    <t>New Katipunan ES</t>
  </si>
  <si>
    <t>SURIGAO DEL SUR</t>
  </si>
  <si>
    <t>New Bongga PS</t>
  </si>
  <si>
    <t>CITY OF BISLIG</t>
  </si>
  <si>
    <t>New Jerusalem Primary School</t>
  </si>
  <si>
    <t>Dugyaman PS</t>
  </si>
  <si>
    <t>BUTUAN CITY (Capital)</t>
  </si>
  <si>
    <t>La Soledad ISS</t>
  </si>
  <si>
    <t>Mahay ISS</t>
  </si>
  <si>
    <t>Masago PS</t>
  </si>
  <si>
    <t>Pareja ISS</t>
  </si>
  <si>
    <t>Tagkiling Tribal ES</t>
  </si>
  <si>
    <t>Tagkiling Tribal ISS</t>
  </si>
  <si>
    <t>Lusong ES</t>
  </si>
  <si>
    <t>CITY OF CABADBARAN</t>
  </si>
  <si>
    <t>SURIGAO DEL NORTE</t>
  </si>
  <si>
    <t>Dayaohay PS</t>
  </si>
  <si>
    <t>PILAR</t>
  </si>
  <si>
    <t>Esperanza ES</t>
  </si>
  <si>
    <t>DEL CARMEN</t>
  </si>
  <si>
    <t>Lanit-ag PS</t>
  </si>
  <si>
    <t>SOCORRO</t>
  </si>
  <si>
    <t>San Miguel PS</t>
  </si>
  <si>
    <t>SAN MIGUEL</t>
  </si>
  <si>
    <t>Alang-alang ES</t>
  </si>
  <si>
    <t>SURIGAO CITY (Capital)</t>
  </si>
  <si>
    <t>Bay-bay ES</t>
  </si>
  <si>
    <t>Bilabid PS</t>
  </si>
  <si>
    <t>Buenavista ES</t>
  </si>
  <si>
    <t>Capalayan ES</t>
  </si>
  <si>
    <t>Catadman ES</t>
  </si>
  <si>
    <t>Lagundi ES</t>
  </si>
  <si>
    <t>Lipata National High School - Annex</t>
  </si>
  <si>
    <t>Tomas Florya Eder Memorial Elementary School</t>
  </si>
  <si>
    <t>Ferlda Elementary School</t>
  </si>
  <si>
    <t>ALEGRIA</t>
  </si>
  <si>
    <t>Lo-oc PS</t>
  </si>
  <si>
    <t>BACUAG</t>
  </si>
  <si>
    <t>Meliton Morales PS</t>
  </si>
  <si>
    <t>MAINIT</t>
  </si>
  <si>
    <t>Banahao ES</t>
  </si>
  <si>
    <t>CITY OF TANDAG (Capital)</t>
  </si>
  <si>
    <t>MAITUM</t>
  </si>
  <si>
    <t>Bangsud ISS</t>
  </si>
  <si>
    <t>TAGO</t>
  </si>
  <si>
    <t>Batoto PS</t>
  </si>
  <si>
    <t>CANTILAN</t>
  </si>
  <si>
    <t>Himatagan PS</t>
  </si>
  <si>
    <t>LANUZA</t>
  </si>
  <si>
    <t>Hitaob PS</t>
  </si>
  <si>
    <t>Libas PS</t>
  </si>
  <si>
    <t>Lindoy ES</t>
  </si>
  <si>
    <t>Mahanon Elementary School</t>
  </si>
  <si>
    <t>Mam-on ES</t>
  </si>
  <si>
    <t>CAGWAIT</t>
  </si>
  <si>
    <t>Manhulayan PS</t>
  </si>
  <si>
    <t>Matho ISS</t>
  </si>
  <si>
    <t>CORTES</t>
  </si>
  <si>
    <t>Tag-anungan ES</t>
  </si>
  <si>
    <t>Tambonon PS</t>
  </si>
  <si>
    <t>Tuboran PS</t>
  </si>
  <si>
    <t>Almaria PS</t>
  </si>
  <si>
    <t>HINATUAN</t>
  </si>
  <si>
    <t>Baculin ISS</t>
  </si>
  <si>
    <t>Balbuena ES</t>
  </si>
  <si>
    <t>Bingcongan IS</t>
  </si>
  <si>
    <t>Guitamondok ES</t>
  </si>
  <si>
    <t>LINGIG</t>
  </si>
  <si>
    <t>Hamindang PS</t>
  </si>
  <si>
    <t>Mahayahay PS</t>
  </si>
  <si>
    <t>Malixi ISS</t>
  </si>
  <si>
    <t>TAGBINA</t>
  </si>
  <si>
    <t>Maubgob PS</t>
  </si>
  <si>
    <t>Mendezona PS</t>
  </si>
  <si>
    <t>Napanpanan PS</t>
  </si>
  <si>
    <t>Plateau PS</t>
  </si>
  <si>
    <t>Rajah Cabungsuan ES</t>
  </si>
  <si>
    <t>Rajah Cabungsuan ISS</t>
  </si>
  <si>
    <t>Rizal National High School - Annex</t>
  </si>
  <si>
    <t>BAROBO</t>
  </si>
  <si>
    <t>RIZAL</t>
  </si>
  <si>
    <t>Rocky PS</t>
  </si>
  <si>
    <t>Sta. Maria ISS</t>
  </si>
  <si>
    <t>Sta. Maria PS</t>
  </si>
  <si>
    <t>NIR</t>
  </si>
  <si>
    <t>NEGROS ORIENTAL</t>
  </si>
  <si>
    <t>Bais City Special Science Elementary School</t>
  </si>
  <si>
    <t>BAIS CITY</t>
  </si>
  <si>
    <t>Biso PS</t>
  </si>
  <si>
    <t>Cambayungon ES</t>
  </si>
  <si>
    <t>Tagpo National HS</t>
  </si>
  <si>
    <t>Bahian E/S</t>
  </si>
  <si>
    <t>CITY OF BAYAWAN (TULONG)</t>
  </si>
  <si>
    <t>3rd District</t>
  </si>
  <si>
    <t>Cadal-ugan E/S</t>
  </si>
  <si>
    <t>Canabuan PS</t>
  </si>
  <si>
    <t>Cansumalig High School</t>
  </si>
  <si>
    <t>Dita ES</t>
  </si>
  <si>
    <t>Guintana-an ES</t>
  </si>
  <si>
    <t>Hag-um PS</t>
  </si>
  <si>
    <t>Kalumpang PS</t>
  </si>
  <si>
    <t>Kangkawit PS</t>
  </si>
  <si>
    <t>Kasla ES</t>
  </si>
  <si>
    <t>Lunoy Elementary School</t>
  </si>
  <si>
    <t>Napo ES</t>
  </si>
  <si>
    <t>Pagatban HS</t>
  </si>
  <si>
    <t>NEGROS OCCIDENTAL</t>
  </si>
  <si>
    <t>Igcamalig ES</t>
  </si>
  <si>
    <t>CADIZ CITY</t>
  </si>
  <si>
    <t>MABINI</t>
  </si>
  <si>
    <t>Agulang PS</t>
  </si>
  <si>
    <t>CITY OF GUIHULNGAN</t>
  </si>
  <si>
    <t>Antibalas ES</t>
  </si>
  <si>
    <t>Benil-iwan PS</t>
  </si>
  <si>
    <t>Busay Elementary School</t>
  </si>
  <si>
    <t>Dadiangao PS</t>
  </si>
  <si>
    <t>Guihulngan NHS - P. Zamora Extension</t>
  </si>
  <si>
    <t>Kapudlusan PS</t>
  </si>
  <si>
    <t>Laos ES</t>
  </si>
  <si>
    <t>Magkanaway PS</t>
  </si>
  <si>
    <t>MAGSAYSAY</t>
  </si>
  <si>
    <t>Mandii ES</t>
  </si>
  <si>
    <t>Panagtugas PS</t>
  </si>
  <si>
    <t>Planas ES</t>
  </si>
  <si>
    <t>Tominhao PS</t>
  </si>
  <si>
    <t>Trinidad ES</t>
  </si>
  <si>
    <t>Ballo ES</t>
  </si>
  <si>
    <t>CITY OF KABANKALAN</t>
  </si>
  <si>
    <t>6th District</t>
  </si>
  <si>
    <t>Banman PS</t>
  </si>
  <si>
    <t>Basak ES</t>
  </si>
  <si>
    <t>Camandaan PS</t>
  </si>
  <si>
    <t>Candiacap ES</t>
  </si>
  <si>
    <t>Cara-an ES</t>
  </si>
  <si>
    <t>Ilan PS</t>
  </si>
  <si>
    <t>Mambaog PS</t>
  </si>
  <si>
    <t>Mamig Elementary School</t>
  </si>
  <si>
    <t>Nahiguin PS</t>
  </si>
  <si>
    <t>Piliopiliohan PS</t>
  </si>
  <si>
    <t>Sagumayon PS</t>
  </si>
  <si>
    <t>Sampac PS</t>
  </si>
  <si>
    <t>De La Rosa PS</t>
  </si>
  <si>
    <t>CALATRAVA</t>
  </si>
  <si>
    <t>Ecogan ES</t>
  </si>
  <si>
    <t>Lagoc ES</t>
  </si>
  <si>
    <t>Ma-aslob ES</t>
  </si>
  <si>
    <t>Minautok ES</t>
  </si>
  <si>
    <t>Tabun-ac ES</t>
  </si>
  <si>
    <t>TOBOSO</t>
  </si>
  <si>
    <t>Telim ES</t>
  </si>
  <si>
    <t>Tinibiangan Elementary School</t>
  </si>
  <si>
    <t>Winaswasan Elementary School</t>
  </si>
  <si>
    <t>Camingawan ES</t>
  </si>
  <si>
    <t>PONTEVEDRA</t>
  </si>
  <si>
    <t>4th District</t>
  </si>
  <si>
    <t>Agogolo ES</t>
  </si>
  <si>
    <t>MOISES PADILLA (MAGALLON)</t>
  </si>
  <si>
    <t>5th District</t>
  </si>
  <si>
    <t>Balatogan ES</t>
  </si>
  <si>
    <t>CITY OF HIMAMAYLAN</t>
  </si>
  <si>
    <t>Binadlan ES</t>
  </si>
  <si>
    <t>BINALBAGAN</t>
  </si>
  <si>
    <t>Binata-an ES</t>
  </si>
  <si>
    <t>Bulwang ES</t>
  </si>
  <si>
    <t>Canlupa PS</t>
  </si>
  <si>
    <t>ISABELA</t>
  </si>
  <si>
    <t>Casipungan ES</t>
  </si>
  <si>
    <t>Cuyaoyao ES</t>
  </si>
  <si>
    <t>Daat ES</t>
  </si>
  <si>
    <t>E. Basa PS</t>
  </si>
  <si>
    <t>Mabunga PS</t>
  </si>
  <si>
    <t>SANTOL</t>
  </si>
  <si>
    <t>Mangahoycahoy ES</t>
  </si>
  <si>
    <t>Nacurohan ES</t>
  </si>
  <si>
    <t>Nasanagan Elementary School</t>
  </si>
  <si>
    <t>Nasuli ES</t>
  </si>
  <si>
    <t>HINIGARAN</t>
  </si>
  <si>
    <t>Quintin Remo ES</t>
  </si>
  <si>
    <t>Riverside PS</t>
  </si>
  <si>
    <t>Salapid PS</t>
  </si>
  <si>
    <t>Sig-ang ES</t>
  </si>
  <si>
    <t>Tiguisan PS</t>
  </si>
  <si>
    <t>Aguinaldo Primary School</t>
  </si>
  <si>
    <t>HINOBA-AN (ASIA)</t>
  </si>
  <si>
    <t>Bajay PS</t>
  </si>
  <si>
    <t>CAUAYAN</t>
  </si>
  <si>
    <t>Baluarte PS</t>
  </si>
  <si>
    <t>Banag PS</t>
  </si>
  <si>
    <t>CITY OF SIPALAY</t>
  </si>
  <si>
    <t>Bato ES</t>
  </si>
  <si>
    <t>Bawog ES</t>
  </si>
  <si>
    <t>Binotusan PS</t>
  </si>
  <si>
    <t>Bonifacio ES</t>
  </si>
  <si>
    <t>Buclao PS</t>
  </si>
  <si>
    <t>Cabanbanan PS</t>
  </si>
  <si>
    <t>Calamunding ES</t>
  </si>
  <si>
    <t>CANDONI</t>
  </si>
  <si>
    <t>Cansauro ES</t>
  </si>
  <si>
    <t>Cemeco ES</t>
  </si>
  <si>
    <t>Cogon PS</t>
  </si>
  <si>
    <t>Cuyapan Primary School</t>
  </si>
  <si>
    <t>Dung-i ES</t>
  </si>
  <si>
    <t>Guinsiliban PS</t>
  </si>
  <si>
    <t>Hanot ES</t>
  </si>
  <si>
    <t>Hda. Maricalum ES</t>
  </si>
  <si>
    <t>M. Ledesma PS</t>
  </si>
  <si>
    <t>MAATOP ELEMENTARY SCHOOL</t>
  </si>
  <si>
    <t>Macapula ES</t>
  </si>
  <si>
    <t>Macarandan ES</t>
  </si>
  <si>
    <t>Ma-init PS</t>
  </si>
  <si>
    <t>Maloy-a Elementary School</t>
  </si>
  <si>
    <t>Manlawa-an Elementary School</t>
  </si>
  <si>
    <t>Nauhang PS</t>
  </si>
  <si>
    <t>Nava PS</t>
  </si>
  <si>
    <t>Omas ES</t>
  </si>
  <si>
    <t>Panacmalan ES</t>
  </si>
  <si>
    <t>Patag Magbanua ES</t>
  </si>
  <si>
    <t>Patol ES</t>
  </si>
  <si>
    <t>Payong PS</t>
  </si>
  <si>
    <t>Pinamay-an ES</t>
  </si>
  <si>
    <t>Salarongon PS</t>
  </si>
  <si>
    <t>San Dionisio PS</t>
  </si>
  <si>
    <t>Sibucao ES</t>
  </si>
  <si>
    <t>Soso PS</t>
  </si>
  <si>
    <t>Tagaytay PS</t>
  </si>
  <si>
    <t>Talacagay Elementary School</t>
  </si>
  <si>
    <t>Talimagao ES</t>
  </si>
  <si>
    <t>Tanabog ES</t>
  </si>
  <si>
    <t>Taya-o ES</t>
  </si>
  <si>
    <t>Upper Cawas PS</t>
  </si>
  <si>
    <t>ILOG</t>
  </si>
  <si>
    <t>Vista Alegre ES</t>
  </si>
  <si>
    <t>Baknit ES</t>
  </si>
  <si>
    <t>SANTA CATALINA</t>
  </si>
  <si>
    <t>Canlukduhan ES</t>
  </si>
  <si>
    <t>AYUNGON</t>
  </si>
  <si>
    <t>Guibawan PS</t>
  </si>
  <si>
    <t>CANLAON CITY</t>
  </si>
  <si>
    <t>Irene ES</t>
  </si>
  <si>
    <t>JIMALALUD</t>
  </si>
  <si>
    <t>Jose B. Cardenas MHS - Pula Ext.</t>
  </si>
  <si>
    <t>Kalubihan PS</t>
  </si>
  <si>
    <t>Libtacon PS</t>
  </si>
  <si>
    <t>Minabuntod PS</t>
  </si>
  <si>
    <t>Mongpong PS</t>
  </si>
  <si>
    <t>Palay ES</t>
  </si>
  <si>
    <t>MANJUYOD</t>
  </si>
  <si>
    <t>Alagasihan PS</t>
  </si>
  <si>
    <t>MABINAY</t>
  </si>
  <si>
    <t>Bagtic PS (Tubod)</t>
  </si>
  <si>
    <t>SIBULAN</t>
  </si>
  <si>
    <t>Barang-barang PS</t>
  </si>
  <si>
    <t>Basakan ES</t>
  </si>
  <si>
    <t>Binantangan ES</t>
  </si>
  <si>
    <t>Campo-aling ES</t>
  </si>
  <si>
    <t>Caningay ES</t>
  </si>
  <si>
    <t>PAMPLONA</t>
  </si>
  <si>
    <t>Mabinay NHS-Manlingay Annex</t>
  </si>
  <si>
    <t>Mampalasan ES</t>
  </si>
  <si>
    <t>Nabaliwan ES</t>
  </si>
  <si>
    <t>Pinayon-an ES</t>
  </si>
  <si>
    <t>Tigbao ES</t>
  </si>
  <si>
    <t>Apo ES</t>
  </si>
  <si>
    <t>DAUIN</t>
  </si>
  <si>
    <t>Cabigti-an ES</t>
  </si>
  <si>
    <t>BASAY</t>
  </si>
  <si>
    <t>Calañan E/S</t>
  </si>
  <si>
    <t>SIATON</t>
  </si>
  <si>
    <t>Caticugan High School</t>
  </si>
  <si>
    <t>Cruz Gadiane ES</t>
  </si>
  <si>
    <t>Danao ES</t>
  </si>
  <si>
    <t>Kanggabok ES</t>
  </si>
  <si>
    <t>Marcelino E. Elligan-Banlas ES</t>
  </si>
  <si>
    <t>Nawacat ES</t>
  </si>
  <si>
    <t>Pagang ES</t>
  </si>
  <si>
    <t>Palayuhan High School</t>
  </si>
  <si>
    <t>Sto. Tomas ES</t>
  </si>
  <si>
    <t>Talaptap ES</t>
  </si>
  <si>
    <t>Tubod PS</t>
  </si>
  <si>
    <t>Hamticon ES</t>
  </si>
  <si>
    <t>SAGAY CITY</t>
  </si>
  <si>
    <t>Laon ES</t>
  </si>
  <si>
    <t>Manara ES</t>
  </si>
  <si>
    <t>Onofre Dela Paz ES</t>
  </si>
  <si>
    <t>Pedro R.Katalbas, Sr. II ES</t>
  </si>
  <si>
    <t>Uychiat ES</t>
  </si>
  <si>
    <t>Bairan ES</t>
  </si>
  <si>
    <t>SAN CARLOS CITY</t>
  </si>
  <si>
    <t>Bedio ES</t>
  </si>
  <si>
    <t>Binone ES</t>
  </si>
  <si>
    <t>Gigalaman ES</t>
  </si>
  <si>
    <t>Habuyo ES</t>
  </si>
  <si>
    <t>QUEZON</t>
  </si>
  <si>
    <t>Handalago ES</t>
  </si>
  <si>
    <t>Hunob ES</t>
  </si>
  <si>
    <t>Igmamatay ES</t>
  </si>
  <si>
    <t>Lagha Elementary School - Extension</t>
  </si>
  <si>
    <t>Lagha ES</t>
  </si>
  <si>
    <t>Nabataan ES</t>
  </si>
  <si>
    <t>Napudlan ES</t>
  </si>
  <si>
    <t>Natuyay ES</t>
  </si>
  <si>
    <t>Pagbatangan ES</t>
  </si>
  <si>
    <t>Paniagan ES</t>
  </si>
  <si>
    <t>Pinamantawan ES</t>
  </si>
  <si>
    <t>Rizal ES</t>
  </si>
  <si>
    <t>Tuburan ES</t>
  </si>
  <si>
    <t>Ballacag ES</t>
  </si>
  <si>
    <t>CITY OF TANJAY</t>
  </si>
  <si>
    <t>Bulo Elementary School</t>
  </si>
  <si>
    <t>Camuyogan ES</t>
  </si>
  <si>
    <t>Canghatap Elementary School</t>
  </si>
  <si>
    <t>Lamwas Elementary School</t>
  </si>
  <si>
    <t>Mandalamon Elementary School</t>
  </si>
  <si>
    <t>Mato-Bato Elementary School</t>
  </si>
  <si>
    <t>Namonbon HS</t>
  </si>
  <si>
    <t>Ponglo Elementary School</t>
  </si>
  <si>
    <t>Toyupan Elementary School</t>
  </si>
  <si>
    <t>Region I</t>
  </si>
  <si>
    <t>ILOCOS SUR</t>
  </si>
  <si>
    <t>Candon South Central School SPED Center</t>
  </si>
  <si>
    <t>CITY OF CANDON</t>
  </si>
  <si>
    <t>ILOCOS NORTE</t>
  </si>
  <si>
    <t>Bucarot PS</t>
  </si>
  <si>
    <t>ADAMS</t>
  </si>
  <si>
    <t>Malaggao PS</t>
  </si>
  <si>
    <t>PAGUDPUD</t>
  </si>
  <si>
    <t>Bantay West Central School</t>
  </si>
  <si>
    <t>Caraisan PS</t>
  </si>
  <si>
    <t>MAGSINGAL</t>
  </si>
  <si>
    <t>Caset PS</t>
  </si>
  <si>
    <t>CABUGAO</t>
  </si>
  <si>
    <t>Nagawa Elem. School</t>
  </si>
  <si>
    <t>SUGPON</t>
  </si>
  <si>
    <t>Aguiwas PS</t>
  </si>
  <si>
    <t>ALILEM</t>
  </si>
  <si>
    <t>Balangsay PS</t>
  </si>
  <si>
    <t>SUYO</t>
  </si>
  <si>
    <t>Bucnit PS</t>
  </si>
  <si>
    <t>QUIRINO (ANGKAKI)</t>
  </si>
  <si>
    <t>Conconig PS</t>
  </si>
  <si>
    <t>SANTA LUCIA</t>
  </si>
  <si>
    <t>Dagdag Primary School</t>
  </si>
  <si>
    <t>Naonao ES</t>
  </si>
  <si>
    <t>San Miguel ES</t>
  </si>
  <si>
    <t>TAGUDIN</t>
  </si>
  <si>
    <t>Saoil PS</t>
  </si>
  <si>
    <t>Turod ES</t>
  </si>
  <si>
    <t>NARVACAN</t>
  </si>
  <si>
    <t>LA UNION</t>
  </si>
  <si>
    <t>Bayabas PS</t>
  </si>
  <si>
    <t>Bay-o ES</t>
  </si>
  <si>
    <t>Bungro-Sucoc Integrated School</t>
  </si>
  <si>
    <t>Lacong ES-Annex</t>
  </si>
  <si>
    <t>New Bern (Alaska) ES</t>
  </si>
  <si>
    <t>ARINGAY</t>
  </si>
  <si>
    <t>PANGASINAN</t>
  </si>
  <si>
    <t>Batidape Comm.Sch.</t>
  </si>
  <si>
    <t>SUAL</t>
  </si>
  <si>
    <t>Bogtong ES</t>
  </si>
  <si>
    <t>BANI</t>
  </si>
  <si>
    <t>Catubig Integrated School</t>
  </si>
  <si>
    <t>BOLINAO</t>
  </si>
  <si>
    <t>Dalupang ES</t>
  </si>
  <si>
    <t>Liwa Liwa Integrated School</t>
  </si>
  <si>
    <t>Pita ES</t>
  </si>
  <si>
    <t>INFANTA</t>
  </si>
  <si>
    <t>Aguilar CS</t>
  </si>
  <si>
    <t>AGUILAR</t>
  </si>
  <si>
    <t>Domalandan Center IS</t>
  </si>
  <si>
    <t>LINGAYEN (Capital)</t>
  </si>
  <si>
    <t>Mapita ES</t>
  </si>
  <si>
    <t>Bila ES</t>
  </si>
  <si>
    <t>SISON</t>
  </si>
  <si>
    <t>Calunetan ES</t>
  </si>
  <si>
    <t>South CS</t>
  </si>
  <si>
    <t>ALCALA</t>
  </si>
  <si>
    <t>Casilan ES</t>
  </si>
  <si>
    <t>UMINGAN</t>
  </si>
  <si>
    <t>Cristobal Rodrigo ES</t>
  </si>
  <si>
    <t>SAN NICOLAS</t>
  </si>
  <si>
    <t>Kulangew ES</t>
  </si>
  <si>
    <t>Pastoran ES</t>
  </si>
  <si>
    <t>Puyao ES</t>
  </si>
  <si>
    <t>Sapinit ES</t>
  </si>
  <si>
    <t>Don Vicente G. Ferrer Elementary School</t>
  </si>
  <si>
    <t>Trinidad Perez ES</t>
  </si>
  <si>
    <t>CITY OF URDANETA</t>
  </si>
  <si>
    <t>Region II</t>
  </si>
  <si>
    <t>CAGAYAN</t>
  </si>
  <si>
    <t>Cagurungan Primary School</t>
  </si>
  <si>
    <t>BAGGAO</t>
  </si>
  <si>
    <t xml:space="preserve"> </t>
  </si>
  <si>
    <t>Alcala West Central School- Cataraoan Annex</t>
  </si>
  <si>
    <t>Baua HS- Cabiraoan Annex</t>
  </si>
  <si>
    <t>GONZAGA</t>
  </si>
  <si>
    <t>Bulala Sur ES</t>
  </si>
  <si>
    <t>APARRI</t>
  </si>
  <si>
    <t>Daligadig ES</t>
  </si>
  <si>
    <t>Hot Spring ES</t>
  </si>
  <si>
    <t>Laoc Primary School</t>
  </si>
  <si>
    <t>Mala Este PS</t>
  </si>
  <si>
    <t>BUGUEY</t>
  </si>
  <si>
    <t>Mansarong ES</t>
  </si>
  <si>
    <t>Paddaya Este ES</t>
  </si>
  <si>
    <t>Pannao PS</t>
  </si>
  <si>
    <t>Plaza PS</t>
  </si>
  <si>
    <t>San Isidro PS - Extension</t>
  </si>
  <si>
    <t>San Luis ES</t>
  </si>
  <si>
    <t>Sta. Isabel PS Annex</t>
  </si>
  <si>
    <t>Tabugan ES</t>
  </si>
  <si>
    <t>Valley Cove IS</t>
  </si>
  <si>
    <t>Bibigsan PS</t>
  </si>
  <si>
    <t>Cabatacan West ES</t>
  </si>
  <si>
    <t>LASAM</t>
  </si>
  <si>
    <t>CALAPPAWAN ES</t>
  </si>
  <si>
    <t>BALLESTEROS</t>
  </si>
  <si>
    <t>Calayan CS</t>
  </si>
  <si>
    <t>Caniwalan ES</t>
  </si>
  <si>
    <t>Caranan-Babbay PS</t>
  </si>
  <si>
    <t>Dadao ES</t>
  </si>
  <si>
    <t>Kittag ES</t>
  </si>
  <si>
    <t>SANCHEZ-MIRA</t>
  </si>
  <si>
    <t>LAGUM PRIMARY SCHOOL</t>
  </si>
  <si>
    <t>SANTO NIÑO (FAIRE)</t>
  </si>
  <si>
    <t>Magsidel ES</t>
  </si>
  <si>
    <t>Morol ES</t>
  </si>
  <si>
    <t>Pureg PS</t>
  </si>
  <si>
    <t>Santiago Elementary School</t>
  </si>
  <si>
    <t>Babayuan PS</t>
  </si>
  <si>
    <t>AMULUNG</t>
  </si>
  <si>
    <t>Alinguigan 2nd ES</t>
  </si>
  <si>
    <t>ILAGAN (Capital)</t>
  </si>
  <si>
    <t>San Pablo-Quimalabasa PS</t>
  </si>
  <si>
    <t>Aga ES</t>
  </si>
  <si>
    <t>DELFIN ALBANO (MAGSAYSAY)</t>
  </si>
  <si>
    <t>Caddangan PS</t>
  </si>
  <si>
    <t>SAN PABLO</t>
  </si>
  <si>
    <t>Centro West PS</t>
  </si>
  <si>
    <t>PALANAN</t>
  </si>
  <si>
    <t>Dimalicu-licu PS</t>
  </si>
  <si>
    <t>Disukad ES</t>
  </si>
  <si>
    <t>Sapinit PS</t>
  </si>
  <si>
    <t>DIVILICAN</t>
  </si>
  <si>
    <t>St. Paul Voc'l. &amp; Ind'l. HS-Main</t>
  </si>
  <si>
    <t>Binogtungan PS</t>
  </si>
  <si>
    <t>BENITO SOLIVEN</t>
  </si>
  <si>
    <t>Caunayan ES</t>
  </si>
  <si>
    <t>Guilingan ES</t>
  </si>
  <si>
    <t>Lanting ES</t>
  </si>
  <si>
    <t>ROXAS</t>
  </si>
  <si>
    <t>San Pedro PS</t>
  </si>
  <si>
    <t>Santiago ES</t>
  </si>
  <si>
    <t>Villa Ancheta PS</t>
  </si>
  <si>
    <t>Bannawag PS</t>
  </si>
  <si>
    <t>ANGADANAN</t>
  </si>
  <si>
    <t>Burgos East ES</t>
  </si>
  <si>
    <t>SAN GUILLERMO</t>
  </si>
  <si>
    <t>Dadap ES</t>
  </si>
  <si>
    <t>Dilucot PS</t>
  </si>
  <si>
    <t>Liw-liwa PS</t>
  </si>
  <si>
    <t>Mangandingay PS</t>
  </si>
  <si>
    <t>San Rafael Primary School</t>
  </si>
  <si>
    <t>Gen. Aguinaldo ES - Villa Verde PS Annex</t>
  </si>
  <si>
    <t>RAMON</t>
  </si>
  <si>
    <t>Jones Rural School - Dicamay Annex</t>
  </si>
  <si>
    <t>JONES</t>
  </si>
  <si>
    <t>JT Sebastian PS</t>
  </si>
  <si>
    <t>NUEVA VIZCAYA</t>
  </si>
  <si>
    <t>Alfonso Castaneda CS Annex</t>
  </si>
  <si>
    <t>ALFONSO CASTAÑEDA</t>
  </si>
  <si>
    <t>Ammococan ES</t>
  </si>
  <si>
    <t>BAYOMBONG (Capital)</t>
  </si>
  <si>
    <t>Cauco ES</t>
  </si>
  <si>
    <t>Dayap PS</t>
  </si>
  <si>
    <t>Giayan ES</t>
  </si>
  <si>
    <t>DUPAX DEL NORTE</t>
  </si>
  <si>
    <t>Kakilingan ES</t>
  </si>
  <si>
    <t>Lihlit PS</t>
  </si>
  <si>
    <t>AMBAGUIO</t>
  </si>
  <si>
    <t>Macdu ES</t>
  </si>
  <si>
    <t>Mandunot ES</t>
  </si>
  <si>
    <t>Oliweg E/S</t>
  </si>
  <si>
    <t>Papalungan ES</t>
  </si>
  <si>
    <t>KASIBU</t>
  </si>
  <si>
    <t>Pelaway ES Annex</t>
  </si>
  <si>
    <t>Pogonsino Annex Primary School</t>
  </si>
  <si>
    <t>BAGABAG</t>
  </si>
  <si>
    <t>Pudi PS</t>
  </si>
  <si>
    <t>Tidang Village PS</t>
  </si>
  <si>
    <t>Villa Adriano PS</t>
  </si>
  <si>
    <t>Vista Hills ES</t>
  </si>
  <si>
    <t>QUIRINO</t>
  </si>
  <si>
    <t>Agta Community PS</t>
  </si>
  <si>
    <t>MADDELA</t>
  </si>
  <si>
    <t>Diawe ES</t>
  </si>
  <si>
    <t>AGLIPAY</t>
  </si>
  <si>
    <t>VICTORIA</t>
  </si>
  <si>
    <t>Dicuraban ES</t>
  </si>
  <si>
    <t>NAGTIPUNAN</t>
  </si>
  <si>
    <t>Didang PS</t>
  </si>
  <si>
    <t>Diodol PS Annex</t>
  </si>
  <si>
    <t>Kakidugen PS</t>
  </si>
  <si>
    <t>Kimmabayo ES</t>
  </si>
  <si>
    <t>Macabo ES</t>
  </si>
  <si>
    <t>Osmena PS Annex</t>
  </si>
  <si>
    <t>Pallutan PS</t>
  </si>
  <si>
    <t>DIFFUN</t>
  </si>
  <si>
    <t>Pamungyen PS</t>
  </si>
  <si>
    <t>Pinahiw ES</t>
  </si>
  <si>
    <t>Pukeg PS</t>
  </si>
  <si>
    <t>CABARROGUIS (Capital)</t>
  </si>
  <si>
    <t>Tamsi PS</t>
  </si>
  <si>
    <t>Tangliyao PS</t>
  </si>
  <si>
    <t>Tilitilan PS</t>
  </si>
  <si>
    <t>Divisoria High School - Naggasican Extension</t>
  </si>
  <si>
    <t>CITY OF SANTIAGO</t>
  </si>
  <si>
    <t>Region III</t>
  </si>
  <si>
    <t>Agues ES</t>
  </si>
  <si>
    <t>CASIGURAN</t>
  </si>
  <si>
    <t>C. J. Torre ES</t>
  </si>
  <si>
    <t>Dicabasan ES</t>
  </si>
  <si>
    <t>DILASAG</t>
  </si>
  <si>
    <t>Ditawini ES</t>
  </si>
  <si>
    <t>DINALUNGAN</t>
  </si>
  <si>
    <t>Dugyan PS</t>
  </si>
  <si>
    <t>DINGALAN</t>
  </si>
  <si>
    <t>Dumaguipo ES</t>
  </si>
  <si>
    <t>Kasaysayan ES</t>
  </si>
  <si>
    <t>Lawang ES</t>
  </si>
  <si>
    <t>Paraiso ES</t>
  </si>
  <si>
    <t>Pedro Orata ES</t>
  </si>
  <si>
    <t>San Ildefonso ES</t>
  </si>
  <si>
    <t>Villa Aurora NHS</t>
  </si>
  <si>
    <t>MARIA AURORA</t>
  </si>
  <si>
    <t>PAMPANGA</t>
  </si>
  <si>
    <t>Mamatitang PS</t>
  </si>
  <si>
    <t>MABALACAT</t>
  </si>
  <si>
    <t>Santos Ventura NHS</t>
  </si>
  <si>
    <t>Santos Ventura PS</t>
  </si>
  <si>
    <t>NUEVA ECIJA</t>
  </si>
  <si>
    <t>Cabatuan PS</t>
  </si>
  <si>
    <t>CUYAPO</t>
  </si>
  <si>
    <t>TARLAC</t>
  </si>
  <si>
    <t>Dueg High School</t>
  </si>
  <si>
    <t>SAN CLEMENTE</t>
  </si>
  <si>
    <t>Dueg Resettlement ES</t>
  </si>
  <si>
    <t>Josephine M. Cojuangco NTVHS</t>
  </si>
  <si>
    <t>MAYANTOC</t>
  </si>
  <si>
    <t>MONCADA</t>
  </si>
  <si>
    <t>Agus ES</t>
  </si>
  <si>
    <t>E.V.A. Abelling PS</t>
  </si>
  <si>
    <t>Tala ES</t>
  </si>
  <si>
    <t>Tangan-Tangan ES</t>
  </si>
  <si>
    <t>ZAMBALES</t>
  </si>
  <si>
    <t>Burgos ES</t>
  </si>
  <si>
    <t>BOTOLAN</t>
  </si>
  <si>
    <t>Cabatuan ES</t>
  </si>
  <si>
    <t>Magalawa ES</t>
  </si>
  <si>
    <t>PALAUIG</t>
  </si>
  <si>
    <t>Maguisguis ES</t>
  </si>
  <si>
    <t>Nacolcol ES</t>
  </si>
  <si>
    <t>Villar ES</t>
  </si>
  <si>
    <t>BATANGAS</t>
  </si>
  <si>
    <t>Catandaan Yabut NHS</t>
  </si>
  <si>
    <t>NASUGBU</t>
  </si>
  <si>
    <t>Apolinario Mabini NHS</t>
  </si>
  <si>
    <t>Bago PS</t>
  </si>
  <si>
    <t>TINGLOY</t>
  </si>
  <si>
    <t>LAGUNA</t>
  </si>
  <si>
    <t>Gaudencio Octavio National High School</t>
  </si>
  <si>
    <t>New Little Baguio ES</t>
  </si>
  <si>
    <t>Poten &amp; Eliseo M. Quesada MNHS - Papatahan Annex</t>
  </si>
  <si>
    <t>PAETE</t>
  </si>
  <si>
    <t>Saray ES</t>
  </si>
  <si>
    <t>PAKIL</t>
  </si>
  <si>
    <t>Sitio Pulot/Bay ES</t>
  </si>
  <si>
    <t>KALAYAAN</t>
  </si>
  <si>
    <t>Tubog ES</t>
  </si>
  <si>
    <t>Aluyon ES</t>
  </si>
  <si>
    <t>BURDEOS</t>
  </si>
  <si>
    <t>Amot PS (Central Annex)</t>
  </si>
  <si>
    <t>Casuguran ES</t>
  </si>
  <si>
    <t>JOMALIG</t>
  </si>
  <si>
    <t>Guinaygayan ES</t>
  </si>
  <si>
    <t>PATNANUNGAN</t>
  </si>
  <si>
    <t>Kiborosa ES</t>
  </si>
  <si>
    <t>Little Baguio ES</t>
  </si>
  <si>
    <t>REAL</t>
  </si>
  <si>
    <t>Maunlad ES</t>
  </si>
  <si>
    <t>Milawid ES</t>
  </si>
  <si>
    <t>PANUKULAN</t>
  </si>
  <si>
    <t>Miyunod ES</t>
  </si>
  <si>
    <t>Tapol ES</t>
  </si>
  <si>
    <t>Tulan ES</t>
  </si>
  <si>
    <t>Anusan ES</t>
  </si>
  <si>
    <t>CATANAUAN</t>
  </si>
  <si>
    <t>Bangkuro ES</t>
  </si>
  <si>
    <t>SAN NARCISO</t>
  </si>
  <si>
    <t>Bolo ES</t>
  </si>
  <si>
    <t>Cawayan II ES</t>
  </si>
  <si>
    <t>SAN FRANCISCO (AURORA)</t>
  </si>
  <si>
    <t>Cumbahan ES</t>
  </si>
  <si>
    <t>Huyon-Uyon NHS</t>
  </si>
  <si>
    <t>Inanuran ES</t>
  </si>
  <si>
    <t>SAN ANDRES</t>
  </si>
  <si>
    <t>Madagoldol ES</t>
  </si>
  <si>
    <t>Maguiting ES (Manlampong ES)</t>
  </si>
  <si>
    <t>Nangka ES</t>
  </si>
  <si>
    <t>Pantay ES</t>
  </si>
  <si>
    <t>Pinagsama ES</t>
  </si>
  <si>
    <t>Pinaninding ES</t>
  </si>
  <si>
    <t>PADRE BURGOS</t>
  </si>
  <si>
    <t>Pugo PS</t>
  </si>
  <si>
    <t>Sabang Primary School</t>
  </si>
  <si>
    <t>San Isidro Ilaya ES</t>
  </si>
  <si>
    <t>Segaras ES</t>
  </si>
  <si>
    <t>Tamnao ES</t>
  </si>
  <si>
    <t>Yugno ES</t>
  </si>
  <si>
    <t>Cawayanin ES</t>
  </si>
  <si>
    <t>LOPEZ</t>
  </si>
  <si>
    <t>Cogorin Ibaba NHS - Jongo Ext.</t>
  </si>
  <si>
    <t>Dao National High School (Formerly San Francisco B NHS - San Miguel Dao II Ext.)</t>
  </si>
  <si>
    <t>Ilayang Ilog-A NHS (Formerly San Francisco B NHS Ilayang Ilog A Ext.)</t>
  </si>
  <si>
    <t>Magallanes NHS-Sta. Catalina Extension</t>
  </si>
  <si>
    <t>Mambaling ES</t>
  </si>
  <si>
    <t>CALAUAG</t>
  </si>
  <si>
    <t>Sabang ES</t>
  </si>
  <si>
    <t>TAGKAWAYAN</t>
  </si>
  <si>
    <t>Sta. Catalina ES</t>
  </si>
  <si>
    <t>Sto. Niño ES</t>
  </si>
  <si>
    <t>VIllaminda Elementary School</t>
  </si>
  <si>
    <t>Region IV-B</t>
  </si>
  <si>
    <t>MARINDUQUE</t>
  </si>
  <si>
    <t>Bangwayin ES</t>
  </si>
  <si>
    <t>TORRIJOS</t>
  </si>
  <si>
    <t>Banukbok PS</t>
  </si>
  <si>
    <t>Malayak PS</t>
  </si>
  <si>
    <t>MOGPOG</t>
  </si>
  <si>
    <t>Mampaitan PS</t>
  </si>
  <si>
    <t>Maniwaya ES</t>
  </si>
  <si>
    <t>Mongpong ES</t>
  </si>
  <si>
    <t>Polo ES</t>
  </si>
  <si>
    <t>Sinambahan PS</t>
  </si>
  <si>
    <t>OCCIDENTAL MINDORO</t>
  </si>
  <si>
    <t>Abra de Ilog NHS - Biga Extension</t>
  </si>
  <si>
    <t>ABRA DE ILOG</t>
  </si>
  <si>
    <t>Alfonso Valerio ES</t>
  </si>
  <si>
    <t>CALINTAAN</t>
  </si>
  <si>
    <t>Alipondo</t>
  </si>
  <si>
    <t>Alitaytayan ES</t>
  </si>
  <si>
    <t>Aplaya PS</t>
  </si>
  <si>
    <t>SABLAYAN</t>
  </si>
  <si>
    <t>Bagolayag Min. ES</t>
  </si>
  <si>
    <t>Bagong Silang ES Annex-Cansaliw</t>
  </si>
  <si>
    <t>Balangabong Min. Sch.</t>
  </si>
  <si>
    <t>Balani Min. Sch.</t>
  </si>
  <si>
    <t>Balansay ES - Lanas Min. ES</t>
  </si>
  <si>
    <t>MAMBURAO (Capital)</t>
  </si>
  <si>
    <t>Balansay ES - Tambunakan PS</t>
  </si>
  <si>
    <t>Bambanay ES</t>
  </si>
  <si>
    <t>Banilad PS</t>
  </si>
  <si>
    <t>Bato Singit MS</t>
  </si>
  <si>
    <t>Biga MS</t>
  </si>
  <si>
    <t>Buli ES</t>
  </si>
  <si>
    <t>LUBANG</t>
  </si>
  <si>
    <t>Bunlao ES</t>
  </si>
  <si>
    <t>Buri ES</t>
  </si>
  <si>
    <t>Cabacao ES Annex (Balantoy PS)</t>
  </si>
  <si>
    <t>Cabra ES</t>
  </si>
  <si>
    <t>Calomintao Settlement &amp; Farm Sch.</t>
  </si>
  <si>
    <t>Canabang ES</t>
  </si>
  <si>
    <t>Culasisi Min. Sch.</t>
  </si>
  <si>
    <t>Don Vicente Ariola Memorial School</t>
  </si>
  <si>
    <t>Emok PS</t>
  </si>
  <si>
    <t>Hebron Min. Sch.</t>
  </si>
  <si>
    <t>Hinango ES</t>
  </si>
  <si>
    <t>Kabanabahan Min. Sch.</t>
  </si>
  <si>
    <t>Kadilawan Min. Sch.</t>
  </si>
  <si>
    <t>SAN VICENTE</t>
  </si>
  <si>
    <t>Kalinisan Min. Sch.</t>
  </si>
  <si>
    <t>Karyandangan Min. School</t>
  </si>
  <si>
    <t>Kay Sameon ES</t>
  </si>
  <si>
    <t>Kulanguan PS</t>
  </si>
  <si>
    <t>Lagnas Min. Sch.</t>
  </si>
  <si>
    <t>Lagutay Min. Sch.</t>
  </si>
  <si>
    <t>Layaban Min. Sch.</t>
  </si>
  <si>
    <t>Libagon Min. Sch.</t>
  </si>
  <si>
    <t>Magarang ES</t>
  </si>
  <si>
    <t>Mangarin ES Annex I</t>
  </si>
  <si>
    <t>Mapaya I ES Annex-Himamara IPS</t>
  </si>
  <si>
    <t>Matabang-Urilan Min. Sch.</t>
  </si>
  <si>
    <t>Narra ES</t>
  </si>
  <si>
    <t>Pola Min. Sch.</t>
  </si>
  <si>
    <t>Puricon Min. Sch.</t>
  </si>
  <si>
    <t>Qui-anay Minority School</t>
  </si>
  <si>
    <t>Quintal IMS</t>
  </si>
  <si>
    <t>Rayusan Min. Sch.</t>
  </si>
  <si>
    <t>Sahing Min. Sch.</t>
  </si>
  <si>
    <t>Salafay Min. Sch.</t>
  </si>
  <si>
    <t>Salvacion ES</t>
  </si>
  <si>
    <t>Sanog-lakol Min. Sch.</t>
  </si>
  <si>
    <t>Sibalat ES - Silad ES Annex</t>
  </si>
  <si>
    <t>Sulong-Ipil Min. Sch.</t>
  </si>
  <si>
    <t>Talapa Min. Sch.</t>
  </si>
  <si>
    <t>Tamisan Minority School</t>
  </si>
  <si>
    <t>Tilago Min. Sch.</t>
  </si>
  <si>
    <t>Tilik ES Ext. - Balatan PS</t>
  </si>
  <si>
    <t>Tuguilan Min. Sch.</t>
  </si>
  <si>
    <t>Ulanguan Min. Sch.</t>
  </si>
  <si>
    <t>Yapang ES</t>
  </si>
  <si>
    <t>Yawi-Yawi II PS</t>
  </si>
  <si>
    <t>ORIENTAL MINDORO</t>
  </si>
  <si>
    <t>Adong Mangyan School</t>
  </si>
  <si>
    <t>SAN TEODORO</t>
  </si>
  <si>
    <t>Ambang Mangyan School</t>
  </si>
  <si>
    <t>PUERTO GALERA</t>
  </si>
  <si>
    <t>Bakyaan ES</t>
  </si>
  <si>
    <t>POLA</t>
  </si>
  <si>
    <t>Bucayao Grande Mangyan Sch. - Annex</t>
  </si>
  <si>
    <t>NAUJAN</t>
  </si>
  <si>
    <t>Kisloyan Mangyan School</t>
  </si>
  <si>
    <t>Lapantay Mangyan School (Villaflor Ext)</t>
  </si>
  <si>
    <t>Macangas ES</t>
  </si>
  <si>
    <t>Malago ES</t>
  </si>
  <si>
    <t>Murangan PS</t>
  </si>
  <si>
    <t>Pamuwisan Min. Sch.</t>
  </si>
  <si>
    <t>Sido Mangyan School</t>
  </si>
  <si>
    <t>Sipit Saburan Mangyan School</t>
  </si>
  <si>
    <t>Suyong Mangyan School</t>
  </si>
  <si>
    <t>Tadyawan Minority School</t>
  </si>
  <si>
    <t>Abintang ES</t>
  </si>
  <si>
    <t>BULALACAO (SAN PEDRO)</t>
  </si>
  <si>
    <t>Bating ES</t>
  </si>
  <si>
    <t>Bulalacao NHS - Maasin Ext.</t>
  </si>
  <si>
    <t>Dangkalan ES</t>
  </si>
  <si>
    <t>Dyangdang ES</t>
  </si>
  <si>
    <t>BANSUD</t>
  </si>
  <si>
    <t>Felipe C. Anastacio Elementary School</t>
  </si>
  <si>
    <t>MANSALAY</t>
  </si>
  <si>
    <t>Labo ES</t>
  </si>
  <si>
    <t>Maasin ES</t>
  </si>
  <si>
    <t>Marcelo I. Cabrera Vocational High School</t>
  </si>
  <si>
    <t>Maujao PS</t>
  </si>
  <si>
    <t>Pakpak Lawin PS</t>
  </si>
  <si>
    <t>GLORIA</t>
  </si>
  <si>
    <t>Pambisan Munti ES</t>
  </si>
  <si>
    <t>PINAMALAYAN</t>
  </si>
  <si>
    <t>Pawikan ES</t>
  </si>
  <si>
    <t>Quinomay Elementary School</t>
  </si>
  <si>
    <t>Tauga Diit Elementary School</t>
  </si>
  <si>
    <t>PALAWAN</t>
  </si>
  <si>
    <t>Abud-Abod ES</t>
  </si>
  <si>
    <t>CULION</t>
  </si>
  <si>
    <t>Aguinaldo ES</t>
  </si>
  <si>
    <t>DUMARAN</t>
  </si>
  <si>
    <t>Banuang Daan ES</t>
  </si>
  <si>
    <t>CORON</t>
  </si>
  <si>
    <t>Barongbong Elem. School</t>
  </si>
  <si>
    <t>Bayang PS</t>
  </si>
  <si>
    <t>Baybay Daraga ES</t>
  </si>
  <si>
    <t>Binalabag ES</t>
  </si>
  <si>
    <t>LINAPACAN</t>
  </si>
  <si>
    <t>Bolocot ES</t>
  </si>
  <si>
    <t>ARACELI</t>
  </si>
  <si>
    <t>Buayan ES</t>
  </si>
  <si>
    <t>Buluang ES</t>
  </si>
  <si>
    <t>EL NIDO (BACUIT)</t>
  </si>
  <si>
    <t>Bunuangin ES</t>
  </si>
  <si>
    <t>Cabulihan ES</t>
  </si>
  <si>
    <t>Calawit PS</t>
  </si>
  <si>
    <t>BUSUANGA</t>
  </si>
  <si>
    <t>Calusa ES</t>
  </si>
  <si>
    <t>CAGAYANCILLO</t>
  </si>
  <si>
    <t>Canduyog PS</t>
  </si>
  <si>
    <t>TAYTAY</t>
  </si>
  <si>
    <t>Canimango ES</t>
  </si>
  <si>
    <t>Cauban ES</t>
  </si>
  <si>
    <t>Cawili Elementary School</t>
  </si>
  <si>
    <t>Chindonan PS</t>
  </si>
  <si>
    <t>Comalibongbong ES</t>
  </si>
  <si>
    <t>Dalayawan ES</t>
  </si>
  <si>
    <t>Danat ES</t>
  </si>
  <si>
    <t>Diandanao PS</t>
  </si>
  <si>
    <t>Halsey ES</t>
  </si>
  <si>
    <t>Kawakayan ES</t>
  </si>
  <si>
    <t>Lamoro ES</t>
  </si>
  <si>
    <t>Lumacad ES</t>
  </si>
  <si>
    <t>Malaking Patag ES</t>
  </si>
  <si>
    <t>Malonlon ES</t>
  </si>
  <si>
    <t>Manggahan ES</t>
  </si>
  <si>
    <t>Maragoc ES</t>
  </si>
  <si>
    <t>Maubog ES</t>
  </si>
  <si>
    <t>Paglaum ES</t>
  </si>
  <si>
    <t>Pamuayan ES</t>
  </si>
  <si>
    <t>Pinagpala ES</t>
  </si>
  <si>
    <t>Ramon Gacayan Elementary School</t>
  </si>
  <si>
    <t>Rodriguez ES</t>
  </si>
  <si>
    <t>Salvador ES</t>
  </si>
  <si>
    <t>San Felipe ES</t>
  </si>
  <si>
    <t>San Jose De Oro ES</t>
  </si>
  <si>
    <t>San Nicolas (Sitio Benekan)</t>
  </si>
  <si>
    <t>Segpit PS</t>
  </si>
  <si>
    <t>Sibaltan ES</t>
  </si>
  <si>
    <t>Sta. Maria ES</t>
  </si>
  <si>
    <t>Talaga ES</t>
  </si>
  <si>
    <t>Taloto ES</t>
  </si>
  <si>
    <t>Tanatanaen ES</t>
  </si>
  <si>
    <t>Tulapos PS</t>
  </si>
  <si>
    <t>Villa Fria Elementary School</t>
  </si>
  <si>
    <t>AGUTAYA</t>
  </si>
  <si>
    <t>Villa Libertad ES</t>
  </si>
  <si>
    <t>Villa Sol ES</t>
  </si>
  <si>
    <t>Agutayan ES</t>
  </si>
  <si>
    <t>BALABAC</t>
  </si>
  <si>
    <t>Apis ES</t>
  </si>
  <si>
    <t>ABORLAN</t>
  </si>
  <si>
    <t>Aramaywan II ES</t>
  </si>
  <si>
    <t>Bagong Pag-asa ES</t>
  </si>
  <si>
    <t>Balite ES</t>
  </si>
  <si>
    <t>RIZAL (MARCOS)</t>
  </si>
  <si>
    <t>Banglos ES</t>
  </si>
  <si>
    <t>Barakbarakan ES</t>
  </si>
  <si>
    <t>BATARAZA</t>
  </si>
  <si>
    <t>Barake ES</t>
  </si>
  <si>
    <t>Barangkas ES</t>
  </si>
  <si>
    <t>Bayog ES</t>
  </si>
  <si>
    <t>BROOKE'S POINT</t>
  </si>
  <si>
    <t>Bintat Karis PS</t>
  </si>
  <si>
    <t>Bugsuk NHS - Bancalaan Annex</t>
  </si>
  <si>
    <t>Cabcungan ES (FLRF Vill.)</t>
  </si>
  <si>
    <t>Cacarigan ES</t>
  </si>
  <si>
    <t>Caguisan annex</t>
  </si>
  <si>
    <t>Caguisan ES</t>
  </si>
  <si>
    <t>Calasaguen Shore ES</t>
  </si>
  <si>
    <t>Calogcog ES</t>
  </si>
  <si>
    <t>Calumpang ES</t>
  </si>
  <si>
    <t>Canipaan ES extension</t>
  </si>
  <si>
    <t>Colandanum es</t>
  </si>
  <si>
    <t>Cornelio Gonzaga ES (Dilat ES)</t>
  </si>
  <si>
    <t>Culasian ES (New)</t>
  </si>
  <si>
    <t>Culasian ES (Old)</t>
  </si>
  <si>
    <t>Cumahos ES</t>
  </si>
  <si>
    <t>Daan ES</t>
  </si>
  <si>
    <t>Dignuzon PS</t>
  </si>
  <si>
    <t>Dudungguan ES</t>
  </si>
  <si>
    <t>Dumaga ES</t>
  </si>
  <si>
    <t>El Salvador ES</t>
  </si>
  <si>
    <t>SOFRONIO ESPAÑOLA</t>
  </si>
  <si>
    <t>Gogognan ES</t>
  </si>
  <si>
    <t>Gotok ES</t>
  </si>
  <si>
    <t>Indalawan ES</t>
  </si>
  <si>
    <t>Ipaputo PS</t>
  </si>
  <si>
    <t>Kambangtule PS</t>
  </si>
  <si>
    <t>Katipunan ES</t>
  </si>
  <si>
    <t>Lagdong ES</t>
  </si>
  <si>
    <t>Latud ES</t>
  </si>
  <si>
    <t>Lindagong ES</t>
  </si>
  <si>
    <t>Look Dahu PS</t>
  </si>
  <si>
    <t>Luntab PS</t>
  </si>
  <si>
    <t>Madarcos PS</t>
  </si>
  <si>
    <t>Magara ES</t>
  </si>
  <si>
    <t>Malanap Interior PS</t>
  </si>
  <si>
    <t>Malangsee Hilside ES</t>
  </si>
  <si>
    <t>Malapandeg ES</t>
  </si>
  <si>
    <t>Malinsuno Elementary School</t>
  </si>
  <si>
    <t>Marabon ES</t>
  </si>
  <si>
    <t>Maribong PS</t>
  </si>
  <si>
    <t>Marirong ES</t>
  </si>
  <si>
    <t>Matangule ES</t>
  </si>
  <si>
    <t>Mate ES</t>
  </si>
  <si>
    <t>MATYAG ELEMENTARY SCHOOL</t>
  </si>
  <si>
    <t>Melville ES</t>
  </si>
  <si>
    <t>Nabugsuan ES</t>
  </si>
  <si>
    <t>Naltep PS</t>
  </si>
  <si>
    <t>Narra-Narra ES</t>
  </si>
  <si>
    <t>New Panay ES</t>
  </si>
  <si>
    <t>Olympic PS</t>
  </si>
  <si>
    <t>Paliisan ES</t>
  </si>
  <si>
    <t>Panaan ES</t>
  </si>
  <si>
    <t>Pangatban PS</t>
  </si>
  <si>
    <t>Pasig ES</t>
  </si>
  <si>
    <t>Pinaupawan PS</t>
  </si>
  <si>
    <t>Pinuwasan ES</t>
  </si>
  <si>
    <t>Pulot Interior ES</t>
  </si>
  <si>
    <t>Rancho II PS</t>
  </si>
  <si>
    <t>Ransang NHS</t>
  </si>
  <si>
    <t>Ransang North ES</t>
  </si>
  <si>
    <t>Ransang South ES</t>
  </si>
  <si>
    <t>Salongsong School</t>
  </si>
  <si>
    <t>Sandoval ES</t>
  </si>
  <si>
    <t>Saray E/S</t>
  </si>
  <si>
    <t>Saraza ES</t>
  </si>
  <si>
    <t>Sarong ES</t>
  </si>
  <si>
    <t>Sayab II PS</t>
  </si>
  <si>
    <t>Segumay ES</t>
  </si>
  <si>
    <t>Sibaring ES</t>
  </si>
  <si>
    <t>Sibaring NHS</t>
  </si>
  <si>
    <t>Sincab ES</t>
  </si>
  <si>
    <t>Sitio Culandanum ES</t>
  </si>
  <si>
    <t>Sitio Morzon PS</t>
  </si>
  <si>
    <t>Sombrero ES</t>
  </si>
  <si>
    <t>Suked ES</t>
  </si>
  <si>
    <t>Sumurum PS</t>
  </si>
  <si>
    <t>Tabud ES</t>
  </si>
  <si>
    <t>Tabud PS</t>
  </si>
  <si>
    <t>Tagolango ES</t>
  </si>
  <si>
    <t>Tagpas PS</t>
  </si>
  <si>
    <t>Tarusan NHS</t>
  </si>
  <si>
    <t>Timbayan ES</t>
  </si>
  <si>
    <t>Tina PS</t>
  </si>
  <si>
    <t>Tula Tula PS</t>
  </si>
  <si>
    <t>Turong ES</t>
  </si>
  <si>
    <t>Valderama ES</t>
  </si>
  <si>
    <t>Baruang ES</t>
  </si>
  <si>
    <t>PUERTO PRINCESA CITY (Capital)</t>
  </si>
  <si>
    <t>Bualbualan ES</t>
  </si>
  <si>
    <t>Iwahig ES</t>
  </si>
  <si>
    <t>Kayasan ES</t>
  </si>
  <si>
    <t>Langogan ES</t>
  </si>
  <si>
    <t>Makandring ES</t>
  </si>
  <si>
    <t>Nasuduan ES</t>
  </si>
  <si>
    <t>Tagabenit ES</t>
  </si>
  <si>
    <t>Talaudyong PS</t>
  </si>
  <si>
    <t>Region IX</t>
  </si>
  <si>
    <t>ZAMBOANGA DEL SUR</t>
  </si>
  <si>
    <t>Latap ES-Lacumba Annex</t>
  </si>
  <si>
    <t>ZAMBOANGA CITY</t>
  </si>
  <si>
    <t>Mariki ES</t>
  </si>
  <si>
    <t>Mt. View ES</t>
  </si>
  <si>
    <t>Salum ES</t>
  </si>
  <si>
    <t>Sta. Barbara CS</t>
  </si>
  <si>
    <t>Zambame ES</t>
  </si>
  <si>
    <t>Busay ES</t>
  </si>
  <si>
    <t>Eligna ES</t>
  </si>
  <si>
    <t>Landang Laum ES</t>
  </si>
  <si>
    <t>Matiti ES</t>
  </si>
  <si>
    <t>Mulawin ES</t>
  </si>
  <si>
    <t>Pasilmanta ES</t>
  </si>
  <si>
    <t>Sapa Dulian ES</t>
  </si>
  <si>
    <t>Sibuktok PS (Annex)</t>
  </si>
  <si>
    <t>Simanta ES</t>
  </si>
  <si>
    <t>Taguiti ES</t>
  </si>
  <si>
    <t>ZAMBOANGA DEL NORTE</t>
  </si>
  <si>
    <t>Bagong Silang PS</t>
  </si>
  <si>
    <t>PIÑAN (NEW PIÑAN)</t>
  </si>
  <si>
    <t>Don Eleno Razo ES</t>
  </si>
  <si>
    <t>SERGIO OSMEÑA SR.</t>
  </si>
  <si>
    <t>Macalibre ES</t>
  </si>
  <si>
    <t>Nazareth ES</t>
  </si>
  <si>
    <t>Situbo ES</t>
  </si>
  <si>
    <t>Balok ES</t>
  </si>
  <si>
    <t>SIAYAN</t>
  </si>
  <si>
    <t>Bartolome C. Lira, Sr. NHS Ext. - Siasin</t>
  </si>
  <si>
    <t>SINDANGAN</t>
  </si>
  <si>
    <t>Bitoon ES</t>
  </si>
  <si>
    <t>JOSE DALMAN (PONOT)</t>
  </si>
  <si>
    <t>Dagum ES</t>
  </si>
  <si>
    <t>Danao PS</t>
  </si>
  <si>
    <t>KATIPUNAN</t>
  </si>
  <si>
    <t>Datagan ES</t>
  </si>
  <si>
    <t>Dumuyog ES</t>
  </si>
  <si>
    <t>Guibo ES</t>
  </si>
  <si>
    <t>Kitonok PS</t>
  </si>
  <si>
    <t>Lumaping ES</t>
  </si>
  <si>
    <t>Macayas ES</t>
  </si>
  <si>
    <t>Mateo Denoyo ES</t>
  </si>
  <si>
    <t>PRES. MANUEL A. ROXAS</t>
  </si>
  <si>
    <t>Serongan ES</t>
  </si>
  <si>
    <t>MANUKAN</t>
  </si>
  <si>
    <t>Sibatog ES</t>
  </si>
  <si>
    <t>Sibod ES</t>
  </si>
  <si>
    <t>Suminogod ES</t>
  </si>
  <si>
    <t>Tinaplan ES</t>
  </si>
  <si>
    <t>Bitugan ES</t>
  </si>
  <si>
    <t>SIRAWAI</t>
  </si>
  <si>
    <t>Cilago ES</t>
  </si>
  <si>
    <t>BACUNGAN (LEON T. POSTIGO)</t>
  </si>
  <si>
    <t>Cuyan ES</t>
  </si>
  <si>
    <t>SIOCON</t>
  </si>
  <si>
    <t>GUTALAC</t>
  </si>
  <si>
    <t>Dumintag ES</t>
  </si>
  <si>
    <t>SIBUCO</t>
  </si>
  <si>
    <t>Guimba Parang ES</t>
  </si>
  <si>
    <t>Jolito Camatura ES</t>
  </si>
  <si>
    <t>Kono Mais PS</t>
  </si>
  <si>
    <t>Lakiki ES</t>
  </si>
  <si>
    <t>Litawan ES</t>
  </si>
  <si>
    <t>Lubay ES</t>
  </si>
  <si>
    <t>BALIGUIAN</t>
  </si>
  <si>
    <t>Matiag ES</t>
  </si>
  <si>
    <t>Matunoy ES</t>
  </si>
  <si>
    <t>Nonoyan ES</t>
  </si>
  <si>
    <t>Paduan ES</t>
  </si>
  <si>
    <t>Palalihan ES</t>
  </si>
  <si>
    <t>KALAWIT</t>
  </si>
  <si>
    <t>Puliran ES</t>
  </si>
  <si>
    <t>Sibuco NHS Annex - Lunday</t>
  </si>
  <si>
    <t>Tan-awan PS</t>
  </si>
  <si>
    <t>Tapanayan ES</t>
  </si>
  <si>
    <t>Tipan ES</t>
  </si>
  <si>
    <t>Bag-Ong Oslob ES</t>
  </si>
  <si>
    <t>Guinicolalay NHS - Tarakan Ext.</t>
  </si>
  <si>
    <t>DINAS</t>
  </si>
  <si>
    <t>Lactayan ES</t>
  </si>
  <si>
    <t>MAHAYAG</t>
  </si>
  <si>
    <t>DUMINGAG</t>
  </si>
  <si>
    <t>New Unidos IPS</t>
  </si>
  <si>
    <t>MIDSALIP</t>
  </si>
  <si>
    <t>Paliran ES</t>
  </si>
  <si>
    <t>Panuguton PS</t>
  </si>
  <si>
    <t>Paulino Dari NHS - Punta Flecha Ext.</t>
  </si>
  <si>
    <t>PITOGO</t>
  </si>
  <si>
    <t>Pilas ES</t>
  </si>
  <si>
    <t>TUKURAN</t>
  </si>
  <si>
    <t>Sto. Rosario ES</t>
  </si>
  <si>
    <t>MOLAVE</t>
  </si>
  <si>
    <t>Villanueva PS</t>
  </si>
  <si>
    <t>TAMBULIG</t>
  </si>
  <si>
    <t>DIMATALING</t>
  </si>
  <si>
    <t>Bayog NHS - Mataga Annex</t>
  </si>
  <si>
    <t>BAYOG</t>
  </si>
  <si>
    <t>Cubo ES</t>
  </si>
  <si>
    <t>LAPUYAN</t>
  </si>
  <si>
    <t>Dansal ES</t>
  </si>
  <si>
    <t>Deporehan IES</t>
  </si>
  <si>
    <t>Digos ES</t>
  </si>
  <si>
    <t>Grap ES</t>
  </si>
  <si>
    <t>Lantawan CPS</t>
  </si>
  <si>
    <t>KUMALARANG</t>
  </si>
  <si>
    <t>Lapuyan NHS - Maralag Extension</t>
  </si>
  <si>
    <t>Lower Conacon Elementary School</t>
  </si>
  <si>
    <t>Mabang Intermediate School</t>
  </si>
  <si>
    <t>Maculay ES</t>
  </si>
  <si>
    <t>VINCENZO A. SAGUN</t>
  </si>
  <si>
    <t>Mahalingeb PS</t>
  </si>
  <si>
    <t>Mapao CPS</t>
  </si>
  <si>
    <t>Pao ES</t>
  </si>
  <si>
    <t>Pegampuan ES</t>
  </si>
  <si>
    <t>LAKEWOOD</t>
  </si>
  <si>
    <t>San Pablo NHS - Sacbulan Ext.</t>
  </si>
  <si>
    <t>Songayan ES</t>
  </si>
  <si>
    <t>Sumilom PS</t>
  </si>
  <si>
    <t>Tubopait ES</t>
  </si>
  <si>
    <t>DUMALINAO</t>
  </si>
  <si>
    <t>Upper Ludiong IPS</t>
  </si>
  <si>
    <t>ZAMBOANGA SIBUGAY</t>
  </si>
  <si>
    <t>Baluyan ES</t>
  </si>
  <si>
    <t>Galas Primary School</t>
  </si>
  <si>
    <t>OLUTANGA</t>
  </si>
  <si>
    <t>Israel PS</t>
  </si>
  <si>
    <t>Ligaya PS</t>
  </si>
  <si>
    <t>BUUG</t>
  </si>
  <si>
    <t>Looc-Sapi PS</t>
  </si>
  <si>
    <t>DIPLAHAN</t>
  </si>
  <si>
    <t>Malagac ES</t>
  </si>
  <si>
    <t>Mali Little Baguio PS</t>
  </si>
  <si>
    <t>Malongon ES</t>
  </si>
  <si>
    <t>MALANGAS</t>
  </si>
  <si>
    <t>MALUNGON</t>
  </si>
  <si>
    <t>Mayabo PS</t>
  </si>
  <si>
    <t>PAYAO</t>
  </si>
  <si>
    <t>Minundas PS</t>
  </si>
  <si>
    <t>PNOC Village PS</t>
  </si>
  <si>
    <t>Samonte ES</t>
  </si>
  <si>
    <t>TALUSAN</t>
  </si>
  <si>
    <t>Talaptap PS</t>
  </si>
  <si>
    <t>Tambon PS</t>
  </si>
  <si>
    <t>Tandu-Comot ES</t>
  </si>
  <si>
    <t>MABUHAY</t>
  </si>
  <si>
    <t>Tantawan PS</t>
  </si>
  <si>
    <t>ALICIA</t>
  </si>
  <si>
    <t>Tigabon PS</t>
  </si>
  <si>
    <t>Bagong Silang ES</t>
  </si>
  <si>
    <t>SIAY</t>
  </si>
  <si>
    <t>Caparan Samporna PS</t>
  </si>
  <si>
    <t>Cose Abdudan PS</t>
  </si>
  <si>
    <t>TITAY</t>
  </si>
  <si>
    <t>Goodyear PS</t>
  </si>
  <si>
    <t>KABASALAN</t>
  </si>
  <si>
    <t>Gutayan PS</t>
  </si>
  <si>
    <t>ROSELLER LIM</t>
  </si>
  <si>
    <t>Labe Primary School</t>
  </si>
  <si>
    <t>Motop PS</t>
  </si>
  <si>
    <t>Pinili ES</t>
  </si>
  <si>
    <t>Salupan PS</t>
  </si>
  <si>
    <t>San Ernesto ES</t>
  </si>
  <si>
    <t>Teras Elementary School</t>
  </si>
  <si>
    <t>TUNGAWAN</t>
  </si>
  <si>
    <t>Timulan PS</t>
  </si>
  <si>
    <t>Region V</t>
  </si>
  <si>
    <t>ALBAY</t>
  </si>
  <si>
    <t>Hamorawon ES</t>
  </si>
  <si>
    <t>RAPU-RAPU</t>
  </si>
  <si>
    <t>Nstr. Sra De Guadalupe ES</t>
  </si>
  <si>
    <t>CAMARINES NORTE</t>
  </si>
  <si>
    <t>Melquiades Caldit ES</t>
  </si>
  <si>
    <t>CAPALONGA</t>
  </si>
  <si>
    <t>CAMARINES SUR</t>
  </si>
  <si>
    <t>Cabasag Comm. Sch</t>
  </si>
  <si>
    <t>DEL GALLEGO</t>
  </si>
  <si>
    <t>San Pablo Comm Sch</t>
  </si>
  <si>
    <t>Agawan (Sitio of Tabog)</t>
  </si>
  <si>
    <t>CARAMOAN</t>
  </si>
  <si>
    <t>Lip-ac ES (Sitio Catagbacan)</t>
  </si>
  <si>
    <t>GOA</t>
  </si>
  <si>
    <t>Mangogon ES</t>
  </si>
  <si>
    <t>LAGONOY</t>
  </si>
  <si>
    <t>San Andres ES</t>
  </si>
  <si>
    <t>SIRUMA</t>
  </si>
  <si>
    <t>Terogo PS</t>
  </si>
  <si>
    <t>Toboan PS</t>
  </si>
  <si>
    <t>MASBATE</t>
  </si>
  <si>
    <t>Acacia PS</t>
  </si>
  <si>
    <t>SAN PASCUAL</t>
  </si>
  <si>
    <t>Boca Chica ES</t>
  </si>
  <si>
    <t>Busing ES</t>
  </si>
  <si>
    <t>Cabug ES</t>
  </si>
  <si>
    <t>SAN FERNANDO</t>
  </si>
  <si>
    <t>Gemino Elementary School</t>
  </si>
  <si>
    <t>Halabangbaybay ES</t>
  </si>
  <si>
    <t>Laurente ES</t>
  </si>
  <si>
    <t>Lukban ES</t>
  </si>
  <si>
    <t>Mabuhay ES</t>
  </si>
  <si>
    <t>Ramona ES</t>
  </si>
  <si>
    <t>San Rafael ES (Alimango ES)</t>
  </si>
  <si>
    <t>Segundina L. Rivera Primary School</t>
  </si>
  <si>
    <t>Sulficio Elliot ES</t>
  </si>
  <si>
    <t>Amoroy ES</t>
  </si>
  <si>
    <t>AROROY</t>
  </si>
  <si>
    <t>Bonbon ES</t>
  </si>
  <si>
    <t>MILAGROS</t>
  </si>
  <si>
    <t>Centro E/S</t>
  </si>
  <si>
    <t>MANDAON</t>
  </si>
  <si>
    <t>BALUD</t>
  </si>
  <si>
    <t>DANAO</t>
  </si>
  <si>
    <t>Guinbanuahan ES</t>
  </si>
  <si>
    <t>Guincaiptan ES</t>
  </si>
  <si>
    <t>Madancalan PS</t>
  </si>
  <si>
    <t>BALENO</t>
  </si>
  <si>
    <t>Matanglad ES</t>
  </si>
  <si>
    <t>Nabongsoran High School</t>
  </si>
  <si>
    <t>Polot ES</t>
  </si>
  <si>
    <t>MOBO</t>
  </si>
  <si>
    <t>Agoho Elementary School</t>
  </si>
  <si>
    <t>Divisoria ES</t>
  </si>
  <si>
    <t>DIMASALANG</t>
  </si>
  <si>
    <t>Libertad PS</t>
  </si>
  <si>
    <t>Pin-as ES</t>
  </si>
  <si>
    <t>Rizal PS</t>
  </si>
  <si>
    <t>San Vicente ES</t>
  </si>
  <si>
    <t>Tubod ES</t>
  </si>
  <si>
    <t>PLACER</t>
  </si>
  <si>
    <t>Vienteriales ES</t>
  </si>
  <si>
    <t>Villaganas Village ES</t>
  </si>
  <si>
    <t>A. delos Reyes Integrated School</t>
  </si>
  <si>
    <t>CITY OF MASBATE (Capital)</t>
  </si>
  <si>
    <t>Region VI</t>
  </si>
  <si>
    <t>AKLAN</t>
  </si>
  <si>
    <t>Alas-as PS</t>
  </si>
  <si>
    <t>MADALAG</t>
  </si>
  <si>
    <t>Arcangel Norte Primary School</t>
  </si>
  <si>
    <t>BALETE</t>
  </si>
  <si>
    <t>Bungsod Primary School</t>
  </si>
  <si>
    <t>TANGALAN</t>
  </si>
  <si>
    <t>Cabilawan Primary School</t>
  </si>
  <si>
    <t>Cabugao PS</t>
  </si>
  <si>
    <t>BURUANGA</t>
  </si>
  <si>
    <t>Casit-an PS</t>
  </si>
  <si>
    <t>LIBACAO</t>
  </si>
  <si>
    <t>Catabana PS</t>
  </si>
  <si>
    <t>Cortes Integrated School</t>
  </si>
  <si>
    <t>Dalagsaan Integrated School</t>
  </si>
  <si>
    <t>Lanipga-Napatag PS</t>
  </si>
  <si>
    <t>Mandong Integrated School</t>
  </si>
  <si>
    <t>BATAN</t>
  </si>
  <si>
    <t>Maytaraw PS</t>
  </si>
  <si>
    <t>Oyang PS</t>
  </si>
  <si>
    <t>Pang-itan Elementary School</t>
  </si>
  <si>
    <t>Panipiason PS</t>
  </si>
  <si>
    <t>San Jose PS</t>
  </si>
  <si>
    <t>San Roque Integrated School</t>
  </si>
  <si>
    <t>Sibalew PS</t>
  </si>
  <si>
    <t>Yawan PS</t>
  </si>
  <si>
    <t>IBAJAY</t>
  </si>
  <si>
    <t>ANTIQUE</t>
  </si>
  <si>
    <t>Alberto Siasat ES (Casalngan ES)</t>
  </si>
  <si>
    <t>HAMTIC</t>
  </si>
  <si>
    <t>Atabay PS</t>
  </si>
  <si>
    <t>SAN REMIGIO</t>
  </si>
  <si>
    <t>Bacong ES</t>
  </si>
  <si>
    <t>CALUYA</t>
  </si>
  <si>
    <t>Batbatan ES</t>
  </si>
  <si>
    <t>CULASI</t>
  </si>
  <si>
    <t>Buhang - Annex ES</t>
  </si>
  <si>
    <t>Cacao PS</t>
  </si>
  <si>
    <t>Calacja II ES</t>
  </si>
  <si>
    <t>Cantulan ES</t>
  </si>
  <si>
    <t>Carmelo I PS</t>
  </si>
  <si>
    <t>Dionela PS</t>
  </si>
  <si>
    <t>Harigue ES</t>
  </si>
  <si>
    <t>Igbanos PS</t>
  </si>
  <si>
    <t>TOBIAS FORNIER (DAO)</t>
  </si>
  <si>
    <t>Igmasandig PS</t>
  </si>
  <si>
    <t>VALDERRAMA</t>
  </si>
  <si>
    <t>Lim ES</t>
  </si>
  <si>
    <t>Lublub ES</t>
  </si>
  <si>
    <t>Mag-ayad PS</t>
  </si>
  <si>
    <t>Nagbangi II ES</t>
  </si>
  <si>
    <t>Nawili ES</t>
  </si>
  <si>
    <t>BUGASONG</t>
  </si>
  <si>
    <t>Omlot PS</t>
  </si>
  <si>
    <t>LAUA-AN</t>
  </si>
  <si>
    <t>P. Javier PS</t>
  </si>
  <si>
    <t>SEBASTE</t>
  </si>
  <si>
    <t>Panagatan ES</t>
  </si>
  <si>
    <t>Paningayan PS</t>
  </si>
  <si>
    <t>TIBIAO</t>
  </si>
  <si>
    <t>Sibay NHS</t>
  </si>
  <si>
    <t>ANINI-Y</t>
  </si>
  <si>
    <t>Tibacan Pascuala PS</t>
  </si>
  <si>
    <t>Tigbalogo ES</t>
  </si>
  <si>
    <t>PATNONGON</t>
  </si>
  <si>
    <t>Villa Flores ES</t>
  </si>
  <si>
    <t>CAPIZ</t>
  </si>
  <si>
    <t>Cabangahan PS (panitan)</t>
  </si>
  <si>
    <t>PANITAN</t>
  </si>
  <si>
    <t>Cong. Dinggoy Araneta Roxas Mem. Elem. Sch.</t>
  </si>
  <si>
    <t>Eugenio Regalado PS</t>
  </si>
  <si>
    <t>PANAY</t>
  </si>
  <si>
    <t>Gabuc ES</t>
  </si>
  <si>
    <t>Agkawayan PS</t>
  </si>
  <si>
    <t>MAMBUSAO</t>
  </si>
  <si>
    <t>Aglibacao PS</t>
  </si>
  <si>
    <t>JAMINDAN</t>
  </si>
  <si>
    <t>Agtupgop ES</t>
  </si>
  <si>
    <t>Cala-agus ES</t>
  </si>
  <si>
    <t>Calixto Loyola Sr. ES</t>
  </si>
  <si>
    <t>SIGMA</t>
  </si>
  <si>
    <t>Camburanan NHS</t>
  </si>
  <si>
    <t>Das-ag PS</t>
  </si>
  <si>
    <t>Igang PS</t>
  </si>
  <si>
    <t>Libertad ES</t>
  </si>
  <si>
    <t>Mainit Elementary School</t>
  </si>
  <si>
    <t>CUARTERO</t>
  </si>
  <si>
    <t>Masnang PS</t>
  </si>
  <si>
    <t>North Lucero PS</t>
  </si>
  <si>
    <t>Pangpang Norte PS</t>
  </si>
  <si>
    <t>Pangpang Sur PS</t>
  </si>
  <si>
    <t>Sinondojan PS</t>
  </si>
  <si>
    <t>GUIMARAS</t>
  </si>
  <si>
    <t>Unisan Multigrade School</t>
  </si>
  <si>
    <t>NUEVA VALENCIA</t>
  </si>
  <si>
    <t>ILOILO</t>
  </si>
  <si>
    <t>IGDAGMAY ELEMENTARY SCHOOL</t>
  </si>
  <si>
    <t>SAN JOAQUIN</t>
  </si>
  <si>
    <t>Jawod ES</t>
  </si>
  <si>
    <t>Bayuco PS</t>
  </si>
  <si>
    <t>LAMBUNAO</t>
  </si>
  <si>
    <t>Cabunlawan PS</t>
  </si>
  <si>
    <t>Cahigon ES</t>
  </si>
  <si>
    <t>CALINOG</t>
  </si>
  <si>
    <t>Cunsad PS</t>
  </si>
  <si>
    <t>JANIUAY</t>
  </si>
  <si>
    <t>Inta PS</t>
  </si>
  <si>
    <t>BADIANGAN</t>
  </si>
  <si>
    <t>Ivesa PS</t>
  </si>
  <si>
    <t>Marinas PS</t>
  </si>
  <si>
    <t>Pasig PS</t>
  </si>
  <si>
    <t>Sagcup PS</t>
  </si>
  <si>
    <t>Yabon PS</t>
  </si>
  <si>
    <t>Bagongbong PS</t>
  </si>
  <si>
    <t>BAROTAC NUEVO</t>
  </si>
  <si>
    <t>Imbaquiran PS</t>
  </si>
  <si>
    <t>SAN ENRIQUE</t>
  </si>
  <si>
    <t>Martin Laguartilla PS</t>
  </si>
  <si>
    <t>DUEÑAS</t>
  </si>
  <si>
    <t>Tubungan PS</t>
  </si>
  <si>
    <t>Amayong PS</t>
  </si>
  <si>
    <t>SAN DIONISIO</t>
  </si>
  <si>
    <t>Badiangan PS</t>
  </si>
  <si>
    <t>AJUY</t>
  </si>
  <si>
    <t>Batuan PS</t>
  </si>
  <si>
    <t>CARLES</t>
  </si>
  <si>
    <t>Loguingot ES</t>
  </si>
  <si>
    <t>ESTANCIA</t>
  </si>
  <si>
    <t>Aglalana Elementary School - Annex</t>
  </si>
  <si>
    <t>CITY OF PASSI</t>
  </si>
  <si>
    <t>Cadilang Primary School</t>
  </si>
  <si>
    <t>Magdungao Proper ES</t>
  </si>
  <si>
    <t>Region VII</t>
  </si>
  <si>
    <t>BOHOL</t>
  </si>
  <si>
    <t>Badbad ES</t>
  </si>
  <si>
    <t>LOON</t>
  </si>
  <si>
    <t>Batasan ES</t>
  </si>
  <si>
    <t>TUBIGON</t>
  </si>
  <si>
    <t>Bayacabac ES</t>
  </si>
  <si>
    <t>MARIBOJOC</t>
  </si>
  <si>
    <t>Bilang-Bilangan ES</t>
  </si>
  <si>
    <t>Bitaugan PS</t>
  </si>
  <si>
    <t>ANTEQUERA</t>
  </si>
  <si>
    <t>Cabacungan ES</t>
  </si>
  <si>
    <t>Cabilao ES</t>
  </si>
  <si>
    <t>Cambaquiz ES</t>
  </si>
  <si>
    <t>Canlaas High School</t>
  </si>
  <si>
    <t>Lagtangon ES</t>
  </si>
  <si>
    <t>Liboron ES</t>
  </si>
  <si>
    <t>CATIGBIAN</t>
  </si>
  <si>
    <t>Lintuan ES</t>
  </si>
  <si>
    <t>Lourdes High School</t>
  </si>
  <si>
    <t>Mocaboc PS</t>
  </si>
  <si>
    <t>Pandol PS</t>
  </si>
  <si>
    <t>CORELLA</t>
  </si>
  <si>
    <t>Pangapasan ES</t>
  </si>
  <si>
    <t>Toril PS</t>
  </si>
  <si>
    <t>Tupas ES</t>
  </si>
  <si>
    <t>Anonang PS</t>
  </si>
  <si>
    <t>Basiao High School</t>
  </si>
  <si>
    <t>PRES. CARLOS P. GARCIA (PITOGO)</t>
  </si>
  <si>
    <t>Buyog ES</t>
  </si>
  <si>
    <t>JETAFE</t>
  </si>
  <si>
    <t>Cagawasan PS</t>
  </si>
  <si>
    <t>Candungao ES</t>
  </si>
  <si>
    <t>Canlinte PS</t>
  </si>
  <si>
    <t>INABANGA</t>
  </si>
  <si>
    <t>Can-oling ES</t>
  </si>
  <si>
    <t>DAGOHOY</t>
  </si>
  <si>
    <t>Causlan PS</t>
  </si>
  <si>
    <t>Corte-Baud ES</t>
  </si>
  <si>
    <t>Cuaming HS</t>
  </si>
  <si>
    <t>Cuya Elem School</t>
  </si>
  <si>
    <t>UBAY</t>
  </si>
  <si>
    <t>Ilaya PS</t>
  </si>
  <si>
    <t>Kabangkalan PS</t>
  </si>
  <si>
    <t>SAGBAYAN (BORJA)</t>
  </si>
  <si>
    <t>Ma. Rosario PS</t>
  </si>
  <si>
    <t>Mataub PS</t>
  </si>
  <si>
    <t>CLARIN</t>
  </si>
  <si>
    <t>Merryland PS</t>
  </si>
  <si>
    <t>Tontunan ES</t>
  </si>
  <si>
    <t>Tunaan-Daku ES</t>
  </si>
  <si>
    <t>TALIBON</t>
  </si>
  <si>
    <t>Villa Anunciado PS</t>
  </si>
  <si>
    <t>Bangwalog HS</t>
  </si>
  <si>
    <t>DUERO</t>
  </si>
  <si>
    <t>Guinob-an PS</t>
  </si>
  <si>
    <t>SEVILLA</t>
  </si>
  <si>
    <t>Luan ES</t>
  </si>
  <si>
    <t>CANDIJAY</t>
  </si>
  <si>
    <t>San Rafael PS</t>
  </si>
  <si>
    <t>CEBU</t>
  </si>
  <si>
    <t>TAL-UT NATIONAL HIGH SCHOOL</t>
  </si>
  <si>
    <t>CITY OF CARCAR</t>
  </si>
  <si>
    <t>Guimbangcoan PS</t>
  </si>
  <si>
    <t>SIBONGA</t>
  </si>
  <si>
    <t>Anislag PS</t>
  </si>
  <si>
    <t>Caidiocan PS</t>
  </si>
  <si>
    <t>ALCOY</t>
  </si>
  <si>
    <t>Calipay PS</t>
  </si>
  <si>
    <t>MALABUYOC</t>
  </si>
  <si>
    <t>Candolonon PS</t>
  </si>
  <si>
    <t>ARGAO</t>
  </si>
  <si>
    <t>Cangcalape PS</t>
  </si>
  <si>
    <t>COMPOSTELA</t>
  </si>
  <si>
    <t>Compostela ES</t>
  </si>
  <si>
    <t>Lingatong PS</t>
  </si>
  <si>
    <t>Mahanlud NHS</t>
  </si>
  <si>
    <t>Mayana ES</t>
  </si>
  <si>
    <t>Palaypay PS</t>
  </si>
  <si>
    <t>San Agustin Elementary School</t>
  </si>
  <si>
    <t>Tulang PS</t>
  </si>
  <si>
    <t>CANINGAG PRIMARY SCHOOL</t>
  </si>
  <si>
    <t>BALAMBAN</t>
  </si>
  <si>
    <t>Dita PS</t>
  </si>
  <si>
    <t>BARILI</t>
  </si>
  <si>
    <t>Duangan ES</t>
  </si>
  <si>
    <t>PINAMUNGAHAN</t>
  </si>
  <si>
    <t>Guinabinhan PS</t>
  </si>
  <si>
    <t>Kaluangan I PS</t>
  </si>
  <si>
    <t>ASTURIAS</t>
  </si>
  <si>
    <t>Liki Integrated School</t>
  </si>
  <si>
    <t>Mag-agta PS</t>
  </si>
  <si>
    <t>Malingin ES</t>
  </si>
  <si>
    <t>Tomugpa PS</t>
  </si>
  <si>
    <t>Botigues ES</t>
  </si>
  <si>
    <t>Bunakan Integrated School</t>
  </si>
  <si>
    <t>MADRIDEJOS</t>
  </si>
  <si>
    <t>Hilantagaan ES</t>
  </si>
  <si>
    <t>Hilotongan ES</t>
  </si>
  <si>
    <t>Hilotongan Integrated School</t>
  </si>
  <si>
    <t>Kinatarcan Elementary School</t>
  </si>
  <si>
    <t>Luyongbaybay PS</t>
  </si>
  <si>
    <t>Corte Elementary School</t>
  </si>
  <si>
    <t>Inocoyan PS</t>
  </si>
  <si>
    <t>SOGOD</t>
  </si>
  <si>
    <t>Lib-og ES</t>
  </si>
  <si>
    <t>Manahaw PS</t>
  </si>
  <si>
    <t>Mulao ES</t>
  </si>
  <si>
    <t>Taguini ES</t>
  </si>
  <si>
    <t>SIQUIJOR</t>
  </si>
  <si>
    <t>Cabulihan Integrated School</t>
  </si>
  <si>
    <t>LARENA</t>
  </si>
  <si>
    <t>Cantugbas PS</t>
  </si>
  <si>
    <t>MARIA</t>
  </si>
  <si>
    <t>Campinsa ES</t>
  </si>
  <si>
    <t>CITY OF TALISAY</t>
  </si>
  <si>
    <t>Loay ES</t>
  </si>
  <si>
    <t>TOLEDO CITY</t>
  </si>
  <si>
    <t>New Bucao ES</t>
  </si>
  <si>
    <t>Region VIII</t>
  </si>
  <si>
    <t>EASTERN SAMAR</t>
  </si>
  <si>
    <t>Canyupay ES</t>
  </si>
  <si>
    <t>CITY OF BORONGAN (Capital)</t>
  </si>
  <si>
    <t>Agsam ES</t>
  </si>
  <si>
    <t>ORAS</t>
  </si>
  <si>
    <t>ARTECHE</t>
  </si>
  <si>
    <t>Alang-alang PS</t>
  </si>
  <si>
    <t>GENERAL MACARTHUR</t>
  </si>
  <si>
    <t>Balingasag ES</t>
  </si>
  <si>
    <t>GUIUAN</t>
  </si>
  <si>
    <t>Bangon PS</t>
  </si>
  <si>
    <t>SAN POLICARPO</t>
  </si>
  <si>
    <t>Banuyo ES</t>
  </si>
  <si>
    <t>MERCEDES</t>
  </si>
  <si>
    <t>Baruk ES</t>
  </si>
  <si>
    <t>CAN-AVID</t>
  </si>
  <si>
    <t>Beto PS</t>
  </si>
  <si>
    <t>TAFT</t>
  </si>
  <si>
    <t>Bigo ES</t>
  </si>
  <si>
    <t>Bongdo PS</t>
  </si>
  <si>
    <t>Cabago-an ES</t>
  </si>
  <si>
    <t>DOLORES</t>
  </si>
  <si>
    <t>Cabunga-an PS</t>
  </si>
  <si>
    <t>Cacatmonan PS</t>
  </si>
  <si>
    <t>HERNANI</t>
  </si>
  <si>
    <t>Cagdanao ES</t>
  </si>
  <si>
    <t>Caghalong PS</t>
  </si>
  <si>
    <t>Cagsalay ES</t>
  </si>
  <si>
    <t>Cagtabon ES</t>
  </si>
  <si>
    <t>Calutan PS</t>
  </si>
  <si>
    <t>Cambante PS</t>
  </si>
  <si>
    <t>Cambilla ES</t>
  </si>
  <si>
    <t>QUINAPONDAN</t>
  </si>
  <si>
    <t>Campacion ES</t>
  </si>
  <si>
    <t>Cantinio PS</t>
  </si>
  <si>
    <t>Casapa PS</t>
  </si>
  <si>
    <t>JIPAPAD</t>
  </si>
  <si>
    <t>Casidman Elementary School</t>
  </si>
  <si>
    <t>Del Pilar ES</t>
  </si>
  <si>
    <t>MAYDOLONG</t>
  </si>
  <si>
    <t>Del Remedios ES</t>
  </si>
  <si>
    <t>Gamot PS</t>
  </si>
  <si>
    <t>Gap-ang ES</t>
  </si>
  <si>
    <t>Gayam PS</t>
  </si>
  <si>
    <t>Inayawan Elementary School</t>
  </si>
  <si>
    <t>Inu-olanguhan PS</t>
  </si>
  <si>
    <t>Jiwaran PS</t>
  </si>
  <si>
    <t>Kandalakit ES</t>
  </si>
  <si>
    <t>SULAT</t>
  </si>
  <si>
    <t>Lapgap NHS</t>
  </si>
  <si>
    <t>Limbujan PS</t>
  </si>
  <si>
    <t>Mabini ES</t>
  </si>
  <si>
    <t>Macarthur Elementary School</t>
  </si>
  <si>
    <t>Maliwaliw ES</t>
  </si>
  <si>
    <t>SALCEDO</t>
  </si>
  <si>
    <t>Naga ES</t>
  </si>
  <si>
    <t>Obong PS</t>
  </si>
  <si>
    <t>Osmena ES</t>
  </si>
  <si>
    <t>Pangabutan PS</t>
  </si>
  <si>
    <t>Pasak ES</t>
  </si>
  <si>
    <t>Pres. Roxas ES</t>
  </si>
  <si>
    <t>GIPORLOS</t>
  </si>
  <si>
    <t>PRESIDENT ROXAS</t>
  </si>
  <si>
    <t>Quiatan ES</t>
  </si>
  <si>
    <t>Quirino PS</t>
  </si>
  <si>
    <t>Recare ES</t>
  </si>
  <si>
    <t>Roxas ES</t>
  </si>
  <si>
    <t>Roxas PS</t>
  </si>
  <si>
    <t>San Antonio PS</t>
  </si>
  <si>
    <t>San Gabriel ES</t>
  </si>
  <si>
    <t>LAWAAN</t>
  </si>
  <si>
    <t>San Juan  ES</t>
  </si>
  <si>
    <t>San Miguel Elementary School</t>
  </si>
  <si>
    <t>MASLOG</t>
  </si>
  <si>
    <t>Sta. Catalina PS</t>
  </si>
  <si>
    <t>Sta. Cruz ES</t>
  </si>
  <si>
    <t>Tagasli-an Elementary School</t>
  </si>
  <si>
    <t>Tagporo ES</t>
  </si>
  <si>
    <t>Tamsion PS</t>
  </si>
  <si>
    <t>Tan-awan ES</t>
  </si>
  <si>
    <t>Taytay PS</t>
  </si>
  <si>
    <t>Tibalawon Elementary School</t>
  </si>
  <si>
    <t>Tugop ES</t>
  </si>
  <si>
    <t>Villahermosa ES</t>
  </si>
  <si>
    <t>SOUTHERN LEYTE</t>
  </si>
  <si>
    <t>Hinapu Daku National High School</t>
  </si>
  <si>
    <t>CITY OF MAASIN (Capital)</t>
  </si>
  <si>
    <t>Lunas National High School</t>
  </si>
  <si>
    <t>Maasin City NHS Night</t>
  </si>
  <si>
    <t>Bahay Elementary School</t>
  </si>
  <si>
    <t>LILOAN</t>
  </si>
  <si>
    <t>Banahao Primary School</t>
  </si>
  <si>
    <t>BONTOC</t>
  </si>
  <si>
    <t>Camang Elementary School</t>
  </si>
  <si>
    <t>SAN RICARDO</t>
  </si>
  <si>
    <t>Hilaan NHS</t>
  </si>
  <si>
    <t>Tuba-on Elementary School</t>
  </si>
  <si>
    <t>SILAGO</t>
  </si>
  <si>
    <t>Region X</t>
  </si>
  <si>
    <t>BUKIDNON</t>
  </si>
  <si>
    <t>Don Antonio O. Floirendo Sr. Primary School</t>
  </si>
  <si>
    <t>CAMIGUIN</t>
  </si>
  <si>
    <t>Bugang Integrated School</t>
  </si>
  <si>
    <t>SAGAY</t>
  </si>
  <si>
    <t>Mahinog National High School II</t>
  </si>
  <si>
    <t>MAHINOG</t>
  </si>
  <si>
    <t>LANAO DEL NORTE</t>
  </si>
  <si>
    <t>Bago Ingud PS</t>
  </si>
  <si>
    <t>BALOI</t>
  </si>
  <si>
    <t>Bubong Paco PS</t>
  </si>
  <si>
    <t>Bubong-Olango PS</t>
  </si>
  <si>
    <t>Datu Pascan PS</t>
  </si>
  <si>
    <t>Kurmatan PS</t>
  </si>
  <si>
    <t>Olango ES</t>
  </si>
  <si>
    <t>Patpangkat PS</t>
  </si>
  <si>
    <t>Sigayan PS</t>
  </si>
  <si>
    <t>Region XI</t>
  </si>
  <si>
    <t>COMPOSTELA VALLEY</t>
  </si>
  <si>
    <t>Andap ES</t>
  </si>
  <si>
    <t>NEW BATAAN</t>
  </si>
  <si>
    <t>Bango NHS</t>
  </si>
  <si>
    <t>Bongkilaton ES</t>
  </si>
  <si>
    <t>Cabanggatan PS</t>
  </si>
  <si>
    <t>MONTEVISTA</t>
  </si>
  <si>
    <t>Mabanda PS</t>
  </si>
  <si>
    <t>Mahayahay ES</t>
  </si>
  <si>
    <t>MARAGUSAN (SAN MARIANO)</t>
  </si>
  <si>
    <t>New Negros ES</t>
  </si>
  <si>
    <t>Paco ES</t>
  </si>
  <si>
    <t>MONKAYO</t>
  </si>
  <si>
    <t>Prosperidad Tribal PS</t>
  </si>
  <si>
    <t>Sapawan ES</t>
  </si>
  <si>
    <t>Tadya PS</t>
  </si>
  <si>
    <t>Boringot ES</t>
  </si>
  <si>
    <t>PANTUKAN</t>
  </si>
  <si>
    <t>Calabcab PS</t>
  </si>
  <si>
    <t>MACO</t>
  </si>
  <si>
    <t>Diat ES</t>
  </si>
  <si>
    <t>Kinuban ES</t>
  </si>
  <si>
    <t>Liboac PS</t>
  </si>
  <si>
    <t>Limot ES</t>
  </si>
  <si>
    <t>LAAK (SAN VICENTE)</t>
  </si>
  <si>
    <t>Liniputan ES</t>
  </si>
  <si>
    <t>Longanapan ES</t>
  </si>
  <si>
    <t>Lonolono ES</t>
  </si>
  <si>
    <t>MAWAB</t>
  </si>
  <si>
    <t>Mahayag PS</t>
  </si>
  <si>
    <t>Mambatang ES</t>
  </si>
  <si>
    <t>MABINI (DOÑA ALICIA)</t>
  </si>
  <si>
    <t>New Barili PS</t>
  </si>
  <si>
    <t>Panganason ES</t>
  </si>
  <si>
    <t>Pulang Lupa PS</t>
  </si>
  <si>
    <t>San Vicente PS</t>
  </si>
  <si>
    <t>Singanan PS</t>
  </si>
  <si>
    <t>Tagaytay ES</t>
  </si>
  <si>
    <t>NABUNTURAN (Capital)</t>
  </si>
  <si>
    <t>Tan-Awan ES</t>
  </si>
  <si>
    <t>Tugunan ES</t>
  </si>
  <si>
    <t>Upper Camili ES</t>
  </si>
  <si>
    <t>DAVAO DEL NORTE</t>
  </si>
  <si>
    <t>Kauswagan PS</t>
  </si>
  <si>
    <t>NEW CORELLA</t>
  </si>
  <si>
    <t>ASUNCION (SAUG)</t>
  </si>
  <si>
    <t>Paiton ES</t>
  </si>
  <si>
    <t>TALAINGOD</t>
  </si>
  <si>
    <t>DAVAO DEL SUR</t>
  </si>
  <si>
    <t>Asinan ES</t>
  </si>
  <si>
    <t>MATANAO</t>
  </si>
  <si>
    <t>Langa-an ES</t>
  </si>
  <si>
    <t>Tubison ES</t>
  </si>
  <si>
    <t>Aglaungan ES</t>
  </si>
  <si>
    <t>MALITA</t>
  </si>
  <si>
    <t>KIBLAWAN</t>
  </si>
  <si>
    <t>Biao ES</t>
  </si>
  <si>
    <t>Bolo-bolo ES</t>
  </si>
  <si>
    <t>Datu Danwata ES</t>
  </si>
  <si>
    <t>Domingo Bautista Sr. ES</t>
  </si>
  <si>
    <t>Domino ES</t>
  </si>
  <si>
    <t>Fagligdong PS</t>
  </si>
  <si>
    <t>Fred Johnson ES</t>
  </si>
  <si>
    <t>DON MARCELINO</t>
  </si>
  <si>
    <t>Guisok PS</t>
  </si>
  <si>
    <t>Gusatbak PS</t>
  </si>
  <si>
    <t>Kangko ES</t>
  </si>
  <si>
    <t>Kinilidan ES</t>
  </si>
  <si>
    <t>Kisawel ES</t>
  </si>
  <si>
    <t>Kitana PS</t>
  </si>
  <si>
    <t>Lafeud PS</t>
  </si>
  <si>
    <t>Lanete ES</t>
  </si>
  <si>
    <t>Linadasan ES</t>
  </si>
  <si>
    <t>Lorenzo Manuel PS</t>
  </si>
  <si>
    <t>Malagsom PS</t>
  </si>
  <si>
    <t>Malandog PS</t>
  </si>
  <si>
    <t>Maltusan ES</t>
  </si>
  <si>
    <t>Mangili ES</t>
  </si>
  <si>
    <t>JOSE ABAD SANTOS (TRINIDAD)</t>
  </si>
  <si>
    <t>Mote PS</t>
  </si>
  <si>
    <t>Nawan PS</t>
  </si>
  <si>
    <t>Nodilla PS</t>
  </si>
  <si>
    <t>Santagose ES</t>
  </si>
  <si>
    <t>Sarawagon PS</t>
  </si>
  <si>
    <t>Sitio Guisok-BEAM PS</t>
  </si>
  <si>
    <t>TFS-Bilibak PS</t>
  </si>
  <si>
    <t>TFS-Kalamagan PS</t>
  </si>
  <si>
    <t>TFS-Kamugna ES</t>
  </si>
  <si>
    <t>TFS-Kitastas PS</t>
  </si>
  <si>
    <t>TFS-Makalong ES</t>
  </si>
  <si>
    <t>TFS-Malandeg PS</t>
  </si>
  <si>
    <t>TFS-Tabunan PS</t>
  </si>
  <si>
    <t>TFS-Tambelang PS</t>
  </si>
  <si>
    <t>Thomas Jhonson ES</t>
  </si>
  <si>
    <t>Tical ES</t>
  </si>
  <si>
    <t>DAVAO ORIENTAL</t>
  </si>
  <si>
    <t>A.S. Manjoorsa ES</t>
  </si>
  <si>
    <t>TARRAGONA</t>
  </si>
  <si>
    <t>Abihod ES</t>
  </si>
  <si>
    <t>CATEEL</t>
  </si>
  <si>
    <t>Alegria ES</t>
  </si>
  <si>
    <t>Aliwagwag ES</t>
  </si>
  <si>
    <t>Baclinan PS</t>
  </si>
  <si>
    <t>BOSTON</t>
  </si>
  <si>
    <t>Baisan ES</t>
  </si>
  <si>
    <t>Balete PS</t>
  </si>
  <si>
    <t>Bantay ES</t>
  </si>
  <si>
    <t>Batiano ES</t>
  </si>
  <si>
    <t>BAGANGA</t>
  </si>
  <si>
    <t>Baybay PS</t>
  </si>
  <si>
    <t>Bongan Taleon Tinggoy PS</t>
  </si>
  <si>
    <t>MANAY</t>
  </si>
  <si>
    <t>Boston NHS</t>
  </si>
  <si>
    <t>Buko-Buko PS</t>
  </si>
  <si>
    <t>Cabasagan ES</t>
  </si>
  <si>
    <t>Caipoc PS</t>
  </si>
  <si>
    <t>Calinawan ES</t>
  </si>
  <si>
    <t>Caningag ES</t>
  </si>
  <si>
    <t>Carabatuan ES</t>
  </si>
  <si>
    <t>Catabuanan PS</t>
  </si>
  <si>
    <t>Cauwayanan PS</t>
  </si>
  <si>
    <t>Coog ES</t>
  </si>
  <si>
    <t>D. Andan PS</t>
  </si>
  <si>
    <t>Diat PS</t>
  </si>
  <si>
    <t>DRFS Estate PS</t>
  </si>
  <si>
    <t>Judge Ernesto Nombrado MPS</t>
  </si>
  <si>
    <t>Maglahos PS</t>
  </si>
  <si>
    <t>Maglahus ES</t>
  </si>
  <si>
    <t>Magsayap ES</t>
  </si>
  <si>
    <t>Mailum PS</t>
  </si>
  <si>
    <t>Mainit ES</t>
  </si>
  <si>
    <t>Malibago ES</t>
  </si>
  <si>
    <t>New Macopa ES</t>
  </si>
  <si>
    <t>New Madsayap ES</t>
  </si>
  <si>
    <t>Pagsilaan ES</t>
  </si>
  <si>
    <t>Papag PS</t>
  </si>
  <si>
    <t>Patong PS</t>
  </si>
  <si>
    <t>Payag PS</t>
  </si>
  <si>
    <t>P-Basog ES</t>
  </si>
  <si>
    <t>Poo ES</t>
  </si>
  <si>
    <t>Sabangan ES</t>
  </si>
  <si>
    <t>San Lorenzo PS</t>
  </si>
  <si>
    <t>Sibajay ES</t>
  </si>
  <si>
    <t>Spur-2 ES</t>
  </si>
  <si>
    <t>Sunlon ES</t>
  </si>
  <si>
    <t>Tengson ES</t>
  </si>
  <si>
    <t>Tigbawan ES</t>
  </si>
  <si>
    <t>Yapsay ES</t>
  </si>
  <si>
    <t>Digos City NHS - Balabag HS Annex</t>
  </si>
  <si>
    <t>CITY OF DIGOS (Capital)</t>
  </si>
  <si>
    <t>Digos City NHS - Soong HS Annex</t>
  </si>
  <si>
    <t>Tagluno ES</t>
  </si>
  <si>
    <t>ISLAND GARDEN CITY OF SAMAL</t>
  </si>
  <si>
    <t>Tayapoc ES</t>
  </si>
  <si>
    <t>Badiang Elementary School</t>
  </si>
  <si>
    <t>GOVERNOR GENEROSO</t>
  </si>
  <si>
    <t>Cangusan Elementary School</t>
  </si>
  <si>
    <t>CITY OF MATI (Capital)</t>
  </si>
  <si>
    <t>Immaculada ES</t>
  </si>
  <si>
    <t>LUPON</t>
  </si>
  <si>
    <t>Malig ES</t>
  </si>
  <si>
    <t>Matigdao ES</t>
  </si>
  <si>
    <t>Sigang Elementary School</t>
  </si>
  <si>
    <t>Tiombocan Elementary School</t>
  </si>
  <si>
    <t>Region XII</t>
  </si>
  <si>
    <t>NORTH COTABATO</t>
  </si>
  <si>
    <t>Macebolig IS</t>
  </si>
  <si>
    <t>CITY OF KIDAPAWAN (Capital)</t>
  </si>
  <si>
    <t>Nuangan Integrated School</t>
  </si>
  <si>
    <t>Puasinda Integrated School</t>
  </si>
  <si>
    <t>SOUTH COTABATO</t>
  </si>
  <si>
    <t>El Gawel Primary School</t>
  </si>
  <si>
    <t>CITY OF KORONADAL (Capital)</t>
  </si>
  <si>
    <t>Olu-mlao ES</t>
  </si>
  <si>
    <t>Bai Matabay Piang MPS</t>
  </si>
  <si>
    <t>Balacayon Primary School</t>
  </si>
  <si>
    <t>PIGKAWAYAN</t>
  </si>
  <si>
    <t>Balindong PS</t>
  </si>
  <si>
    <t>BANISILAN</t>
  </si>
  <si>
    <t>Balongis ES</t>
  </si>
  <si>
    <t>PIKIT</t>
  </si>
  <si>
    <t>BAROYON ELEMENTARY SCHOOL</t>
  </si>
  <si>
    <t>Binandal PS</t>
  </si>
  <si>
    <t>Buay-Buay PS</t>
  </si>
  <si>
    <t>Bulod ES</t>
  </si>
  <si>
    <t>Buricain Elementary School</t>
  </si>
  <si>
    <t>Dabpil Sampulna ES</t>
  </si>
  <si>
    <t>MIDSAYAP</t>
  </si>
  <si>
    <t>Datu Guilem Piang ES (Upper Olandang ES)</t>
  </si>
  <si>
    <t>Datu Mantil PS</t>
  </si>
  <si>
    <t>Dulangan M. Abid ES</t>
  </si>
  <si>
    <t>Dungguan ES</t>
  </si>
  <si>
    <t>ALEOSAN</t>
  </si>
  <si>
    <t>Guntong ES</t>
  </si>
  <si>
    <t>KADINGILAN ELEMENTARY SCHOOL</t>
  </si>
  <si>
    <t>Kadingilan ES (Pagao Memorial)</t>
  </si>
  <si>
    <t>Kalalagan PS</t>
  </si>
  <si>
    <t>Kiaring HS</t>
  </si>
  <si>
    <t>Kibenes ES</t>
  </si>
  <si>
    <t>Kilabao PS</t>
  </si>
  <si>
    <t>Kitubod HS</t>
  </si>
  <si>
    <t>LIBUNGAN</t>
  </si>
  <si>
    <t>Kudarangan ES</t>
  </si>
  <si>
    <t>Kudon Elementary School</t>
  </si>
  <si>
    <t>Kulawan ES</t>
  </si>
  <si>
    <t>Langayen ES</t>
  </si>
  <si>
    <t>Langogan Elementary School</t>
  </si>
  <si>
    <t>Macabenban ES</t>
  </si>
  <si>
    <t>Macasendeg ES</t>
  </si>
  <si>
    <t>Malik Mem. ES</t>
  </si>
  <si>
    <t>Malugasa PS</t>
  </si>
  <si>
    <t>Maracabac ES</t>
  </si>
  <si>
    <t>ALAMADA</t>
  </si>
  <si>
    <t>Matilac ES</t>
  </si>
  <si>
    <t>Matilac HS</t>
  </si>
  <si>
    <t>Mesopa PS</t>
  </si>
  <si>
    <t>Mudseng ES</t>
  </si>
  <si>
    <t>New Bentangan PS</t>
  </si>
  <si>
    <t>Old Bentangan ES</t>
  </si>
  <si>
    <t>Palanggalan ES</t>
  </si>
  <si>
    <t>Pidatan ES</t>
  </si>
  <si>
    <t>Sabang PS</t>
  </si>
  <si>
    <t>Salunayan NHS-Dabpil Sampulna Olandang HS Annex</t>
  </si>
  <si>
    <t>Sambag PS</t>
  </si>
  <si>
    <t>Senior Malao ES</t>
  </si>
  <si>
    <t>Simone HS</t>
  </si>
  <si>
    <t>KABACAN</t>
  </si>
  <si>
    <t>Tabunan ES</t>
  </si>
  <si>
    <t>Talha ES</t>
  </si>
  <si>
    <t>Tawagon PS</t>
  </si>
  <si>
    <t>Tulunan ES</t>
  </si>
  <si>
    <t>Agustin Doneza PS</t>
  </si>
  <si>
    <t>MAKILALA</t>
  </si>
  <si>
    <t>Anuling PS</t>
  </si>
  <si>
    <t>ARAKAN</t>
  </si>
  <si>
    <t>Arakan PS</t>
  </si>
  <si>
    <t>MATALAM</t>
  </si>
  <si>
    <t>Bagumbayan HS</t>
  </si>
  <si>
    <t>MAGPET</t>
  </si>
  <si>
    <t>Balawan ES</t>
  </si>
  <si>
    <t>Banawa ES</t>
  </si>
  <si>
    <t>M'LANG</t>
  </si>
  <si>
    <t>Batang ES</t>
  </si>
  <si>
    <t>TULUNAN</t>
  </si>
  <si>
    <t>Busay PS</t>
  </si>
  <si>
    <t>Calixta Daguman ES</t>
  </si>
  <si>
    <t>Cebomailo Primary School Annex</t>
  </si>
  <si>
    <t>Datu Celo ES</t>
  </si>
  <si>
    <t>Datu Embangan PS</t>
  </si>
  <si>
    <t>ANTIPAS</t>
  </si>
  <si>
    <t>Datu Ladayon  HS</t>
  </si>
  <si>
    <t>Diosdado Almarines ES</t>
  </si>
  <si>
    <t>Don Panaca ES</t>
  </si>
  <si>
    <t>Eden Elementary School-Maligaya Primary School Annex</t>
  </si>
  <si>
    <t>Guinto ES</t>
  </si>
  <si>
    <t>Hope PS</t>
  </si>
  <si>
    <t>Ilian ES</t>
  </si>
  <si>
    <t>Kabinuangan PS (Lawitan)</t>
  </si>
  <si>
    <t>Kapayahan PS</t>
  </si>
  <si>
    <t>Katindu ES</t>
  </si>
  <si>
    <t>Kiatao PS</t>
  </si>
  <si>
    <t>Kimahuring PS</t>
  </si>
  <si>
    <t>Kulaman ES</t>
  </si>
  <si>
    <t>Kulog ES</t>
  </si>
  <si>
    <t>Lamalama ES</t>
  </si>
  <si>
    <t>Langka ES</t>
  </si>
  <si>
    <t>Layangan ES</t>
  </si>
  <si>
    <t>Lower Saguing PS</t>
  </si>
  <si>
    <t>Lubas PS</t>
  </si>
  <si>
    <t>Lumbo PS</t>
  </si>
  <si>
    <t>Mahongkog PS Annex</t>
  </si>
  <si>
    <t>Migcuan ElementarySchool</t>
  </si>
  <si>
    <t>New Xavier ES</t>
  </si>
  <si>
    <t>Noa PS Annex</t>
  </si>
  <si>
    <t>Owas ES</t>
  </si>
  <si>
    <t>Paco-Paco ES</t>
  </si>
  <si>
    <t>Rajah Sumonsang Dilangalen PS</t>
  </si>
  <si>
    <t>Sinayawan ES</t>
  </si>
  <si>
    <t>Sitio Mainit PS</t>
  </si>
  <si>
    <t>Sumakwelan PS</t>
  </si>
  <si>
    <t>Tahongtong PS</t>
  </si>
  <si>
    <t>Tarinan PS</t>
  </si>
  <si>
    <t>Temporan PS Annex</t>
  </si>
  <si>
    <t>Timodos PS</t>
  </si>
  <si>
    <t>West Patadon PS</t>
  </si>
  <si>
    <t>Buluan ES</t>
  </si>
  <si>
    <t>Dangleg Primary School</t>
  </si>
  <si>
    <t>Dilanggalen PS</t>
  </si>
  <si>
    <t>Malabuaya ES</t>
  </si>
  <si>
    <t>Simbuhay ES - Mulita PS Annex</t>
  </si>
  <si>
    <t>Tamped ES - Dilutan PS Annex</t>
  </si>
  <si>
    <t>SARANGANI</t>
  </si>
  <si>
    <t>Adelina Tuardon Recto PS</t>
  </si>
  <si>
    <t>GLAN</t>
  </si>
  <si>
    <t>Alabel Central Integrated SPED Center</t>
  </si>
  <si>
    <t>ALABEL (Capital)</t>
  </si>
  <si>
    <t>Alejandro Escobar ES</t>
  </si>
  <si>
    <t>Ambang ES</t>
  </si>
  <si>
    <t>Aspang Elementary School</t>
  </si>
  <si>
    <t>MALAPATAN</t>
  </si>
  <si>
    <t>Balitangan ES</t>
  </si>
  <si>
    <t>Baliton ES</t>
  </si>
  <si>
    <t>Banlas ES</t>
  </si>
  <si>
    <t>Batian PS</t>
  </si>
  <si>
    <t>Blat ES</t>
  </si>
  <si>
    <t>MAASIM</t>
  </si>
  <si>
    <t>Bo. Site Primary School</t>
  </si>
  <si>
    <t>Cablalan IS</t>
  </si>
  <si>
    <t>D. Masalon Y. Recto PS</t>
  </si>
  <si>
    <t>Dalamuan IS</t>
  </si>
  <si>
    <t>Datal Baca ES</t>
  </si>
  <si>
    <t>Datal Bila IS</t>
  </si>
  <si>
    <t>Datal Conde Elementary School</t>
  </si>
  <si>
    <t>Del Hilado ES</t>
  </si>
  <si>
    <t>Green Valley PS</t>
  </si>
  <si>
    <t>KIAMBA</t>
  </si>
  <si>
    <t>James Alfred Strong ES</t>
  </si>
  <si>
    <t>Kalbangan PS</t>
  </si>
  <si>
    <t>Kaltuad ES</t>
  </si>
  <si>
    <t>Kanyugan PS</t>
  </si>
  <si>
    <t>Kapanal ES</t>
  </si>
  <si>
    <t>Kiangkos ES</t>
  </si>
  <si>
    <t>Kibawalan Elementary School</t>
  </si>
  <si>
    <t>Kisablay ES</t>
  </si>
  <si>
    <t>Kisoy PS</t>
  </si>
  <si>
    <t>Kyumad IS</t>
  </si>
  <si>
    <t>Lamlabong Integrated School</t>
  </si>
  <si>
    <t>Lamlabong IS</t>
  </si>
  <si>
    <t>Lamlangil PS</t>
  </si>
  <si>
    <t>Lamlinol ES</t>
  </si>
  <si>
    <t>Lanao Kapanglao ES</t>
  </si>
  <si>
    <t>Langaran PS</t>
  </si>
  <si>
    <t>Latian ES</t>
  </si>
  <si>
    <t>Lebe PS</t>
  </si>
  <si>
    <t>Malabod IS</t>
  </si>
  <si>
    <t>Malkahi Elementary School</t>
  </si>
  <si>
    <t>Manabawon ES</t>
  </si>
  <si>
    <t>Mateo ES</t>
  </si>
  <si>
    <t>Matingao PS</t>
  </si>
  <si>
    <t>Nian Integrated School</t>
  </si>
  <si>
    <t>Nicomedes I. Sunio ES</t>
  </si>
  <si>
    <t>Nop ES</t>
  </si>
  <si>
    <t>Pait IS</t>
  </si>
  <si>
    <t>Pedro Cabales PS</t>
  </si>
  <si>
    <t>Pedro M. Buen Sr. ES</t>
  </si>
  <si>
    <t>Pikong ES</t>
  </si>
  <si>
    <t>Pitak ES</t>
  </si>
  <si>
    <t>Pongoleel IS</t>
  </si>
  <si>
    <t>Reganit (Maguling) ES</t>
  </si>
  <si>
    <t>Roque Adarna IS</t>
  </si>
  <si>
    <t>Saliluk L. Macantal ES</t>
  </si>
  <si>
    <t>Severino Ibon, Sr. ES</t>
  </si>
  <si>
    <t>Tabotong ES</t>
  </si>
  <si>
    <t>Tangali IS</t>
  </si>
  <si>
    <t>Tuanadatu ES</t>
  </si>
  <si>
    <t>Upper Domolok ES</t>
  </si>
  <si>
    <t>Virginia Tanedo Garcia (Balunok) ES</t>
  </si>
  <si>
    <t>Bato PS</t>
  </si>
  <si>
    <t>POLOMOLOK</t>
  </si>
  <si>
    <t>Bukay-eel PS</t>
  </si>
  <si>
    <t>Guaza PS</t>
  </si>
  <si>
    <t>Kawit ES</t>
  </si>
  <si>
    <t>Maltana ES</t>
  </si>
  <si>
    <t>TAMPAKAN</t>
  </si>
  <si>
    <t>Tokay Mal ES</t>
  </si>
  <si>
    <t>Balnabo PS</t>
  </si>
  <si>
    <t>T'BOLI</t>
  </si>
  <si>
    <t>Coong ES</t>
  </si>
  <si>
    <t>Datal Nabong ES</t>
  </si>
  <si>
    <t>Datal Tablo PS</t>
  </si>
  <si>
    <t>Defensor ES</t>
  </si>
  <si>
    <t>SURALLAH</t>
  </si>
  <si>
    <t>Demamis ES</t>
  </si>
  <si>
    <t>Ebenezer ES</t>
  </si>
  <si>
    <t>BANGA</t>
  </si>
  <si>
    <t>El Kuda ES</t>
  </si>
  <si>
    <t>NORALA</t>
  </si>
  <si>
    <t>Gumama PS</t>
  </si>
  <si>
    <t>Kataan ES</t>
  </si>
  <si>
    <t>Kebuling PS</t>
  </si>
  <si>
    <t>Lake Soluton Integrated HS</t>
  </si>
  <si>
    <t>LAKE SEBU</t>
  </si>
  <si>
    <t>Lam-asam ES</t>
  </si>
  <si>
    <t>Lambusong ES</t>
  </si>
  <si>
    <t>Lamkot Elementary School</t>
  </si>
  <si>
    <t>Lamla ES</t>
  </si>
  <si>
    <t>Lamtabong ES</t>
  </si>
  <si>
    <t>Lembotu PS</t>
  </si>
  <si>
    <t>Salabanog ES</t>
  </si>
  <si>
    <t>Sancho ES</t>
  </si>
  <si>
    <t>Tabudtod ES</t>
  </si>
  <si>
    <t>Talambongan ES</t>
  </si>
  <si>
    <t>TANTANGAN</t>
  </si>
  <si>
    <t>T'boyung ES</t>
  </si>
  <si>
    <t>Ubo ES</t>
  </si>
  <si>
    <t>Upper Talahik ES</t>
  </si>
  <si>
    <t>SULTAN KUDARAT</t>
  </si>
  <si>
    <t>Balisan PS</t>
  </si>
  <si>
    <t>COLUMBIO</t>
  </si>
  <si>
    <t>Balnate PS</t>
  </si>
  <si>
    <t>Baumol ES</t>
  </si>
  <si>
    <t>LAMBAYONG (MARIANO MARCOS)</t>
  </si>
  <si>
    <t>Caridad ES</t>
  </si>
  <si>
    <t>Laguilayan NHS - Sultan Ali Akbar Sinenggayan HS Annex</t>
  </si>
  <si>
    <t>ISULAN (Capital)</t>
  </si>
  <si>
    <t>Lasak ES</t>
  </si>
  <si>
    <t>Limonzo PS</t>
  </si>
  <si>
    <t>Mantisao ES</t>
  </si>
  <si>
    <t>Mauno PS</t>
  </si>
  <si>
    <t>New Bantangan ES</t>
  </si>
  <si>
    <t>New Cebu PS</t>
  </si>
  <si>
    <t>New Ilocos ES</t>
  </si>
  <si>
    <t>Old Bantangan ES</t>
  </si>
  <si>
    <t>Pinguiman PS</t>
  </si>
  <si>
    <t>Sal-naong PS</t>
  </si>
  <si>
    <t>Tinumigues ES</t>
  </si>
  <si>
    <t>Alas-as Upper PS</t>
  </si>
  <si>
    <t>Bacalto ES</t>
  </si>
  <si>
    <t>Badiangon ES</t>
  </si>
  <si>
    <t>PALIMBANG</t>
  </si>
  <si>
    <t>Bagsing PS</t>
  </si>
  <si>
    <t>SEN. NINOY AQUINO</t>
  </si>
  <si>
    <t>Baranayan PS</t>
  </si>
  <si>
    <t>Bunay ES</t>
  </si>
  <si>
    <t>Campo 3 ES</t>
  </si>
  <si>
    <t>Dumolol E/S</t>
  </si>
  <si>
    <t>Kabanalian PS</t>
  </si>
  <si>
    <t>Kimakang ES</t>
  </si>
  <si>
    <t>LEBAK</t>
  </si>
  <si>
    <t>Kipuso PS</t>
  </si>
  <si>
    <t>Lifi-Lifian PS</t>
  </si>
  <si>
    <t>Malegdeg Primary School</t>
  </si>
  <si>
    <t>Manobo Village PS</t>
  </si>
  <si>
    <t>Minorok ES</t>
  </si>
  <si>
    <t>KALAMANSIG</t>
  </si>
  <si>
    <t>Montani Pelangking PS</t>
  </si>
  <si>
    <t>New Datal PS</t>
  </si>
  <si>
    <t>Paraiso PS</t>
  </si>
  <si>
    <t>Pinandian ES</t>
  </si>
  <si>
    <t>Plamango ES (transfer from Kalamansig II, St. Andrew B)</t>
  </si>
  <si>
    <t>Sapale PS</t>
  </si>
  <si>
    <t>Spur 2 PS</t>
  </si>
  <si>
    <t>Tiger ES</t>
  </si>
  <si>
    <t>Tudog PS</t>
  </si>
  <si>
    <t>Ugis PS</t>
  </si>
  <si>
    <t>Wal ES</t>
  </si>
  <si>
    <t>Upper Katungal National High School-TNHS Annex</t>
  </si>
  <si>
    <t>CITY OF TACURONG</t>
  </si>
  <si>
    <t>Electrification of School Building</t>
  </si>
  <si>
    <t>Davao del Sur</t>
  </si>
  <si>
    <t>Patulangon ES</t>
  </si>
  <si>
    <t>additional electrification</t>
  </si>
  <si>
    <t>Langan ES</t>
  </si>
  <si>
    <t>Isabela</t>
  </si>
  <si>
    <t>Malaya ES (Maldam ES)</t>
  </si>
  <si>
    <t>Panninan ES</t>
  </si>
  <si>
    <t>Compostela Valley</t>
  </si>
  <si>
    <t>Anagase Elementary School</t>
  </si>
  <si>
    <t>Lanao del Norte</t>
  </si>
  <si>
    <t>Gadongan PS</t>
  </si>
  <si>
    <t>TAGOLOAN</t>
  </si>
  <si>
    <t>Bayugan City</t>
  </si>
  <si>
    <t>Sto Nino ES</t>
  </si>
  <si>
    <t>Bacarri National Trade Agricultural High School-Bunot Extension</t>
  </si>
  <si>
    <t>Bagabag Elementary School</t>
  </si>
  <si>
    <t>Camparadi Elementary School</t>
  </si>
  <si>
    <t>Catao Elementary School</t>
  </si>
  <si>
    <t>Dacudac Elementary School</t>
  </si>
  <si>
    <t>Makilo Elementary School</t>
  </si>
  <si>
    <t>Marallag Primary School</t>
  </si>
  <si>
    <t>Palawan</t>
  </si>
  <si>
    <t>Tagusao NHS</t>
  </si>
  <si>
    <t>Pinaglabanan ES</t>
  </si>
  <si>
    <t>Puerto Princesa City</t>
  </si>
  <si>
    <t>Mabuhay PS</t>
  </si>
  <si>
    <t>Napsan ES</t>
  </si>
  <si>
    <t>Simpokan ES</t>
  </si>
  <si>
    <t>Tagbarungis ES</t>
  </si>
  <si>
    <t>Bagong Bayan ES</t>
  </si>
  <si>
    <t>Aluyan ES</t>
  </si>
  <si>
    <t>Dagnasay ES</t>
  </si>
  <si>
    <t>CABADBARAN CITY</t>
  </si>
  <si>
    <t>Alegria NHS</t>
  </si>
  <si>
    <t>ELECTRIFICATION OF UN-ENERGIZED SCHOOLS ON-GRID</t>
  </si>
  <si>
    <t>Bangar ES</t>
  </si>
  <si>
    <t>San Nicolas</t>
  </si>
  <si>
    <t>NOT.IN.BEIS</t>
  </si>
  <si>
    <t>Butuan City</t>
  </si>
  <si>
    <t>Tud-ol ES</t>
  </si>
  <si>
    <t>REOPENED SCHOOL</t>
  </si>
  <si>
    <t>FOR VERIFICATION OF AM</t>
  </si>
  <si>
    <t>VERIFY W/ ENGR. (2 POW HAS SAME AMOUNT BUT DIFF. # OF POLES)</t>
  </si>
  <si>
    <t>ABRA Total</t>
  </si>
  <si>
    <t>BENGUET Total</t>
  </si>
  <si>
    <t>IFUGAO Total</t>
  </si>
  <si>
    <t>KALINGA Total</t>
  </si>
  <si>
    <t>MOUNTAIN PROVINCE Total</t>
  </si>
  <si>
    <t>AGUSAN DEL NORTE Total</t>
  </si>
  <si>
    <t>AGUSAN DEL SUR Total</t>
  </si>
  <si>
    <t>Bayugan City Total</t>
  </si>
  <si>
    <t>SURIGAO DEL NORTE Total</t>
  </si>
  <si>
    <t>NEGROS OCCIDENTAL Total</t>
  </si>
  <si>
    <t>NEGROS ORIENTAL Total</t>
  </si>
  <si>
    <t>PANGASINAN Total</t>
  </si>
  <si>
    <t>CAGAYAN Total</t>
  </si>
  <si>
    <t>Isabela Total</t>
  </si>
  <si>
    <t>NUEVA VIZCAYA Total</t>
  </si>
  <si>
    <t>QUIRINO Total</t>
  </si>
  <si>
    <t>PAMPANGA Total</t>
  </si>
  <si>
    <t>LAGUNA Total</t>
  </si>
  <si>
    <t>QUEZON Total</t>
  </si>
  <si>
    <t>MARINDUQUE Total</t>
  </si>
  <si>
    <t>OCCIDENTAL MINDORO Total</t>
  </si>
  <si>
    <t>PALAWAN Total</t>
  </si>
  <si>
    <t>Puerto Princesa City Total</t>
  </si>
  <si>
    <t>ZAMBOANGA DEL NORTE Total</t>
  </si>
  <si>
    <t>ZAMBOANGA DEL SUR Total</t>
  </si>
  <si>
    <t>ZAMBOANGA SIBUGAY Total</t>
  </si>
  <si>
    <t>ALBAY Total</t>
  </si>
  <si>
    <t>CAMARINES SUR Total</t>
  </si>
  <si>
    <t>MASBATE Total</t>
  </si>
  <si>
    <t>AKLAN Total</t>
  </si>
  <si>
    <t>ANTIQUE Total</t>
  </si>
  <si>
    <t>CAPIZ Total</t>
  </si>
  <si>
    <t>ILOILO Total</t>
  </si>
  <si>
    <t>BOHOL Total</t>
  </si>
  <si>
    <t>SIQUIJOR Total</t>
  </si>
  <si>
    <t>EASTERN SAMAR Total</t>
  </si>
  <si>
    <t>BUKIDNON Total</t>
  </si>
  <si>
    <t>CAMIGUIN Total</t>
  </si>
  <si>
    <t>Lanao del Norte Total</t>
  </si>
  <si>
    <t>COMPOSTELA VALLEY Total</t>
  </si>
  <si>
    <t>DAVAO DEL NORTE Total</t>
  </si>
  <si>
    <t>DAVAO DEL SUR Total</t>
  </si>
  <si>
    <t>DAVAO ORIENTAL Total</t>
  </si>
  <si>
    <t>NORTH COTABATO Total</t>
  </si>
  <si>
    <t>SOUTH COTABATO Total</t>
  </si>
  <si>
    <t>SULTAN KUDARAT Total</t>
  </si>
  <si>
    <t>Approved by:</t>
  </si>
  <si>
    <t>ALAIN DEL B. PASCUA</t>
  </si>
  <si>
    <t>ANNALYN M. SEVILLA</t>
  </si>
  <si>
    <t>Undersecretary for Administration</t>
  </si>
  <si>
    <t>Undersecretary for Finance - BPM</t>
  </si>
  <si>
    <t>NOT INCLUDED (MORE THAN 1.9KM)</t>
  </si>
  <si>
    <t>Tabuk City</t>
  </si>
  <si>
    <t>Cabadbaran City</t>
  </si>
  <si>
    <t>Surigao City</t>
  </si>
  <si>
    <t>Surigao del Sur</t>
  </si>
  <si>
    <t>Bislig City</t>
  </si>
  <si>
    <t>Negros Occidental</t>
  </si>
  <si>
    <t>Cadiz City</t>
  </si>
  <si>
    <t>Sagay City</t>
  </si>
  <si>
    <t>San Carlos City</t>
  </si>
  <si>
    <t>Kabankalan City</t>
  </si>
  <si>
    <t>Bais City</t>
  </si>
  <si>
    <t>Bayawan City</t>
  </si>
  <si>
    <t>Negros Oriental</t>
  </si>
  <si>
    <t>Guihulngan City</t>
  </si>
  <si>
    <t>Tanjay City</t>
  </si>
  <si>
    <t>Candon City</t>
  </si>
  <si>
    <t>Urdaneta City</t>
  </si>
  <si>
    <t>Santiago City</t>
  </si>
  <si>
    <t>Zamboanga City</t>
  </si>
  <si>
    <t>Masbate City</t>
  </si>
  <si>
    <t>Passi City</t>
  </si>
  <si>
    <t>Toledo City</t>
  </si>
  <si>
    <t>Talisay City</t>
  </si>
  <si>
    <t>Carcar City</t>
  </si>
  <si>
    <t>Borongan City</t>
  </si>
  <si>
    <t>Maasin City</t>
  </si>
  <si>
    <t>Island Garden City of Samal</t>
  </si>
  <si>
    <t>Digos City</t>
  </si>
  <si>
    <t>Mati City</t>
  </si>
  <si>
    <t>Kidapawan City</t>
  </si>
  <si>
    <t>Koronadal City</t>
  </si>
  <si>
    <t>Tacurong City</t>
  </si>
  <si>
    <t>Abra</t>
  </si>
  <si>
    <t>Apayao</t>
  </si>
  <si>
    <t>Benguet</t>
  </si>
  <si>
    <t>Ifugao</t>
  </si>
  <si>
    <t>Kalinga</t>
  </si>
  <si>
    <t>Ilocos Norte</t>
  </si>
  <si>
    <t>Ilocos Sur</t>
  </si>
  <si>
    <t>La Union</t>
  </si>
  <si>
    <t>Cagayan</t>
  </si>
  <si>
    <t>Nueva Vizcaya</t>
  </si>
  <si>
    <t>Quirino</t>
  </si>
  <si>
    <t>Aurora</t>
  </si>
  <si>
    <t>Nueva Ecija</t>
  </si>
  <si>
    <t>Tarlac</t>
  </si>
  <si>
    <t>Zambales</t>
  </si>
  <si>
    <t>Batangas</t>
  </si>
  <si>
    <t>Laguna</t>
  </si>
  <si>
    <t>Quezon</t>
  </si>
  <si>
    <t>Marinduque</t>
  </si>
  <si>
    <t>Occidental Mindoro</t>
  </si>
  <si>
    <t>Oriental Mindoro</t>
  </si>
  <si>
    <t>Zamboanga Sibugay</t>
  </si>
  <si>
    <t>Albay</t>
  </si>
  <si>
    <t>Camarines Norte</t>
  </si>
  <si>
    <t>Camarines Sur</t>
  </si>
  <si>
    <t>Masbate</t>
  </si>
  <si>
    <t>Aklan</t>
  </si>
  <si>
    <t>Antique</t>
  </si>
  <si>
    <t>Capiz</t>
  </si>
  <si>
    <t>Guimaras</t>
  </si>
  <si>
    <t>Iloilo</t>
  </si>
  <si>
    <t>Bohol</t>
  </si>
  <si>
    <t>Cebu</t>
  </si>
  <si>
    <t>Siquijor</t>
  </si>
  <si>
    <t>Eastern Samar</t>
  </si>
  <si>
    <t>Southern Leyte</t>
  </si>
  <si>
    <t>Bukidnon</t>
  </si>
  <si>
    <t>Camiguin</t>
  </si>
  <si>
    <t>Davao Oriental</t>
  </si>
  <si>
    <t>North Cotabato</t>
  </si>
  <si>
    <t>Sarangani</t>
  </si>
  <si>
    <t>South Cotabato</t>
  </si>
  <si>
    <t>Sultan Kudarat</t>
  </si>
  <si>
    <t>Pangasinan II, Binalonan</t>
  </si>
  <si>
    <t>Mt. Province</t>
  </si>
  <si>
    <t>Agusan del Norte</t>
  </si>
  <si>
    <t>Agusan del Sur</t>
  </si>
  <si>
    <t>Siargao</t>
  </si>
  <si>
    <t>Surigao del Norte</t>
  </si>
  <si>
    <t>Pangasinan I, Lingayen</t>
  </si>
  <si>
    <t>City of Ilagan</t>
  </si>
  <si>
    <t>Mabalacat City</t>
  </si>
  <si>
    <t>Zamboanga del Norte</t>
  </si>
  <si>
    <t>Zamboanga del Sur</t>
  </si>
  <si>
    <t>Davao del Norte</t>
  </si>
  <si>
    <t>Danipas NHS Labisma Annex</t>
  </si>
  <si>
    <t>Electrification of Un-Energized Schools On-Grid</t>
  </si>
  <si>
    <t>Makalindang PS</t>
  </si>
  <si>
    <t>Candiis ES</t>
  </si>
  <si>
    <t>Mahagsay ES</t>
  </si>
  <si>
    <t>Dao Elementary School</t>
  </si>
  <si>
    <t>Calapan City</t>
  </si>
  <si>
    <t>Oriental Mindoro National High school</t>
  </si>
  <si>
    <t>CITY OF CALAPAN (Capital)</t>
  </si>
  <si>
    <t>BAGONG BAYAN CENTRAL SCHOOL</t>
  </si>
  <si>
    <t>BONGABONG</t>
  </si>
  <si>
    <t>MORENTE ELEMENTARY SCHOOL</t>
  </si>
  <si>
    <t>CASTOR F. SOLABO  ELEMENTARY SCHOOL</t>
  </si>
  <si>
    <t>CAMANTIGUE ELEMENTARY SCHOOL</t>
  </si>
  <si>
    <t>BANUS ELEMENTARY SCHOOL</t>
  </si>
  <si>
    <t>STA. MARIA ELEMENTARY SCHOOL</t>
  </si>
  <si>
    <t>MALINAO ELEMENTARY SCHOOL</t>
  </si>
  <si>
    <t>LUMAMBAYAN ELEMENTARY SCHOOL</t>
  </si>
  <si>
    <t>PAPANDAYAN ELEMENTARY SCHOOL</t>
  </si>
  <si>
    <t>QUINABIGAN ELEMENTARY SCHOOL</t>
  </si>
  <si>
    <t>INCLANAY ELEMENTARY SCHOOL</t>
  </si>
  <si>
    <t>HAPPY VALLEY ELEMENTARY SCHOOL</t>
  </si>
  <si>
    <t>LIBTONG ELEMENTARY SCHOOL</t>
  </si>
  <si>
    <t>SAN RAFAEL ELEMENTARY SCHOOL</t>
  </si>
  <si>
    <t>UYAO ELEMENTARY SCHOOL</t>
  </si>
  <si>
    <t>DOMINGO YU CHU NATIONAL HIGH SCHOOL</t>
  </si>
  <si>
    <t>LEUTEBORO NATIONAL HIGH SCHOOL</t>
  </si>
  <si>
    <t>MARCELO I. CABRERA VOCATIONAL HIGH SCHOOL</t>
  </si>
  <si>
    <t>PAMBISAN NATIONAL HIGH SCHOOL</t>
  </si>
  <si>
    <t>PRESIDENT DIOSDADO MACAPAGAL MNHS</t>
  </si>
  <si>
    <t>Andres Soriano MES</t>
  </si>
  <si>
    <t>Abo-Abo NHS</t>
  </si>
  <si>
    <t>Abongan NHS</t>
  </si>
  <si>
    <t>Aborlan NHS</t>
  </si>
  <si>
    <t>Alimanguan NHS</t>
  </si>
  <si>
    <t>Aramaywan NHS</t>
  </si>
  <si>
    <t>Barotuan NHS</t>
  </si>
  <si>
    <t>Bataraza NHS</t>
  </si>
  <si>
    <t>Bato NHS</t>
  </si>
  <si>
    <t>Brooke's Point NHS - Pangobilian NHS</t>
  </si>
  <si>
    <t>Dumaguena NHS</t>
  </si>
  <si>
    <t>El Nido NHS</t>
  </si>
  <si>
    <t>GOV. ALFREDO ABUEG SR. NATIONAL TECHNOLOGY &amp; VOCATIONAL MEMORIAL HIGH SCHOOL</t>
  </si>
  <si>
    <t>Isaub National High school</t>
  </si>
  <si>
    <t>J. P. Rizal NHS</t>
  </si>
  <si>
    <t>Liminangcong NHS</t>
  </si>
  <si>
    <t>Maasin NHS (Bernas NHS)</t>
  </si>
  <si>
    <t>Magara School for Philippine Crafstmen</t>
  </si>
  <si>
    <t>NARRA NHS</t>
  </si>
  <si>
    <t>New Ibajay NHS</t>
  </si>
  <si>
    <t>Panacan NHS</t>
  </si>
  <si>
    <t>Plaridel NHS</t>
  </si>
  <si>
    <t>Port Barton NHS</t>
  </si>
  <si>
    <t>Princess Urduja NHS</t>
  </si>
  <si>
    <t>Pulot National High School</t>
  </si>
  <si>
    <t>Quezon NHS</t>
  </si>
  <si>
    <t>Quezon-Panitian NHS</t>
  </si>
  <si>
    <t>Rio Tuba NHS</t>
  </si>
  <si>
    <t>ROXAS NATIONAL COMPREHENSIVE HIGH SCHOOL</t>
  </si>
  <si>
    <t>San Jose (Roxas) NHS</t>
  </si>
  <si>
    <t>San Vicente NHS</t>
  </si>
  <si>
    <t>Sandoval National High School</t>
  </si>
  <si>
    <t>Central Taytay NHS</t>
  </si>
  <si>
    <t>Central Taytay Senior HS</t>
  </si>
  <si>
    <t>Bacungan NHS</t>
  </si>
  <si>
    <t>Bahile NHS</t>
  </si>
  <si>
    <t>Irawan NHS</t>
  </si>
  <si>
    <t>Langogan National High School</t>
  </si>
  <si>
    <t>Macarascas NHS</t>
  </si>
  <si>
    <t>Napsan National High School</t>
  </si>
  <si>
    <t>Babuyan NHS</t>
  </si>
  <si>
    <t>Luzviminda NHS</t>
  </si>
  <si>
    <t>Mangingisda NHS</t>
  </si>
  <si>
    <t>Sta. Lourdes NHS</t>
  </si>
  <si>
    <t>Pto. Princesa City Nat. Sci. HS</t>
  </si>
  <si>
    <t>Marcelino Abadiano Javarez National High School</t>
  </si>
  <si>
    <t>San Jose NHS</t>
  </si>
  <si>
    <t>San Miguel National High School</t>
  </si>
  <si>
    <t>San Rafael National High School</t>
  </si>
  <si>
    <t>Sicsican NHS</t>
  </si>
  <si>
    <t>Tagburos Annex</t>
  </si>
  <si>
    <t>Sta. Monica HS</t>
  </si>
  <si>
    <t>Gunyan ES</t>
  </si>
  <si>
    <t>Bacong NHS</t>
  </si>
  <si>
    <t>SALUG</t>
  </si>
  <si>
    <t>Bacungan NHS Annex - Tinuyop</t>
  </si>
  <si>
    <t>Baliguian NHS</t>
  </si>
  <si>
    <t>Godod NHS</t>
  </si>
  <si>
    <t>GODOD</t>
  </si>
  <si>
    <t>Gutalac NHS</t>
  </si>
  <si>
    <t>Julian Soriano Memorial Comprehensive High School</t>
  </si>
  <si>
    <t>Kalawit NHS</t>
  </si>
  <si>
    <t>Katipunan National High School</t>
  </si>
  <si>
    <t>Kipit Agro-Fishery NHS</t>
  </si>
  <si>
    <t>LABASON</t>
  </si>
  <si>
    <t>La Libertad NHS</t>
  </si>
  <si>
    <t>LA LIBERTAD</t>
  </si>
  <si>
    <t>Langatian NHS</t>
  </si>
  <si>
    <t>Liloy NHS</t>
  </si>
  <si>
    <t>LILOY</t>
  </si>
  <si>
    <t>COMPRA NHS</t>
  </si>
  <si>
    <t>Malayal NHS</t>
  </si>
  <si>
    <t>Manukan NHS</t>
  </si>
  <si>
    <t>Mutia NHS</t>
  </si>
  <si>
    <t>MUTIA</t>
  </si>
  <si>
    <t>Pinan National High School</t>
  </si>
  <si>
    <t>Polanco NHS</t>
  </si>
  <si>
    <t>POLANCO</t>
  </si>
  <si>
    <t>Silawe NHS</t>
  </si>
  <si>
    <t>Ponot NHS</t>
  </si>
  <si>
    <t>Rizal NHS</t>
  </si>
  <si>
    <t>Salug National High School</t>
  </si>
  <si>
    <t>Seres NHS</t>
  </si>
  <si>
    <t>Sergio Osmena NHS</t>
  </si>
  <si>
    <t>Siari John H. Roemer NHS</t>
  </si>
  <si>
    <t>Siayan NHS</t>
  </si>
  <si>
    <t>Sibuco NHS</t>
  </si>
  <si>
    <t>Sibutad NHS</t>
  </si>
  <si>
    <t>SIBUTAD</t>
  </si>
  <si>
    <t>SINDANGAN NATIONAL AGRICULTURAL SCHOO</t>
  </si>
  <si>
    <t>Sindangan NHS</t>
  </si>
  <si>
    <t>Siocon National High School</t>
  </si>
  <si>
    <t>Sirawai National High School</t>
  </si>
  <si>
    <t>Dacon NHS (Sirawai NHS - Guban Annex)</t>
  </si>
  <si>
    <t>Tampilisan NHS</t>
  </si>
  <si>
    <t>TAMPILISAN</t>
  </si>
  <si>
    <t>Ubay NHS</t>
  </si>
  <si>
    <t>Moliton National High School</t>
  </si>
  <si>
    <t>Balas NHS</t>
  </si>
  <si>
    <t>Gutalac NHS-Panganuran Ext.</t>
  </si>
  <si>
    <t>Canatuan PS</t>
  </si>
  <si>
    <t>Hanoy PS</t>
  </si>
  <si>
    <t>Manamoc ES</t>
  </si>
  <si>
    <t>Talisay ES</t>
  </si>
  <si>
    <t>CLAVERIA</t>
  </si>
  <si>
    <t>San Ramon ES</t>
  </si>
  <si>
    <t>Tinaclipan ES</t>
  </si>
  <si>
    <t>Pamangpangon ES</t>
  </si>
  <si>
    <t>Isidoro F. Calimotan, Sr. ES</t>
  </si>
  <si>
    <t>Gregorio T. Vilar Elementary School</t>
  </si>
  <si>
    <t>Lininding ES</t>
  </si>
  <si>
    <t>Malaybalay City</t>
  </si>
  <si>
    <t>Senior High within Casisang CES</t>
  </si>
  <si>
    <t>Marbel 7 Elementary School</t>
  </si>
  <si>
    <t>Concepcion NHS</t>
  </si>
  <si>
    <t>Esperanza NHS</t>
  </si>
  <si>
    <t>Koronadal NCHS</t>
  </si>
  <si>
    <t>Bacongco NHS (Koronadal NCHS - Annex, Bacongco Campus)</t>
  </si>
  <si>
    <t>Saravia NHS (Koronadal NCHS - Annex, Saravia Campus)</t>
  </si>
  <si>
    <t>Rotonda National High School</t>
  </si>
  <si>
    <t>Batch</t>
  </si>
  <si>
    <t>Batch 1</t>
  </si>
  <si>
    <t>Batch 2</t>
  </si>
  <si>
    <t>STATUS</t>
  </si>
  <si>
    <t xml:space="preserve"> Target Completion Date </t>
  </si>
  <si>
    <t>Project ID</t>
  </si>
  <si>
    <t>Contract ID</t>
  </si>
  <si>
    <t>Issuance of Invitation to Bid</t>
  </si>
  <si>
    <t>Pre-Submission Conference</t>
  </si>
  <si>
    <t>Bid Opening</t>
  </si>
  <si>
    <t>Issuance of Resolution to Award</t>
  </si>
  <si>
    <t>Issuance of Notice to Proceed</t>
  </si>
  <si>
    <t>Name of Contractor</t>
  </si>
  <si>
    <t>No. of Sites Reverted</t>
  </si>
  <si>
    <t>No. of Sites Not yet started</t>
  </si>
  <si>
    <t>No. of Sites Under Procurement</t>
  </si>
  <si>
    <t>No. of Sites On Going</t>
  </si>
  <si>
    <t>No. of Sites Completed</t>
  </si>
  <si>
    <t>Row Labels</t>
  </si>
  <si>
    <t>Grand Total</t>
  </si>
  <si>
    <t>Previous Percentage of Completion</t>
  </si>
  <si>
    <t>Present Percentage of Completion</t>
  </si>
  <si>
    <t xml:space="preserve">Actual Completion Date </t>
  </si>
  <si>
    <t>Contract Amount</t>
  </si>
  <si>
    <t>Completed</t>
  </si>
  <si>
    <t>ONGOING</t>
  </si>
  <si>
    <t>REVERTED</t>
  </si>
  <si>
    <t>COMPLETED</t>
  </si>
  <si>
    <t>contract terminated</t>
  </si>
  <si>
    <t>road right of way, redflag area</t>
  </si>
  <si>
    <t>RMF Const. &amp; Supply</t>
  </si>
  <si>
    <t>December 1, 2017</t>
  </si>
  <si>
    <t>December 13, 2017</t>
  </si>
  <si>
    <t>January 12, 2018</t>
  </si>
  <si>
    <t>RiSM Builders &amp; Construction Services, Inc.</t>
  </si>
  <si>
    <t>NO TAKER</t>
  </si>
  <si>
    <t>Sum of ALLOCATION</t>
  </si>
  <si>
    <t>015 S’2017</t>
  </si>
  <si>
    <t>ADSE ENTERPRISE</t>
  </si>
  <si>
    <t>010-2018</t>
  </si>
  <si>
    <t>N/A</t>
  </si>
  <si>
    <t>RJB Construction and Supply</t>
  </si>
  <si>
    <t>Dec. 30, 2017</t>
  </si>
  <si>
    <t>Oct. 31, 2017</t>
  </si>
  <si>
    <t>Nov. 6, 2017</t>
  </si>
  <si>
    <t>Nov. 9, 2017</t>
  </si>
  <si>
    <t>Dec. 15, 2017</t>
  </si>
  <si>
    <t>Vanzdarryl Construction Design &amp; Consultancy</t>
  </si>
  <si>
    <t>www Construction</t>
  </si>
  <si>
    <t>May 31, 2018</t>
  </si>
  <si>
    <t>May 28, 2018</t>
  </si>
  <si>
    <t>CY2017BEFF-Electrification Project Batch2-001</t>
  </si>
  <si>
    <t>063-2018</t>
  </si>
  <si>
    <t>December 21, 2017</t>
  </si>
  <si>
    <t>December 27, 2017</t>
  </si>
  <si>
    <t>February 1, 2018</t>
  </si>
  <si>
    <t>ETVR TRADING &amp; CONST.</t>
  </si>
  <si>
    <t>CY2017BEFF-Electrification Project Batch2-002</t>
  </si>
  <si>
    <t>064-2018</t>
  </si>
  <si>
    <t>January 29, 2018</t>
  </si>
  <si>
    <t>811 TRADING &amp; CONST.</t>
  </si>
  <si>
    <t>062-2018</t>
  </si>
  <si>
    <t>ANGEL GABRIEL BUILDERS AND REALTY CORP.</t>
  </si>
  <si>
    <t>February 19, 2018</t>
  </si>
  <si>
    <t>February 15, 2018</t>
  </si>
  <si>
    <t>CY2017BEFF-ELECTRIFICATION OF UN-ENERGIZED SCHOOLS ON-GRID BORONGAN-LOT 1</t>
  </si>
  <si>
    <t>CY 2017 BEFF ELECTRIFICATION-01</t>
  </si>
  <si>
    <t>Ootober 10, 2018</t>
  </si>
  <si>
    <t>October 20, 2018</t>
  </si>
  <si>
    <t>November 3, 2018</t>
  </si>
  <si>
    <t>November 6, 2018</t>
  </si>
  <si>
    <t>November 13, 2018</t>
  </si>
  <si>
    <t>E.M PAULE CONSTRUCTION AND TRADING INC.</t>
  </si>
  <si>
    <t>February 23, 2018</t>
  </si>
  <si>
    <t>CY2017BEFF-ELECTRIFICATION OF UN-ENERGIZED SCHOOLS ON-GRID ESAMAR-LOT 6</t>
  </si>
  <si>
    <t>CY 2017 BEFF ELECTRIFICATION-06</t>
  </si>
  <si>
    <t>October 13, 2017</t>
  </si>
  <si>
    <t>October 23, 2017</t>
  </si>
  <si>
    <t>November 6, 2017</t>
  </si>
  <si>
    <t>November 13,2017</t>
  </si>
  <si>
    <t>November 17,2017</t>
  </si>
  <si>
    <t>DAYBREAK ENTERPRISES AND ENGINEERING CONSTRUCTION</t>
  </si>
  <si>
    <t>CY 2017 BEFF ELECTRIFICATION-10</t>
  </si>
  <si>
    <t>CY 2017 BEFF ELECTRIFICATION-08</t>
  </si>
  <si>
    <t>TUBIGAN BUILDERS</t>
  </si>
  <si>
    <t>CY 2017 BEFF ELECTRIFICATION-03</t>
  </si>
  <si>
    <t>YFL BUILDERS</t>
  </si>
  <si>
    <t>CY 2017-BEFF ELECTRIFICATION-04</t>
  </si>
  <si>
    <t>LOBRINOS CONSOLIDATED CONSTRUCTION</t>
  </si>
  <si>
    <t>March 7, 2018</t>
  </si>
  <si>
    <t>CY2017BEFF-ELECTRIFICATION OF UN-ENERGIZED SCHOOLS ON-GRID ESAMAR-LOT 1</t>
  </si>
  <si>
    <t>February 20, 2018</t>
  </si>
  <si>
    <t>CY2017BEFF-ELECTRIFICATION OF UN-ENERGIZED SCHOOLS ON-GRID ESAMAR-LOT 10</t>
  </si>
  <si>
    <t>February 28, 2018</t>
  </si>
  <si>
    <t>CY2017BEFF-ELECTRIFICATION OF UN-ENERGIZED SCHOOLS ON-GRID ESAMAR-LOT 8</t>
  </si>
  <si>
    <t>April 20, 2018</t>
  </si>
  <si>
    <t>CY2017BEFF-ELECTRIFICATION OF UN-ENERGIZED SCHOOLS ON-GRID ESAMAR-LOT 3</t>
  </si>
  <si>
    <t>CY2017BEFF-ELECTRIFICATION OF UN-ENERGIZED SCHOOLS ON-GRID ESAMAR-LOT 4</t>
  </si>
  <si>
    <t>May 15, 2018</t>
  </si>
  <si>
    <t>January 15, 2018</t>
  </si>
  <si>
    <t>January 10, 2018</t>
  </si>
  <si>
    <t>March 12. 2018</t>
  </si>
  <si>
    <t>CY2017BEFF-ELECTRIFICATION OF UN-ENERGIZED SCHOOLS ON-GRID ESAMAR-LOT 5</t>
  </si>
  <si>
    <t>CY 2017-BEFF ELECTRIFICATION-05</t>
  </si>
  <si>
    <t>March 2, 2018</t>
  </si>
  <si>
    <t>March 10, 2018</t>
  </si>
  <si>
    <t>CY2017BEFF-ELECTRIFICATION OF UN-ENERGIZED SCHOOLS ON-GRID ESAMAR-LOT 2</t>
  </si>
  <si>
    <t>CY 2017-BEFF ELECTRIFICATION-02</t>
  </si>
  <si>
    <t>January 5, 2018</t>
  </si>
  <si>
    <t>January 20, 2018</t>
  </si>
  <si>
    <t>January 28, 2018</t>
  </si>
  <si>
    <t>CY2017BEFF-ELECTRIFICATION OF UN-ENERGIZED SCHOOLS ON-GRID ESAMAR-LOT 9</t>
  </si>
  <si>
    <t>CY 2017 BEFF ELECTRIFICATION-09</t>
  </si>
  <si>
    <t>February. 12, 2018</t>
  </si>
  <si>
    <t>March 3, 2018</t>
  </si>
  <si>
    <t>April 2. 2018</t>
  </si>
  <si>
    <t>April 12, 2018</t>
  </si>
  <si>
    <t>March 12, 2018</t>
  </si>
  <si>
    <t>March 18, 2018</t>
  </si>
  <si>
    <t>CY2017BEFF-ELECTRIFICATION OF UN-ENERGIZED SCHOOLS ON-GRID ESAMAR-LOT 7</t>
  </si>
  <si>
    <t>CY 2017 BEFF ELECTRIFICATION-07</t>
  </si>
  <si>
    <t>march 17. 2018</t>
  </si>
  <si>
    <t>April 2, 2018</t>
  </si>
  <si>
    <t>TUBIGAN  BUILDERS</t>
  </si>
  <si>
    <t>2017BEFF-Electrification</t>
  </si>
  <si>
    <t>WWW CONSCTRUCTION</t>
  </si>
  <si>
    <t>R6-D2-2017BEFF-01A-E</t>
  </si>
  <si>
    <t>R6-D2-ELECTRIFICATION OF SCHOOLS ON-GRID-2017BEFF-112</t>
  </si>
  <si>
    <t>December 14, 2017</t>
  </si>
  <si>
    <t>December 15, 2017</t>
  </si>
  <si>
    <t>January 3, 2018</t>
  </si>
  <si>
    <t>Hadden Construction and Supply</t>
  </si>
  <si>
    <t>BEFF 2017</t>
  </si>
  <si>
    <t>12/27/2017</t>
  </si>
  <si>
    <t>12/29/2017</t>
  </si>
  <si>
    <t>DATREBIL CONSTRUCTION</t>
  </si>
  <si>
    <t>MRS CONSTRUCTION</t>
  </si>
  <si>
    <t>November 24, 2017</t>
  </si>
  <si>
    <t>Oct. 20, 2017</t>
  </si>
  <si>
    <t>Nov. 24, 2017</t>
  </si>
  <si>
    <t>Dec.08, 2017</t>
  </si>
  <si>
    <t>April 16, 2018</t>
  </si>
  <si>
    <t>April 5, 2018</t>
  </si>
  <si>
    <t>january 10, 2018</t>
  </si>
  <si>
    <t>May 30, 2018</t>
  </si>
  <si>
    <t>June 10, 2018</t>
  </si>
  <si>
    <t>April 18.2018</t>
  </si>
  <si>
    <t>April 24.2018</t>
  </si>
  <si>
    <t>GREEN BUILDER</t>
  </si>
  <si>
    <t>Solid Merchandising</t>
  </si>
  <si>
    <t>R6-D13-2017BEFF-E-C2</t>
  </si>
  <si>
    <t>17-12-110</t>
  </si>
  <si>
    <t>PAR Builders, Electrical and Construction Supply Corp.</t>
  </si>
  <si>
    <t>R6-D13-2017BEFF-E-C1</t>
  </si>
  <si>
    <t>17-12-109</t>
  </si>
  <si>
    <t>R6-D13-2017BEFF-E-C7</t>
  </si>
  <si>
    <t>17-12-117</t>
  </si>
  <si>
    <t>R6-D13-2017BEFF-E-C6</t>
  </si>
  <si>
    <t>17-12-114</t>
  </si>
  <si>
    <t>R6-D13-2017BEFF-E-C5</t>
  </si>
  <si>
    <t>17-12-113</t>
  </si>
  <si>
    <t>R6-D13-2017BEFF-E-C3</t>
  </si>
  <si>
    <t>17-12-111</t>
  </si>
  <si>
    <t>Jun. 25, 2018</t>
  </si>
  <si>
    <t>2017 - E01</t>
  </si>
  <si>
    <t>001-2017</t>
  </si>
  <si>
    <t>Nov. 2, 2017</t>
  </si>
  <si>
    <t>Nov. 20, 2017</t>
  </si>
  <si>
    <t>Dec. 8, 2017</t>
  </si>
  <si>
    <t>Dec. 19, 2017</t>
  </si>
  <si>
    <t>CARINA ELECTRICAL CONSTRUCTION AND SUPPLY</t>
  </si>
  <si>
    <t>Jul. 4, 2018</t>
  </si>
  <si>
    <t>2017 - E02</t>
  </si>
  <si>
    <t>002-2017</t>
  </si>
  <si>
    <t>Nov. 7, 2017</t>
  </si>
  <si>
    <t>Nov. 13, 2017</t>
  </si>
  <si>
    <t>Nov. 27, 2017</t>
  </si>
  <si>
    <t>Dec. 28, 2017</t>
  </si>
  <si>
    <t>Dec.  29, 2017</t>
  </si>
  <si>
    <t>April 23, 2018</t>
  </si>
  <si>
    <t>2018-001</t>
  </si>
  <si>
    <t>2018-002</t>
  </si>
  <si>
    <t>December 18, 2017</t>
  </si>
  <si>
    <t>Vinnex Enterprises</t>
  </si>
  <si>
    <t>ELECTRIFICATION OF UN-ENERGIZED SCHOOLS ON-GRID BATCH 1&amp;2</t>
  </si>
  <si>
    <t>INFRA 2017-10-014</t>
  </si>
  <si>
    <t>2018-02-010</t>
  </si>
  <si>
    <t>Ascentia Const.</t>
  </si>
  <si>
    <t>2018-02-011</t>
  </si>
  <si>
    <t>2018-02-007</t>
  </si>
  <si>
    <t>Zarepath Const. &amp; Supply</t>
  </si>
  <si>
    <t>2018-02-008</t>
  </si>
  <si>
    <t>2018-02-009</t>
  </si>
  <si>
    <t>Sansa Construction</t>
  </si>
  <si>
    <t>201-02-011</t>
  </si>
  <si>
    <t>2018-02-006</t>
  </si>
  <si>
    <t>Camsur Bicol Trading Inc.</t>
  </si>
  <si>
    <t>2018-02-005</t>
  </si>
  <si>
    <t>INFRA 2017-12-017</t>
  </si>
  <si>
    <t>2018-02-012</t>
  </si>
  <si>
    <t>Aaron Const. &amp; Supply</t>
  </si>
  <si>
    <t>2018-02-013</t>
  </si>
  <si>
    <t>2018-02-015</t>
  </si>
  <si>
    <t>2018-02-016</t>
  </si>
  <si>
    <t>Red Diamond Const.</t>
  </si>
  <si>
    <t>2018-02-014</t>
  </si>
  <si>
    <t>Stone Throw Construction &amp; Enterprises</t>
  </si>
  <si>
    <t>YSL BUILDER</t>
  </si>
  <si>
    <t>Tapping Connection from Utility (Paleco - Coop), Application Process</t>
  </si>
  <si>
    <t>Tapping Connection from Utility (Paleco - Coop), Relocation of Pole due to Road Widening</t>
  </si>
  <si>
    <t xml:space="preserve">Tapping Connection from Utility (Paleco - Coop), Application Process, Adjustment of Pole due to New Construction </t>
  </si>
  <si>
    <t>Tapping Connection from Utility (Paleco - Coop), Application Process, Rewiring of some Classroom</t>
  </si>
  <si>
    <t>Tapping Connection from Utility (Coop), Application Process</t>
  </si>
  <si>
    <t xml:space="preserve">Tapping Connection from Utility (Paleco - Coop), Application Process, </t>
  </si>
  <si>
    <t xml:space="preserve">Tapping Connection from Utility (Paleco - Coop), Application Process, Relocation of Steel Pole due to New Construction </t>
  </si>
  <si>
    <t>Tapping Connection from Utility, No utility can provide in this area only Solar Power is the source of Energy in this Area.</t>
  </si>
  <si>
    <t xml:space="preserve">Tapping Connection from Utility (Paleco - Coop), Application Process, Not finished rewiring of Classroom </t>
  </si>
  <si>
    <t>Tapping Connection from Utility (Paleco - Coop), Application Process, Not yet finished installed of distribution line</t>
  </si>
  <si>
    <t>Tapping Connection from Utility (Paleco - Coop), Application Process, Coop suggest Platform for 100 kVA</t>
  </si>
  <si>
    <t>Tapping Connection from Utility (Paleco - Coop), Application Process, X'former Not Installed</t>
  </si>
  <si>
    <t>FAILED BIDDING NO TAKER</t>
  </si>
  <si>
    <t>for termination (far flung/contractor issue)</t>
  </si>
  <si>
    <t>Sum of No of Sites</t>
  </si>
  <si>
    <t>No. of Site Reverted</t>
  </si>
  <si>
    <t>No. of Site Not yet started</t>
  </si>
  <si>
    <t>No. of Site Under Procurement</t>
  </si>
  <si>
    <t>No. of Site On Going</t>
  </si>
  <si>
    <t>No. of Site Completed</t>
  </si>
  <si>
    <t>Sum of No. of Sites Completed</t>
  </si>
  <si>
    <t>Sum of No. of Sites On Going</t>
  </si>
  <si>
    <t>Sum of No. of Sites Under Procurement</t>
  </si>
  <si>
    <t>Sum of No. of Sites Not yet started</t>
  </si>
  <si>
    <t>Sum of No. of Sites Reverted</t>
  </si>
  <si>
    <t>as of December 2019</t>
  </si>
  <si>
    <t>as of January 2020</t>
  </si>
  <si>
    <t>as of January25, 2020</t>
  </si>
  <si>
    <t>as of January 25,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</si>
</sst>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0_)"/>
    <numFmt numFmtId="167" formatCode="_(&quot;PhP&quot;* #,##0.00_);_(&quot;PhP&quot;* \(#,##0.00\);_(&quot;PhP&quot;* &quot;-&quot;??_);_(@_)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[$-409]mmmm\ d\,\ yyyy;@"/>
    <numFmt numFmtId="171" formatCode="[$-409]d\-mmm\-yy;@"/>
    <numFmt numFmtId="172" formatCode="m/d/yy;@"/>
    <numFmt numFmtId="173" formatCode="[$-3409]mmmm\ dd\,\ yyyy;@"/>
    <numFmt numFmtId="174" formatCode="[$-409]mmmm\-yy;@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0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0"/>
      <name val="MS Sans Serif"/>
      <family val="2"/>
    </font>
    <font>
      <b/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7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72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3.5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1"/>
      <color indexed="8"/>
      <name val="Arial Unicode MS"/>
      <family val="2"/>
    </font>
    <font>
      <sz val="11"/>
      <color theme="1"/>
      <name val="Arial Narrow"/>
      <family val="2"/>
    </font>
    <font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24">
    <xf numFmtId="0" fontId="0" fillId="0" borderId="0"/>
    <xf numFmtId="16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9" fillId="6" borderId="0" applyNumberFormat="0" applyBorder="0" applyAlignment="0" applyProtection="0"/>
    <xf numFmtId="0" fontId="10" fillId="23" borderId="3" applyNumberFormat="0" applyAlignment="0" applyProtection="0"/>
    <xf numFmtId="0" fontId="11" fillId="24" borderId="4" applyNumberFormat="0" applyAlignment="0" applyProtection="0"/>
    <xf numFmtId="164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38" fontId="15" fillId="25" borderId="0" applyNumberFormat="0" applyBorder="0" applyAlignment="0" applyProtection="0"/>
    <xf numFmtId="0" fontId="16" fillId="26" borderId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10" fontId="15" fillId="27" borderId="2" applyNumberFormat="0" applyBorder="0" applyAlignment="0" applyProtection="0"/>
    <xf numFmtId="0" fontId="20" fillId="10" borderId="3" applyNumberFormat="0" applyAlignment="0" applyProtection="0"/>
    <xf numFmtId="0" fontId="20" fillId="10" borderId="3" applyNumberFormat="0" applyAlignment="0" applyProtection="0"/>
    <xf numFmtId="0" fontId="20" fillId="10" borderId="3" applyNumberFormat="0" applyAlignment="0" applyProtection="0"/>
    <xf numFmtId="0" fontId="20" fillId="10" borderId="3" applyNumberFormat="0" applyAlignment="0" applyProtection="0"/>
    <xf numFmtId="0" fontId="21" fillId="0" borderId="8" applyNumberFormat="0" applyFill="0" applyAlignment="0" applyProtection="0"/>
    <xf numFmtId="0" fontId="22" fillId="28" borderId="0" applyNumberFormat="0" applyBorder="0" applyAlignment="0" applyProtection="0"/>
    <xf numFmtId="166" fontId="23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24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7" fillId="0" borderId="0"/>
    <xf numFmtId="0" fontId="12" fillId="29" borderId="9" applyNumberFormat="0" applyFont="0" applyAlignment="0" applyProtection="0"/>
    <xf numFmtId="0" fontId="1" fillId="2" borderId="1" applyNumberFormat="0" applyFont="0" applyAlignment="0" applyProtection="0"/>
    <xf numFmtId="0" fontId="25" fillId="23" borderId="10" applyNumberFormat="0" applyAlignment="0" applyProtection="0"/>
    <xf numFmtId="10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165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0" fontId="3" fillId="0" borderId="0" xfId="1" applyNumberFormat="1" applyFont="1"/>
    <xf numFmtId="164" fontId="3" fillId="0" borderId="0" xfId="1" applyFont="1"/>
    <xf numFmtId="165" fontId="3" fillId="0" borderId="0" xfId="1" applyNumberFormat="1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 wrapText="1"/>
    </xf>
    <xf numFmtId="164" fontId="2" fillId="3" borderId="2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vertical="center"/>
    </xf>
    <xf numFmtId="0" fontId="0" fillId="0" borderId="0" xfId="1" applyNumberFormat="1" applyFont="1"/>
    <xf numFmtId="164" fontId="0" fillId="0" borderId="0" xfId="1" applyFont="1"/>
    <xf numFmtId="165" fontId="0" fillId="0" borderId="0" xfId="1" applyNumberFormat="1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 applyProtection="1">
      <alignment horizontal="center" vertical="center" wrapText="1"/>
    </xf>
    <xf numFmtId="165" fontId="0" fillId="0" borderId="2" xfId="1" applyNumberFormat="1" applyFont="1" applyBorder="1"/>
    <xf numFmtId="164" fontId="0" fillId="0" borderId="2" xfId="1" applyFont="1" applyBorder="1"/>
    <xf numFmtId="0" fontId="0" fillId="0" borderId="2" xfId="0" applyBorder="1"/>
    <xf numFmtId="164" fontId="3" fillId="0" borderId="0" xfId="1" applyFont="1" applyAlignment="1">
      <alignment horizontal="right"/>
    </xf>
    <xf numFmtId="164" fontId="3" fillId="0" borderId="0" xfId="1" applyFont="1" applyFill="1" applyAlignment="1">
      <alignment horizontal="right"/>
    </xf>
    <xf numFmtId="165" fontId="3" fillId="0" borderId="2" xfId="1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164" fontId="3" fillId="0" borderId="2" xfId="1" applyFont="1" applyFill="1" applyBorder="1" applyAlignment="1">
      <alignment horizontal="right" vertical="center" wrapText="1"/>
    </xf>
    <xf numFmtId="164" fontId="0" fillId="0" borderId="2" xfId="1" applyFont="1" applyBorder="1" applyAlignment="1">
      <alignment horizontal="right"/>
    </xf>
    <xf numFmtId="4" fontId="0" fillId="0" borderId="2" xfId="1" applyNumberFormat="1" applyFont="1" applyBorder="1" applyAlignment="1">
      <alignment horizontal="right"/>
    </xf>
    <xf numFmtId="164" fontId="0" fillId="0" borderId="2" xfId="1" applyNumberFormat="1" applyFont="1" applyBorder="1" applyAlignment="1">
      <alignment horizontal="right"/>
    </xf>
    <xf numFmtId="164" fontId="0" fillId="0" borderId="0" xfId="1" applyFont="1" applyAlignment="1">
      <alignment horizontal="right"/>
    </xf>
    <xf numFmtId="0" fontId="5" fillId="3" borderId="2" xfId="0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0" fillId="0" borderId="2" xfId="1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0" fillId="0" borderId="2" xfId="0" applyNumberFormat="1" applyFont="1" applyFill="1" applyBorder="1" applyAlignment="1" applyProtection="1">
      <alignment horizontal="left" vertical="center" wrapText="1"/>
    </xf>
    <xf numFmtId="0" fontId="30" fillId="0" borderId="2" xfId="83" applyNumberFormat="1" applyFont="1" applyFill="1" applyBorder="1" applyAlignment="1" applyProtection="1">
      <alignment horizontal="center" vertical="center" wrapText="1"/>
    </xf>
    <xf numFmtId="0" fontId="30" fillId="0" borderId="2" xfId="83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165" fontId="0" fillId="0" borderId="2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 vertical="center"/>
    </xf>
    <xf numFmtId="0" fontId="0" fillId="30" borderId="2" xfId="0" applyFill="1" applyBorder="1" applyAlignment="1">
      <alignment horizontal="left" vertical="center"/>
    </xf>
    <xf numFmtId="0" fontId="30" fillId="3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0" fillId="30" borderId="2" xfId="83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0" fillId="0" borderId="2" xfId="0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2" fillId="0" borderId="2" xfId="0" applyNumberFormat="1" applyFont="1" applyFill="1" applyBorder="1" applyAlignment="1" applyProtection="1">
      <alignment horizontal="left" vertical="center" wrapText="1"/>
    </xf>
    <xf numFmtId="0" fontId="31" fillId="0" borderId="2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164" fontId="3" fillId="0" borderId="0" xfId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64" fontId="3" fillId="0" borderId="14" xfId="1" applyFont="1" applyFill="1" applyBorder="1" applyAlignment="1">
      <alignment horizontal="center" vertical="center" wrapText="1"/>
    </xf>
    <xf numFmtId="164" fontId="3" fillId="0" borderId="0" xfId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165" fontId="33" fillId="0" borderId="0" xfId="1" applyNumberFormat="1" applyFont="1" applyFill="1" applyBorder="1" applyAlignment="1">
      <alignment horizontal="center" vertical="center" wrapText="1"/>
    </xf>
    <xf numFmtId="164" fontId="33" fillId="0" borderId="0" xfId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0" fillId="0" borderId="2" xfId="0" applyNumberFormat="1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 inden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5" fillId="31" borderId="2" xfId="83" applyNumberFormat="1" applyFont="1" applyFill="1" applyBorder="1" applyAlignment="1">
      <alignment horizontal="center" vertical="center" wrapText="1"/>
    </xf>
    <xf numFmtId="170" fontId="37" fillId="31" borderId="2" xfId="108" applyNumberFormat="1" applyFont="1" applyFill="1" applyBorder="1" applyAlignment="1">
      <alignment horizontal="center" vertical="center" wrapText="1" shrinkToFit="1"/>
    </xf>
    <xf numFmtId="171" fontId="37" fillId="31" borderId="2" xfId="108" applyNumberFormat="1" applyFont="1" applyFill="1" applyBorder="1" applyAlignment="1">
      <alignment horizontal="center" vertical="center" wrapText="1" shrinkToFit="1"/>
    </xf>
    <xf numFmtId="0" fontId="37" fillId="30" borderId="2" xfId="0" applyFont="1" applyFill="1" applyBorder="1" applyAlignment="1">
      <alignment horizontal="center" vertical="center" wrapText="1"/>
    </xf>
    <xf numFmtId="0" fontId="38" fillId="0" borderId="2" xfId="76" applyFont="1" applyBorder="1" applyAlignment="1">
      <alignment vertical="center"/>
    </xf>
    <xf numFmtId="9" fontId="3" fillId="0" borderId="0" xfId="108" applyFont="1"/>
    <xf numFmtId="9" fontId="36" fillId="31" borderId="2" xfId="108" applyFont="1" applyFill="1" applyBorder="1" applyAlignment="1">
      <alignment horizontal="center" vertical="center" wrapText="1" shrinkToFit="1"/>
    </xf>
    <xf numFmtId="9" fontId="0" fillId="0" borderId="0" xfId="108" applyFont="1"/>
    <xf numFmtId="0" fontId="0" fillId="0" borderId="2" xfId="0" applyBorder="1" applyAlignment="1">
      <alignment wrapText="1"/>
    </xf>
    <xf numFmtId="9" fontId="0" fillId="0" borderId="2" xfId="108" applyFont="1" applyBorder="1" applyAlignment="1">
      <alignment wrapText="1"/>
    </xf>
    <xf numFmtId="9" fontId="2" fillId="0" borderId="0" xfId="108" applyFont="1" applyAlignment="1">
      <alignment horizontal="center"/>
    </xf>
    <xf numFmtId="172" fontId="3" fillId="0" borderId="0" xfId="0" applyNumberFormat="1" applyFont="1"/>
    <xf numFmtId="172" fontId="37" fillId="31" borderId="2" xfId="76" applyNumberFormat="1" applyFont="1" applyFill="1" applyBorder="1" applyAlignment="1">
      <alignment horizontal="center" vertical="center" wrapText="1"/>
    </xf>
    <xf numFmtId="172" fontId="0" fillId="0" borderId="2" xfId="0" applyNumberFormat="1" applyBorder="1"/>
    <xf numFmtId="172" fontId="0" fillId="0" borderId="0" xfId="0" applyNumberFormat="1"/>
    <xf numFmtId="172" fontId="37" fillId="31" borderId="2" xfId="108" applyNumberFormat="1" applyFont="1" applyFill="1" applyBorder="1" applyAlignment="1">
      <alignment horizontal="center" vertical="center" wrapText="1" shrinkToFit="1"/>
    </xf>
    <xf numFmtId="0" fontId="2" fillId="3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0" fontId="3" fillId="0" borderId="2" xfId="0" applyNumberFormat="1" applyFont="1" applyBorder="1" applyAlignment="1">
      <alignment horizontal="center" vertical="center"/>
    </xf>
    <xf numFmtId="43" fontId="0" fillId="0" borderId="2" xfId="109" applyFont="1" applyBorder="1"/>
    <xf numFmtId="0" fontId="0" fillId="0" borderId="2" xfId="0" applyBorder="1"/>
    <xf numFmtId="172" fontId="0" fillId="0" borderId="2" xfId="0" applyNumberFormat="1" applyBorder="1"/>
    <xf numFmtId="0" fontId="6" fillId="0" borderId="2" xfId="0" applyNumberFormat="1" applyFont="1" applyFill="1" applyBorder="1" applyAlignment="1" applyProtection="1">
      <alignment vertical="center" wrapText="1"/>
    </xf>
    <xf numFmtId="0" fontId="3" fillId="0" borderId="17" xfId="0" applyFont="1" applyBorder="1"/>
    <xf numFmtId="0" fontId="0" fillId="32" borderId="2" xfId="0" applyFill="1" applyBorder="1" applyAlignment="1">
      <alignment wrapText="1"/>
    </xf>
    <xf numFmtId="0" fontId="33" fillId="0" borderId="18" xfId="0" applyFont="1" applyFill="1" applyBorder="1" applyAlignment="1">
      <alignment vertical="center"/>
    </xf>
    <xf numFmtId="15" fontId="33" fillId="0" borderId="18" xfId="0" applyNumberFormat="1" applyFont="1" applyFill="1" applyBorder="1" applyAlignment="1">
      <alignment vertical="center"/>
    </xf>
    <xf numFmtId="0" fontId="33" fillId="0" borderId="18" xfId="0" applyFont="1" applyFill="1" applyBorder="1" applyAlignment="1">
      <alignment vertical="center" wrapText="1"/>
    </xf>
    <xf numFmtId="173" fontId="0" fillId="0" borderId="2" xfId="0" applyNumberFormat="1" applyBorder="1"/>
    <xf numFmtId="4" fontId="0" fillId="0" borderId="2" xfId="0" applyNumberFormat="1" applyBorder="1"/>
    <xf numFmtId="174" fontId="0" fillId="0" borderId="2" xfId="0" applyNumberFormat="1" applyBorder="1"/>
    <xf numFmtId="164" fontId="0" fillId="0" borderId="2" xfId="1" applyFont="1" applyBorder="1" applyAlignment="1">
      <alignment horizontal="center" vertical="center"/>
    </xf>
    <xf numFmtId="0" fontId="0" fillId="33" borderId="2" xfId="0" applyFill="1" applyBorder="1" applyAlignment="1">
      <alignment wrapText="1"/>
    </xf>
    <xf numFmtId="0" fontId="0" fillId="34" borderId="2" xfId="0" applyFill="1" applyBorder="1" applyAlignment="1">
      <alignment wrapText="1"/>
    </xf>
    <xf numFmtId="0" fontId="0" fillId="0" borderId="2" xfId="0" applyFill="1" applyBorder="1" applyAlignment="1">
      <alignment wrapText="1"/>
    </xf>
    <xf numFmtId="172" fontId="0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2" fontId="0" fillId="0" borderId="2" xfId="0" applyNumberForma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2" fontId="0" fillId="0" borderId="2" xfId="0" applyNumberFormat="1" applyFont="1" applyFill="1" applyBorder="1" applyAlignment="1">
      <alignment horizontal="center" vertical="center"/>
    </xf>
    <xf numFmtId="164" fontId="39" fillId="0" borderId="19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64" fontId="39" fillId="0" borderId="19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39" fillId="0" borderId="20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3" fillId="0" borderId="2" xfId="1" applyFont="1" applyBorder="1" applyAlignment="1">
      <alignment vertical="center"/>
    </xf>
    <xf numFmtId="172" fontId="0" fillId="0" borderId="2" xfId="0" applyNumberFormat="1" applyBorder="1" applyAlignment="1">
      <alignment vertical="center"/>
    </xf>
    <xf numFmtId="164" fontId="0" fillId="0" borderId="2" xfId="1" applyFont="1" applyBorder="1" applyAlignment="1">
      <alignment vertical="center"/>
    </xf>
    <xf numFmtId="172" fontId="0" fillId="0" borderId="2" xfId="0" quotePrefix="1" applyNumberFormat="1" applyBorder="1"/>
    <xf numFmtId="172" fontId="0" fillId="0" borderId="2" xfId="0" applyNumberFormat="1" applyBorder="1" applyAlignment="1">
      <alignment horizontal="right"/>
    </xf>
    <xf numFmtId="172" fontId="0" fillId="35" borderId="2" xfId="0" applyNumberFormat="1" applyFill="1" applyBorder="1" applyAlignment="1">
      <alignment horizontal="center" vertical="center"/>
    </xf>
    <xf numFmtId="0" fontId="0" fillId="35" borderId="2" xfId="0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171" fontId="40" fillId="0" borderId="2" xfId="0" applyNumberFormat="1" applyFont="1" applyFill="1" applyBorder="1" applyAlignment="1">
      <alignment horizontal="center" vertical="center" wrapText="1"/>
    </xf>
    <xf numFmtId="164" fontId="6" fillId="0" borderId="2" xfId="1" applyFont="1" applyFill="1" applyBorder="1" applyAlignment="1">
      <alignment horizontal="center" vertical="center" wrapText="1"/>
    </xf>
    <xf numFmtId="172" fontId="0" fillId="0" borderId="2" xfId="0" applyNumberFormat="1" applyFill="1" applyBorder="1" applyAlignment="1">
      <alignment horizontal="right"/>
    </xf>
    <xf numFmtId="172" fontId="0" fillId="0" borderId="2" xfId="0" applyNumberFormat="1" applyFill="1" applyBorder="1"/>
    <xf numFmtId="172" fontId="6" fillId="0" borderId="2" xfId="0" applyNumberFormat="1" applyFont="1" applyFill="1" applyBorder="1"/>
    <xf numFmtId="0" fontId="6" fillId="0" borderId="2" xfId="0" applyFont="1" applyFill="1" applyBorder="1" applyAlignment="1">
      <alignment vertical="top" wrapText="1"/>
    </xf>
    <xf numFmtId="170" fontId="0" fillId="0" borderId="2" xfId="0" applyNumberFormat="1" applyFill="1" applyBorder="1" applyAlignment="1">
      <alignment horizontal="left" vertical="center"/>
    </xf>
    <xf numFmtId="170" fontId="0" fillId="0" borderId="2" xfId="0" applyNumberFormat="1" applyFont="1" applyFill="1" applyBorder="1" applyAlignment="1">
      <alignment horizontal="left" vertical="center"/>
    </xf>
    <xf numFmtId="0" fontId="41" fillId="0" borderId="2" xfId="0" applyFont="1" applyFill="1" applyBorder="1" applyAlignment="1">
      <alignment wrapText="1"/>
    </xf>
    <xf numFmtId="4" fontId="0" fillId="0" borderId="2" xfId="0" applyNumberFormat="1" applyFill="1" applyBorder="1"/>
    <xf numFmtId="0" fontId="0" fillId="0" borderId="2" xfId="0" applyFill="1" applyBorder="1"/>
    <xf numFmtId="172" fontId="0" fillId="36" borderId="2" xfId="0" applyNumberFormat="1" applyFill="1" applyBorder="1"/>
    <xf numFmtId="0" fontId="0" fillId="36" borderId="2" xfId="0" applyFill="1" applyBorder="1"/>
    <xf numFmtId="0" fontId="0" fillId="36" borderId="2" xfId="0" applyFill="1" applyBorder="1" applyAlignment="1">
      <alignment wrapText="1"/>
    </xf>
    <xf numFmtId="4" fontId="0" fillId="36" borderId="2" xfId="0" applyNumberFormat="1" applyFill="1" applyBorder="1"/>
    <xf numFmtId="0" fontId="0" fillId="37" borderId="2" xfId="0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171" fontId="0" fillId="0" borderId="2" xfId="0" applyNumberFormat="1" applyBorder="1" applyAlignment="1">
      <alignment horizontal="center" vertical="center"/>
    </xf>
    <xf numFmtId="43" fontId="0" fillId="0" borderId="2" xfId="115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71" fontId="0" fillId="0" borderId="2" xfId="0" quotePrefix="1" applyNumberFormat="1" applyBorder="1" applyAlignment="1">
      <alignment horizontal="center" vertical="center"/>
    </xf>
    <xf numFmtId="9" fontId="0" fillId="0" borderId="2" xfId="108" applyFont="1" applyBorder="1" applyAlignment="1">
      <alignment horizontal="center" wrapText="1"/>
    </xf>
    <xf numFmtId="15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9" fontId="0" fillId="0" borderId="2" xfId="108" applyFont="1" applyBorder="1" applyAlignment="1">
      <alignment horizontal="center" vertical="center" wrapText="1"/>
    </xf>
    <xf numFmtId="164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NumberFormat="1" applyBorder="1"/>
    <xf numFmtId="0" fontId="0" fillId="0" borderId="2" xfId="0" pivotButton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9" fontId="0" fillId="0" borderId="2" xfId="108" applyFont="1" applyFill="1" applyBorder="1" applyAlignment="1">
      <alignment horizontal="center" wrapText="1"/>
    </xf>
    <xf numFmtId="0" fontId="6" fillId="32" borderId="2" xfId="0" applyFont="1" applyFill="1" applyBorder="1" applyAlignment="1">
      <alignment wrapText="1"/>
    </xf>
    <xf numFmtId="0" fontId="0" fillId="30" borderId="2" xfId="0" applyNumberFormat="1" applyFill="1" applyBorder="1"/>
    <xf numFmtId="0" fontId="0" fillId="0" borderId="2" xfId="0" applyNumberFormat="1" applyFill="1" applyBorder="1"/>
    <xf numFmtId="9" fontId="0" fillId="0" borderId="2" xfId="108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164" fontId="33" fillId="0" borderId="0" xfId="1" applyFont="1" applyFill="1" applyBorder="1" applyAlignment="1">
      <alignment horizontal="center" vertical="center" wrapText="1"/>
    </xf>
  </cellXfs>
  <cellStyles count="12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1" builtinId="3"/>
    <cellStyle name="Comma 10" xfId="29"/>
    <cellStyle name="Comma 10 2" xfId="110"/>
    <cellStyle name="Comma 2" xfId="30"/>
    <cellStyle name="Comma 2 2" xfId="31"/>
    <cellStyle name="Comma 2 2 2" xfId="32"/>
    <cellStyle name="Comma 2 2 2 2" xfId="113"/>
    <cellStyle name="Comma 2 2 3" xfId="112"/>
    <cellStyle name="Comma 2 3" xfId="33"/>
    <cellStyle name="Comma 2 3 2" xfId="114"/>
    <cellStyle name="Comma 2 4" xfId="34"/>
    <cellStyle name="Comma 2 5" xfId="35"/>
    <cellStyle name="Comma 2 6" xfId="36"/>
    <cellStyle name="Comma 2 6 2" xfId="115"/>
    <cellStyle name="Comma 2 7" xfId="111"/>
    <cellStyle name="Comma 3" xfId="37"/>
    <cellStyle name="Comma 3 2" xfId="38"/>
    <cellStyle name="Comma 3 2 2" xfId="117"/>
    <cellStyle name="Comma 3 3" xfId="116"/>
    <cellStyle name="Comma 4" xfId="39"/>
    <cellStyle name="Comma 4 2" xfId="40"/>
    <cellStyle name="Comma 4 2 2" xfId="119"/>
    <cellStyle name="Comma 4 3" xfId="118"/>
    <cellStyle name="Comma 5" xfId="41"/>
    <cellStyle name="Comma 5 2" xfId="42"/>
    <cellStyle name="Comma 5 2 2" xfId="121"/>
    <cellStyle name="Comma 5 3" xfId="120"/>
    <cellStyle name="Comma 6" xfId="43"/>
    <cellStyle name="Comma 6 2" xfId="122"/>
    <cellStyle name="Comma 7" xfId="44"/>
    <cellStyle name="Comma 7 2" xfId="123"/>
    <cellStyle name="Comma 8" xfId="109"/>
    <cellStyle name="Currency 2" xfId="45"/>
    <cellStyle name="Explanatory Text 2" xfId="46"/>
    <cellStyle name="Good 2" xfId="47"/>
    <cellStyle name="Grey" xfId="48"/>
    <cellStyle name="headerStyle" xfId="49"/>
    <cellStyle name="Heading 1 2" xfId="50"/>
    <cellStyle name="Heading 2 2" xfId="51"/>
    <cellStyle name="Heading 3 2" xfId="52"/>
    <cellStyle name="Heading 4 2" xfId="53"/>
    <cellStyle name="Input [yellow]" xfId="54"/>
    <cellStyle name="Input 2" xfId="55"/>
    <cellStyle name="Input 3" xfId="56"/>
    <cellStyle name="Input 4" xfId="57"/>
    <cellStyle name="Input 5" xfId="58"/>
    <cellStyle name="Linked Cell 2" xfId="59"/>
    <cellStyle name="Neutral 2" xfId="60"/>
    <cellStyle name="Normal" xfId="0" builtinId="0"/>
    <cellStyle name="Normal - Style1" xfId="61"/>
    <cellStyle name="Normal 10" xfId="62"/>
    <cellStyle name="Normal 10 2" xfId="63"/>
    <cellStyle name="Normal 11" xfId="64"/>
    <cellStyle name="Normal 12" xfId="65"/>
    <cellStyle name="Normal 13" xfId="66"/>
    <cellStyle name="Normal 14" xfId="67"/>
    <cellStyle name="Normal 15" xfId="68"/>
    <cellStyle name="Normal 16" xfId="69"/>
    <cellStyle name="Normal 17" xfId="70"/>
    <cellStyle name="Normal 18" xfId="71"/>
    <cellStyle name="Normal 18 2" xfId="72"/>
    <cellStyle name="Normal 19" xfId="73"/>
    <cellStyle name="Normal 2" xfId="74"/>
    <cellStyle name="Normal 2 2" xfId="75"/>
    <cellStyle name="Normal 2 2 2" xfId="76"/>
    <cellStyle name="Normal 2 3" xfId="77"/>
    <cellStyle name="Normal 2 4" xfId="78"/>
    <cellStyle name="Normal 2 5" xfId="79"/>
    <cellStyle name="Normal 2_BuB 2014 PPRPs (NAPC) as of April 25_2013 (PM)" xfId="80"/>
    <cellStyle name="Normal 20" xfId="81"/>
    <cellStyle name="Normal 23" xfId="82"/>
    <cellStyle name="Normal 3" xfId="83"/>
    <cellStyle name="Normal 3 2" xfId="84"/>
    <cellStyle name="Normal 37" xfId="85"/>
    <cellStyle name="Normal 4" xfId="86"/>
    <cellStyle name="Normal 4 2" xfId="87"/>
    <cellStyle name="Normal 5" xfId="88"/>
    <cellStyle name="Normal 5 2" xfId="89"/>
    <cellStyle name="Normal 6" xfId="90"/>
    <cellStyle name="Normal 7" xfId="91"/>
    <cellStyle name="Normal 8" xfId="92"/>
    <cellStyle name="Normal 8 2" xfId="93"/>
    <cellStyle name="Normal 9" xfId="94"/>
    <cellStyle name="Normal 9 2" xfId="95"/>
    <cellStyle name="Note 2" xfId="96"/>
    <cellStyle name="Note 3" xfId="97"/>
    <cellStyle name="Output 2" xfId="98"/>
    <cellStyle name="Percent" xfId="108" builtinId="5"/>
    <cellStyle name="Percent [2]" xfId="99"/>
    <cellStyle name="Percent 2" xfId="100"/>
    <cellStyle name="Title 2" xfId="101"/>
    <cellStyle name="Total 2" xfId="102"/>
    <cellStyle name="Tusental (0)_pldt" xfId="103"/>
    <cellStyle name="Tusental_pldt" xfId="104"/>
    <cellStyle name="Valuta (0)_pldt" xfId="105"/>
    <cellStyle name="Valuta_pldt" xfId="106"/>
    <cellStyle name="Warning Text 2" xfId="107"/>
  </cellStyles>
  <dxfs count="16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numFmt numFmtId="164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IMINANGCO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ADER\Glen\manila\Lupang%20Pangako%20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ER\Google%20Drive\DEPED%20FILES\DEPED%20Files%202018\Status%20Update\Dates%20for%20all%20projec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inangcong"/>
      <sheetName val="Recommendation"/>
      <sheetName val="Liminangcong-SWA"/>
      <sheetName val="Liminangcong-WPR"/>
      <sheetName val="Database"/>
      <sheetName val="Template"/>
      <sheetName val="Summary"/>
      <sheetName val="DataInput"/>
      <sheetName val="1cl 7x9 modified wo ceiling "/>
      <sheetName val="pow (final)"/>
      <sheetName val="2cl 7x9 modified"/>
      <sheetName val="1cl 7x9 Ramon"/>
      <sheetName val="1cl 7x7 modified"/>
      <sheetName val="2cl 7x7 modified"/>
      <sheetName val="dbase"/>
      <sheetName val="industrial"/>
      <sheetName val="1cl 7x9 modified"/>
      <sheetName val="3cl 7x9 modified"/>
      <sheetName val="1cl"/>
      <sheetName val="2cl"/>
      <sheetName val="3cl"/>
      <sheetName val="5cl"/>
      <sheetName val="2sty4cl "/>
      <sheetName val="2sty6cl "/>
      <sheetName val="2sty8cl "/>
      <sheetName val="3sty9cl"/>
      <sheetName val="h.e."/>
      <sheetName val="cr attached"/>
      <sheetName val="cr detached"/>
      <sheetName val="rc septic vault"/>
      <sheetName val="chb septic vault"/>
      <sheetName val="1cl (2)"/>
      <sheetName val="PROGRAM of WORK"/>
      <sheetName val="1cl 7x7 M"/>
      <sheetName val="1cl_7x9_modified_wo_ceiling_5"/>
      <sheetName val="pow_(final)5"/>
      <sheetName val="2cl_7x9_modified5"/>
      <sheetName val="1cl_7x9_Ramon5"/>
      <sheetName val="1cl_7x7_modified5"/>
      <sheetName val="2cl_7x7_modified5"/>
      <sheetName val="1cl_7x9_modified5"/>
      <sheetName val="3cl_7x9_modified5"/>
      <sheetName val="2sty4cl_5"/>
      <sheetName val="2sty6cl_5"/>
      <sheetName val="2sty8cl_5"/>
      <sheetName val="h_e_5"/>
      <sheetName val="cr_attached5"/>
      <sheetName val="cr_detached5"/>
      <sheetName val="rc_septic_vault5"/>
      <sheetName val="chb_septic_vault5"/>
      <sheetName val="1cl_(2)5"/>
      <sheetName val="PROGRAM_of_WORK5"/>
      <sheetName val="1cl_7x7_M5"/>
      <sheetName val="1cl_7x9_modified_wo_ceiling_"/>
      <sheetName val="pow_(final)"/>
      <sheetName val="2cl_7x9_modified"/>
      <sheetName val="1cl_7x9_Ramon"/>
      <sheetName val="1cl_7x7_modified"/>
      <sheetName val="2cl_7x7_modified"/>
      <sheetName val="1cl_7x9_modified"/>
      <sheetName val="3cl_7x9_modified"/>
      <sheetName val="2sty4cl_"/>
      <sheetName val="2sty6cl_"/>
      <sheetName val="2sty8cl_"/>
      <sheetName val="h_e_"/>
      <sheetName val="cr_attached"/>
      <sheetName val="cr_detached"/>
      <sheetName val="rc_septic_vault"/>
      <sheetName val="chb_septic_vault"/>
      <sheetName val="1cl_(2)"/>
      <sheetName val="PROGRAM_of_WORK"/>
      <sheetName val="1cl_7x7_M"/>
      <sheetName val="1cl_7x9_modified_wo_ceiling_1"/>
      <sheetName val="pow_(final)1"/>
      <sheetName val="2cl_7x9_modified1"/>
      <sheetName val="1cl_7x9_Ramon1"/>
      <sheetName val="1cl_7x7_modified1"/>
      <sheetName val="2cl_7x7_modified1"/>
      <sheetName val="1cl_7x9_modified1"/>
      <sheetName val="3cl_7x9_modified1"/>
      <sheetName val="2sty4cl_1"/>
      <sheetName val="2sty6cl_1"/>
      <sheetName val="2sty8cl_1"/>
      <sheetName val="h_e_1"/>
      <sheetName val="cr_attached1"/>
      <sheetName val="cr_detached1"/>
      <sheetName val="rc_septic_vault1"/>
      <sheetName val="chb_septic_vault1"/>
      <sheetName val="1cl_(2)1"/>
      <sheetName val="PROGRAM_of_WORK1"/>
      <sheetName val="1cl_7x7_M1"/>
      <sheetName val="1cl_7x9_modified_wo_ceiling_3"/>
      <sheetName val="pow_(final)3"/>
      <sheetName val="2cl_7x9_modified3"/>
      <sheetName val="1cl_7x9_Ramon3"/>
      <sheetName val="1cl_7x7_modified3"/>
      <sheetName val="2cl_7x7_modified3"/>
      <sheetName val="1cl_7x9_modified3"/>
      <sheetName val="3cl_7x9_modified3"/>
      <sheetName val="2sty4cl_3"/>
      <sheetName val="2sty6cl_3"/>
      <sheetName val="2sty8cl_3"/>
      <sheetName val="h_e_3"/>
      <sheetName val="cr_attached3"/>
      <sheetName val="cr_detached3"/>
      <sheetName val="rc_septic_vault3"/>
      <sheetName val="chb_septic_vault3"/>
      <sheetName val="1cl_(2)3"/>
      <sheetName val="PROGRAM_of_WORK3"/>
      <sheetName val="1cl_7x7_M3"/>
      <sheetName val="1cl_7x9_modified_wo_ceiling_2"/>
      <sheetName val="pow_(final)2"/>
      <sheetName val="2cl_7x9_modified2"/>
      <sheetName val="1cl_7x9_Ramon2"/>
      <sheetName val="1cl_7x7_modified2"/>
      <sheetName val="2cl_7x7_modified2"/>
      <sheetName val="1cl_7x9_modified2"/>
      <sheetName val="3cl_7x9_modified2"/>
      <sheetName val="2sty4cl_2"/>
      <sheetName val="2sty6cl_2"/>
      <sheetName val="2sty8cl_2"/>
      <sheetName val="h_e_2"/>
      <sheetName val="cr_attached2"/>
      <sheetName val="cr_detached2"/>
      <sheetName val="rc_septic_vault2"/>
      <sheetName val="chb_septic_vault2"/>
      <sheetName val="1cl_(2)2"/>
      <sheetName val="PROGRAM_of_WORK2"/>
      <sheetName val="1cl_7x7_M2"/>
      <sheetName val="1cl_7x9_modified_wo_ceiling_4"/>
      <sheetName val="pow_(final)4"/>
      <sheetName val="2cl_7x9_modified4"/>
      <sheetName val="1cl_7x9_Ramon4"/>
      <sheetName val="1cl_7x7_modified4"/>
      <sheetName val="2cl_7x7_modified4"/>
      <sheetName val="1cl_7x9_modified4"/>
      <sheetName val="3cl_7x9_modified4"/>
      <sheetName val="2sty4cl_4"/>
      <sheetName val="2sty6cl_4"/>
      <sheetName val="2sty8cl_4"/>
      <sheetName val="h_e_4"/>
      <sheetName val="cr_attached4"/>
      <sheetName val="cr_detached4"/>
      <sheetName val="rc_septic_vault4"/>
      <sheetName val="chb_septic_vault4"/>
      <sheetName val="1cl_(2)4"/>
      <sheetName val="PROGRAM_of_WORK4"/>
      <sheetName val="1cl_7x7_M4"/>
      <sheetName val="1cl_7x9_modified_wo_ceiling_6"/>
      <sheetName val="pow_(final)6"/>
      <sheetName val="2cl_7x9_modified6"/>
      <sheetName val="1cl_7x9_Ramon6"/>
      <sheetName val="1cl_7x7_modified6"/>
      <sheetName val="2cl_7x7_modified6"/>
      <sheetName val="1cl_7x9_modified6"/>
      <sheetName val="3cl_7x9_modified6"/>
      <sheetName val="2sty4cl_6"/>
      <sheetName val="2sty6cl_6"/>
      <sheetName val="2sty8cl_6"/>
      <sheetName val="h_e_6"/>
      <sheetName val="cr_attached6"/>
      <sheetName val="cr_detached6"/>
      <sheetName val="rc_septic_vault6"/>
      <sheetName val="chb_septic_vault6"/>
      <sheetName val="1cl_(2)6"/>
      <sheetName val="PROGRAM_of_WORK6"/>
      <sheetName val="1cl_7x7_M6"/>
      <sheetName val="1cl_7x9_modified_wo_ceiling_7"/>
      <sheetName val="pow_(final)7"/>
      <sheetName val="2cl_7x9_modified7"/>
      <sheetName val="1cl_7x9_Ramon7"/>
      <sheetName val="1cl_7x7_modified7"/>
      <sheetName val="2cl_7x7_modified7"/>
      <sheetName val="1cl_7x9_modified7"/>
      <sheetName val="3cl_7x9_modified7"/>
      <sheetName val="2sty4cl_7"/>
      <sheetName val="2sty6cl_7"/>
      <sheetName val="2sty8cl_7"/>
      <sheetName val="h_e_7"/>
      <sheetName val="cr_attached7"/>
      <sheetName val="cr_detached7"/>
      <sheetName val="rc_septic_vault7"/>
      <sheetName val="chb_septic_vault7"/>
      <sheetName val="1cl_(2)7"/>
      <sheetName val="PROGRAM_of_WORK7"/>
      <sheetName val="1cl_7x7_M7"/>
      <sheetName val="1cl_7x9_modified_wo_ceiling_8"/>
      <sheetName val="pow_(final)8"/>
      <sheetName val="2cl_7x9_modified8"/>
      <sheetName val="1cl_7x9_Ramon8"/>
      <sheetName val="1cl_7x7_modified8"/>
      <sheetName val="2cl_7x7_modified8"/>
      <sheetName val="1cl_7x9_modified8"/>
      <sheetName val="3cl_7x9_modified8"/>
      <sheetName val="2sty4cl_8"/>
      <sheetName val="2sty6cl_8"/>
      <sheetName val="2sty8cl_8"/>
      <sheetName val="h_e_8"/>
      <sheetName val="cr_attached8"/>
      <sheetName val="cr_detached8"/>
      <sheetName val="rc_septic_vault8"/>
      <sheetName val="chb_septic_vault8"/>
      <sheetName val="1cl_(2)8"/>
      <sheetName val="PROGRAM_of_WORK8"/>
      <sheetName val="1cl_7x7_M8"/>
      <sheetName val="POW"/>
      <sheetName val="repair det est"/>
      <sheetName val="program of works"/>
      <sheetName val="2cl 7x7 M"/>
      <sheetName val="3cl 7x7 M"/>
      <sheetName val="1cl 7x9 M"/>
      <sheetName val="2cl 7x9 M"/>
      <sheetName val="3cl 7x9 M"/>
      <sheetName val="4cl 7x9 M"/>
      <sheetName val="1cl 7x9 O"/>
      <sheetName val="2cl 7x9 O"/>
      <sheetName val="2cl 7x9 O_sphere"/>
      <sheetName val="3cl 7x9 O"/>
      <sheetName val="multipurpose"/>
      <sheetName val="science lab"/>
      <sheetName val="Typhoon Resistance_2CL"/>
      <sheetName val="RC_SV"/>
      <sheetName val="CHB_SV"/>
      <sheetName val="1cl_7x9_modified_wo_ceiling_9"/>
      <sheetName val="pow_(final)9"/>
      <sheetName val="2cl_7x9_modified9"/>
      <sheetName val="1cl_7x9_Ramon9"/>
      <sheetName val="1cl_7x7_modified9"/>
      <sheetName val="2cl_7x7_modified9"/>
      <sheetName val="1cl_7x9_modified9"/>
      <sheetName val="3cl_7x9_modified9"/>
      <sheetName val="2sty4cl_9"/>
      <sheetName val="2sty6cl_9"/>
      <sheetName val="2sty8cl_9"/>
      <sheetName val="h_e_9"/>
      <sheetName val="cr_attached9"/>
      <sheetName val="cr_detached9"/>
      <sheetName val="rc_septic_vault9"/>
      <sheetName val="chb_septic_vault9"/>
      <sheetName val="1cl_(2)9"/>
      <sheetName val="PROGRAM_of_WORK9"/>
      <sheetName val="1cl_7x7_M9"/>
      <sheetName val="repair_det_est"/>
      <sheetName val="program_of_works"/>
      <sheetName val="2cl_7x7_M"/>
      <sheetName val="3cl_7x7_M"/>
      <sheetName val="1cl_7x9_M"/>
      <sheetName val="2cl_7x9_M"/>
      <sheetName val="3cl_7x9_M"/>
      <sheetName val="4cl_7x9_M"/>
      <sheetName val="1cl_7x9_O"/>
      <sheetName val="2cl_7x9_O"/>
      <sheetName val="2cl_7x9_O_sphere"/>
      <sheetName val="3cl_7x9_O"/>
      <sheetName val="science_lab"/>
      <sheetName val="Typhoon_Resistance_2CL"/>
      <sheetName val="1cl_7x9_modified_wo_ceiling_10"/>
      <sheetName val="1cl_7x9_modified_wo_ceiling_11"/>
      <sheetName val="3sty15cl-1"/>
      <sheetName val="buhelebongES"/>
      <sheetName val="DECS 2cl OMS (2)"/>
      <sheetName val="COP2 okiot tabuac bcps(100)"/>
      <sheetName val="Detailed Estimate"/>
      <sheetName val="Sheet2"/>
      <sheetName val="Sheet1"/>
      <sheetName val="unit weight of angle bars"/>
      <sheetName val="unit weight of purlins"/>
      <sheetName val="NEWCON 2017 (CL)"/>
      <sheetName val="BEFF 2016"/>
      <sheetName val="Account Type"/>
      <sheetName val="Source of data"/>
      <sheetName val="1cl_7x9_modified_wo_ceiling_12"/>
      <sheetName val="pow_(final)10"/>
      <sheetName val="2cl_7x9_modified10"/>
      <sheetName val="1cl_7x9_Ramon10"/>
      <sheetName val="1cl_7x7_modified10"/>
      <sheetName val="2cl_7x7_modified10"/>
      <sheetName val="1cl_7x9_modified10"/>
      <sheetName val="3cl_7x9_modified10"/>
      <sheetName val="2sty4cl_10"/>
      <sheetName val="2sty6cl_10"/>
      <sheetName val="2sty8cl_10"/>
      <sheetName val="h_e_10"/>
      <sheetName val="cr_attached10"/>
      <sheetName val="cr_detached10"/>
      <sheetName val="rc_septic_vault10"/>
      <sheetName val="chb_septic_vault10"/>
      <sheetName val="1cl_(2)10"/>
      <sheetName val="PROGRAM_of_WORK10"/>
      <sheetName val="1cl_7x7_M10"/>
      <sheetName val="repair_det_est1"/>
      <sheetName val="program_of_works1"/>
      <sheetName val="2cl_7x7_M1"/>
      <sheetName val="3cl_7x7_M1"/>
      <sheetName val="1cl_7x9_M1"/>
      <sheetName val="2cl_7x9_M1"/>
      <sheetName val="3cl_7x9_M1"/>
      <sheetName val="4cl_7x9_M1"/>
      <sheetName val="1cl_7x9_O1"/>
      <sheetName val="2cl_7x9_O1"/>
      <sheetName val="2cl_7x9_O_sphere1"/>
      <sheetName val="3cl_7x9_O1"/>
      <sheetName val="science_lab1"/>
      <sheetName val="Typhoon_Resistance_2CL1"/>
      <sheetName val="DECS_2cl_OMS_(2)"/>
      <sheetName val="COP2_okiot_tabuac_bcps(100)"/>
      <sheetName val="Detailed_Estimate"/>
      <sheetName val="unit_weight_of_angle_bars"/>
      <sheetName val="unit_weight_of_purlins"/>
      <sheetName val="NEWCON_2017_(CL)"/>
      <sheetName val="BEFF_2016"/>
      <sheetName val="Account_Type"/>
      <sheetName val="900b"/>
      <sheetName val="900a"/>
      <sheetName val="1cl_7x9_Ramn1"/>
      <sheetName val="⊹≣駤_≚7≎≭믧ì⋡뭦ꫭ⋬餱"/>
      <sheetName val="⋜ú曆衟Ùꩋᄷ}衭 d駒ÿ꫏ì蠱"/>
      <sheetName val="1_x0005_"/>
      <sheetName val="_Recovered_SheetName_79_"/>
      <sheetName val="_Recovered_SheetName_80_"/>
      <sheetName val="_Recovered_SheetName_81_"/>
      <sheetName val="_Recovered_SheetName_82_"/>
      <sheetName val="_Recovered_SheetName_83_"/>
      <sheetName val="_Recovered_SheetName_84_"/>
      <sheetName val="_Recovered_SheetName_85_"/>
      <sheetName val="_Recovered_SheetName_86_"/>
      <sheetName val="_Recovered_SheetName_87_"/>
      <sheetName val="_Recovered_SheetName_88_"/>
      <sheetName val="_Recovered_SheetName_89_"/>
      <sheetName val="_Recovered_SheetName_90_"/>
      <sheetName val="_Recovered_SheetName_91_"/>
      <sheetName val="_Recovered_SheetName_92_"/>
      <sheetName val="_Recovered_SheetName_93_"/>
      <sheetName val="_Recovered_SheetName_94_"/>
      <sheetName val="_Recovered_SheetName_95_"/>
      <sheetName val="_Recovered_SheetName_96_"/>
      <sheetName val="_Recovered_SheetName_97_"/>
      <sheetName val="_Recovered_SheetName_98_"/>
      <sheetName val="_Recovered_SheetName_99_"/>
      <sheetName val="_Recovered_SheetName_100_"/>
      <sheetName val="_Recovered_SheetName_101_"/>
      <sheetName val="_Recovered_SheetName_102_"/>
      <sheetName val="_Recovered_SheetName_103_"/>
      <sheetName val="_Recovered_SheetName_104_"/>
      <sheetName val="_Recovered_SheetName_105_"/>
      <sheetName val="_Recovered_SheetName_106_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_Recovered_SheetName_113_"/>
      <sheetName val="_Recovered_SheetName_114_"/>
      <sheetName val="_Recovered_SheetName_115_"/>
      <sheetName val="_Recovered_SheetName_116_"/>
      <sheetName val="_Recovered_SheetName_117_"/>
      <sheetName val="_Recovered_SheetName_118_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_Recovered_SheetName_125_"/>
      <sheetName val="_Recovered_SheetName_126_"/>
      <sheetName val="_Recovered_SheetName_127_"/>
      <sheetName val="_Recovered_SheetName_128_"/>
      <sheetName val="_Recovered_SheetName_129_"/>
      <sheetName val="_Recovered_SheetName_130_"/>
      <sheetName val="_Recovered_SheetName_131_"/>
      <sheetName val="_Recovered_SheetName_132_"/>
      <sheetName val="_Recovered_SheetName_133_"/>
      <sheetName val="_Recovered_SheetName_134_"/>
      <sheetName val="_Recovered_SheetName_135_"/>
      <sheetName val="_Recovered_SheetName_136_"/>
      <sheetName val="_Recovered_SheetName_137_"/>
      <sheetName val="_Recovered_SheetName_138_"/>
      <sheetName val="_Recovered_SheetName_139_"/>
      <sheetName val="_Recovered_SheetName_140_"/>
      <sheetName val="_Recovered_SheetName_141_"/>
      <sheetName val="_Recovered_SheetName_142_"/>
      <sheetName val="_Recovered_SheetName_143_"/>
      <sheetName val="_Recovered_SheetName_144_"/>
      <sheetName val="_Recovered_SheetName_145_"/>
      <sheetName val="_Recovered_SheetName_146_"/>
      <sheetName val="_Recovered_SheetName_147_"/>
      <sheetName val="_Recovered_SheetName_148_"/>
      <sheetName val="_Recovered_SheetName_149_"/>
      <sheetName val="_Recovered_SheetName_150_"/>
      <sheetName val="_Recovered_SheetName_151_"/>
      <sheetName val="_Recovered_SheetName_152_"/>
      <sheetName val="_Recovered_SheetName_153_"/>
      <sheetName val="_Recovered_SheetName_154_"/>
      <sheetName val="_Recovered_SheetName_155_"/>
      <sheetName val="_Recovered_SheetName_156_"/>
      <sheetName val="_Recovered_SheetName_157_"/>
      <sheetName val="_Recovered_SheetName_158_"/>
      <sheetName val="_Recovered_SheetName_159_"/>
      <sheetName val="_Recovered_SheetName_160_"/>
      <sheetName val="_Recovered_SheetName_161_"/>
      <sheetName val="_Recovered_SheetName_162_"/>
      <sheetName val="_Recovered_SheetName_163_"/>
      <sheetName val="_Recovered_SheetName_164_"/>
      <sheetName val="_Recovered_SheetName_165_"/>
      <sheetName val="_Recovered_SheetName_166_"/>
      <sheetName val="_Recovered_SheetName_167_"/>
      <sheetName val="_Recovered_SheetName_168_"/>
      <sheetName val="_Recovered_SheetName_169_"/>
      <sheetName val="_Recovered_SheetName_170_"/>
      <sheetName val="_Recovered_SheetName_171_"/>
      <sheetName val="_Recovered_SheetName_172_"/>
      <sheetName val="_Recovered_SheetName_173_"/>
      <sheetName val="_Recovered_SheetName_174_"/>
      <sheetName val="_Recovered_SheetName_175_"/>
      <sheetName val="_Recovered_SheetName_176_"/>
      <sheetName val="_Recovered_SheetName_177_"/>
      <sheetName val="_Recovered_SheetName_178_"/>
      <sheetName val="_Recovered_SheetName_179_"/>
      <sheetName val="_Recovered_SheetName_180_"/>
      <sheetName val="_Recovered_SheetName_181_"/>
      <sheetName val="_Recovered_SheetName_182_"/>
      <sheetName val="_Recovered_SheetName_183_"/>
      <sheetName val="_Recovered_SheetName_184_"/>
      <sheetName val="_Recovered_SheetName_185_"/>
      <sheetName val="_Recovered_SheetName_186_"/>
      <sheetName val="_Recovered_SheetName_187_"/>
      <sheetName val="_Recovered_SheetName_188_"/>
      <sheetName val="_Recovered_SheetName_189_"/>
      <sheetName val="_Recovered_SheetName_190_"/>
      <sheetName val="_Recovered_SheetName_191_"/>
      <sheetName val="⋜ú曆衟Ùꩋᄷ}衭_x0009_d駒ÿ꫏ì蠱"/>
    </sheetNames>
    <sheetDataSet>
      <sheetData sheetId="0">
        <row r="1">
          <cell r="A1" t="str">
            <v>Unit Cost Of Labor &amp; Materials as of March 1999</v>
          </cell>
        </row>
      </sheetData>
      <sheetData sheetId="1">
        <row r="1">
          <cell r="A1" t="str">
            <v>Unit Cost Of Labor &amp; Materials as of March 1999</v>
          </cell>
        </row>
      </sheetData>
      <sheetData sheetId="2">
        <row r="1">
          <cell r="A1" t="str">
            <v>Unit Cost Of Labor &amp; Materials as of March 1999</v>
          </cell>
        </row>
      </sheetData>
      <sheetData sheetId="3">
        <row r="1">
          <cell r="A1" t="str">
            <v>Unit Cost Of Labor &amp; Materials as of March 1999</v>
          </cell>
        </row>
      </sheetData>
      <sheetData sheetId="4" refreshError="1">
        <row r="1">
          <cell r="A1" t="str">
            <v>Unit Cost Of Labor &amp; Materials as of March 1999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J2">
            <v>0</v>
          </cell>
          <cell r="L2">
            <v>0</v>
          </cell>
          <cell r="M2">
            <v>0</v>
          </cell>
        </row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  <cell r="F3" t="str">
            <v>Material</v>
          </cell>
          <cell r="G3" t="str">
            <v>Labor</v>
          </cell>
          <cell r="H3" t="str">
            <v>Material</v>
          </cell>
          <cell r="I3" t="str">
            <v>Labor</v>
          </cell>
          <cell r="J3" t="str">
            <v>Man Hour per Unit Listed</v>
          </cell>
          <cell r="K3" t="str">
            <v>Peso Rate per Hour</v>
          </cell>
          <cell r="L3" t="str">
            <v>Carpenter/Mason/Steelman/Tinsmith</v>
          </cell>
          <cell r="M3" t="str">
            <v>Welder</v>
          </cell>
          <cell r="N3" t="str">
            <v>Labor/Helper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Unit Cost</v>
          </cell>
          <cell r="E4">
            <v>0</v>
          </cell>
          <cell r="F4" t="str">
            <v>Unit Cost</v>
          </cell>
          <cell r="G4">
            <v>0</v>
          </cell>
          <cell r="H4" t="str">
            <v>Unit Cost (unfactored)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1</v>
          </cell>
          <cell r="B5" t="str">
            <v>Aggregates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300</v>
          </cell>
          <cell r="M5">
            <v>350</v>
          </cell>
          <cell r="N5">
            <v>200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  <cell r="F6">
            <v>0</v>
          </cell>
          <cell r="G6">
            <v>180</v>
          </cell>
          <cell r="H6">
            <v>0</v>
          </cell>
          <cell r="I6">
            <v>180</v>
          </cell>
          <cell r="J6">
            <v>6</v>
          </cell>
          <cell r="K6">
            <v>25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  <cell r="F7">
            <v>0</v>
          </cell>
          <cell r="G7">
            <v>592.11</v>
          </cell>
          <cell r="H7">
            <v>0</v>
          </cell>
          <cell r="I7">
            <v>18.440000000000001</v>
          </cell>
          <cell r="J7">
            <v>3.65</v>
          </cell>
          <cell r="K7">
            <v>25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  <cell r="F8">
            <v>120</v>
          </cell>
          <cell r="G8">
            <v>600</v>
          </cell>
          <cell r="H8">
            <v>120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  <cell r="F9">
            <v>0</v>
          </cell>
          <cell r="G9">
            <v>18.440000000000001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757.14285714285711</v>
          </cell>
          <cell r="R9">
            <v>0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  <cell r="F10">
            <v>0</v>
          </cell>
          <cell r="G10">
            <v>112.5</v>
          </cell>
          <cell r="H10">
            <v>0</v>
          </cell>
          <cell r="I10">
            <v>10</v>
          </cell>
          <cell r="J10">
            <v>0.5</v>
          </cell>
          <cell r="K10">
            <v>25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15</v>
          </cell>
          <cell r="R10">
            <v>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  <cell r="F11">
            <v>0</v>
          </cell>
          <cell r="G11">
            <v>4.71</v>
          </cell>
          <cell r="H11">
            <v>0</v>
          </cell>
          <cell r="I11">
            <v>10</v>
          </cell>
          <cell r="J11">
            <v>0.5</v>
          </cell>
          <cell r="K11">
            <v>25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150</v>
          </cell>
          <cell r="R11">
            <v>0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  <cell r="F12">
            <v>0</v>
          </cell>
          <cell r="G12">
            <v>19.84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  <cell r="F13">
            <v>180</v>
          </cell>
          <cell r="G13">
            <v>38.14</v>
          </cell>
          <cell r="H13">
            <v>110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225</v>
          </cell>
          <cell r="R13">
            <v>0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  <cell r="F14">
            <v>600</v>
          </cell>
          <cell r="G14">
            <v>22.5</v>
          </cell>
          <cell r="H14">
            <v>550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1573.3333333333335</v>
          </cell>
          <cell r="R14">
            <v>0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  <cell r="F15">
            <v>550</v>
          </cell>
          <cell r="G15">
            <v>0</v>
          </cell>
          <cell r="H15">
            <v>350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1091.6666666666665</v>
          </cell>
          <cell r="R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  <cell r="F16">
            <v>500</v>
          </cell>
          <cell r="G16">
            <v>360.25</v>
          </cell>
          <cell r="H16">
            <v>0</v>
          </cell>
          <cell r="I16">
            <v>362.9</v>
          </cell>
          <cell r="J16">
            <v>14.41</v>
          </cell>
          <cell r="K16">
            <v>25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  <cell r="F17">
            <v>550</v>
          </cell>
          <cell r="G17">
            <v>0</v>
          </cell>
          <cell r="H17">
            <v>550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757.14285714285711</v>
          </cell>
          <cell r="R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  <cell r="F18">
            <v>280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  <cell r="F19">
            <v>350</v>
          </cell>
          <cell r="G19">
            <v>0</v>
          </cell>
          <cell r="H19">
            <v>0</v>
          </cell>
          <cell r="I19">
            <v>448.75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38.14593684318298</v>
          </cell>
          <cell r="R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  <cell r="F20">
            <v>350</v>
          </cell>
          <cell r="G20">
            <v>0</v>
          </cell>
          <cell r="H20">
            <v>0</v>
          </cell>
          <cell r="I20">
            <v>448.75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60</v>
          </cell>
          <cell r="R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  <cell r="F21">
            <v>120</v>
          </cell>
          <cell r="G21" t="str">
            <v/>
          </cell>
          <cell r="H21">
            <v>0</v>
          </cell>
          <cell r="I21">
            <v>448.75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1750</v>
          </cell>
          <cell r="R21">
            <v>0</v>
          </cell>
        </row>
        <row r="22">
          <cell r="A22">
            <v>2</v>
          </cell>
          <cell r="B22" t="str">
            <v>Asphaltic Products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 t="str">
            <v/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3</v>
          </cell>
          <cell r="B23" t="str">
            <v>Cement</v>
          </cell>
          <cell r="C23" t="str">
            <v>bd.ft</v>
          </cell>
          <cell r="D23">
            <v>0</v>
          </cell>
          <cell r="E23">
            <v>0</v>
          </cell>
          <cell r="F23">
            <v>7</v>
          </cell>
          <cell r="G23">
            <v>0</v>
          </cell>
          <cell r="H23">
            <v>250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18</v>
          </cell>
          <cell r="R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  <cell r="F24">
            <v>27</v>
          </cell>
          <cell r="G24" t="str">
            <v/>
          </cell>
          <cell r="H24">
            <v>250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310</v>
          </cell>
          <cell r="R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  <cell r="F25">
            <v>110</v>
          </cell>
          <cell r="G25">
            <v>0</v>
          </cell>
          <cell r="H25">
            <v>450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570</v>
          </cell>
          <cell r="R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  <cell r="F26">
            <v>100</v>
          </cell>
          <cell r="G26" t="str">
            <v/>
          </cell>
          <cell r="H26">
            <v>250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60</v>
          </cell>
          <cell r="R26">
            <v>0</v>
          </cell>
        </row>
        <row r="27">
          <cell r="A27">
            <v>4</v>
          </cell>
          <cell r="B27" t="str">
            <v>Concrete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  <cell r="F28">
            <v>0</v>
          </cell>
          <cell r="G28">
            <v>448.75</v>
          </cell>
          <cell r="H28">
            <v>0</v>
          </cell>
          <cell r="I28">
            <v>448.75</v>
          </cell>
          <cell r="J28">
            <v>3.24</v>
          </cell>
          <cell r="K28">
            <v>25</v>
          </cell>
          <cell r="L28" t="str">
            <v/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  <cell r="F29">
            <v>180</v>
          </cell>
          <cell r="G29">
            <v>448.75</v>
          </cell>
          <cell r="H29">
            <v>110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225</v>
          </cell>
          <cell r="R29">
            <v>0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  <cell r="F30">
            <v>400</v>
          </cell>
          <cell r="G30">
            <v>538.5</v>
          </cell>
          <cell r="H30">
            <v>350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1091.6666666666665</v>
          </cell>
          <cell r="R30">
            <v>0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  <cell r="F31">
            <v>7.5</v>
          </cell>
          <cell r="G31">
            <v>113.18</v>
          </cell>
          <cell r="H31">
            <v>0</v>
          </cell>
          <cell r="I31">
            <v>448.75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9.5</v>
          </cell>
          <cell r="R31">
            <v>0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  <cell r="F32">
            <v>9</v>
          </cell>
          <cell r="G32">
            <v>69.94</v>
          </cell>
          <cell r="H32">
            <v>41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  <cell r="R32">
            <v>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  <cell r="F33">
            <v>0</v>
          </cell>
          <cell r="G33">
            <v>113.93</v>
          </cell>
          <cell r="H33">
            <v>0</v>
          </cell>
          <cell r="I33">
            <v>448.75</v>
          </cell>
          <cell r="J33">
            <v>0.5625</v>
          </cell>
          <cell r="K33">
            <v>62.5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38.14593684318298</v>
          </cell>
          <cell r="R33">
            <v>0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  <cell r="F34">
            <v>0</v>
          </cell>
          <cell r="G34">
            <v>2.87</v>
          </cell>
          <cell r="H34">
            <v>0</v>
          </cell>
          <cell r="I34">
            <v>448.75</v>
          </cell>
          <cell r="J34">
            <v>0.5625</v>
          </cell>
          <cell r="K34">
            <v>62.5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60</v>
          </cell>
          <cell r="R34">
            <v>0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  <cell r="F35">
            <v>30</v>
          </cell>
          <cell r="G35">
            <v>3.44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30</v>
          </cell>
          <cell r="R35">
            <v>0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  <cell r="F36">
            <v>30</v>
          </cell>
          <cell r="G36">
            <v>461.72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125</v>
          </cell>
          <cell r="R36">
            <v>0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  <cell r="F37">
            <v>0</v>
          </cell>
          <cell r="G37">
            <v>39.729999999999997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  <cell r="F38">
            <v>0</v>
          </cell>
          <cell r="G38">
            <v>362.9</v>
          </cell>
          <cell r="H38">
            <v>0</v>
          </cell>
          <cell r="I38">
            <v>5.13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66.95</v>
          </cell>
          <cell r="F39">
            <v>0</v>
          </cell>
          <cell r="G39">
            <v>65</v>
          </cell>
          <cell r="H39">
            <v>0</v>
          </cell>
          <cell r="I39">
            <v>20.32</v>
          </cell>
          <cell r="J39">
            <v>0</v>
          </cell>
          <cell r="K39">
            <v>0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  <cell r="F40">
            <v>4815</v>
          </cell>
          <cell r="G40">
            <v>45</v>
          </cell>
          <cell r="H40">
            <v>2593</v>
          </cell>
          <cell r="I40">
            <v>1219</v>
          </cell>
          <cell r="J40">
            <v>17.8</v>
          </cell>
          <cell r="K40">
            <v>62.5</v>
          </cell>
          <cell r="L40">
            <v>0</v>
          </cell>
          <cell r="M40">
            <v>0</v>
          </cell>
          <cell r="N40">
            <v>230.76923076923077</v>
          </cell>
          <cell r="O40">
            <v>0</v>
          </cell>
          <cell r="P40">
            <v>0</v>
          </cell>
          <cell r="Q40">
            <v>7817.5</v>
          </cell>
          <cell r="R40">
            <v>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  <cell r="F41">
            <v>6</v>
          </cell>
          <cell r="G41" t="str">
            <v/>
          </cell>
          <cell r="H41">
            <v>2293</v>
          </cell>
          <cell r="I41">
            <v>785</v>
          </cell>
          <cell r="J41">
            <v>15.5</v>
          </cell>
          <cell r="K41">
            <v>62.5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4667.5</v>
          </cell>
          <cell r="R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  <cell r="F42">
            <v>7</v>
          </cell>
          <cell r="G42">
            <v>681.875</v>
          </cell>
          <cell r="H42">
            <v>1752</v>
          </cell>
          <cell r="I42">
            <v>677</v>
          </cell>
          <cell r="J42">
            <v>10.91</v>
          </cell>
          <cell r="K42">
            <v>62.5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3567.5</v>
          </cell>
          <cell r="R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  <cell r="F43">
            <v>105</v>
          </cell>
          <cell r="G43">
            <v>465.625</v>
          </cell>
          <cell r="H43">
            <v>841</v>
          </cell>
          <cell r="I43">
            <v>323</v>
          </cell>
          <cell r="J43">
            <v>7.45</v>
          </cell>
          <cell r="K43">
            <v>62.5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3408.75</v>
          </cell>
          <cell r="R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  <cell r="F44">
            <v>140</v>
          </cell>
          <cell r="G44">
            <v>1900</v>
          </cell>
          <cell r="H44">
            <v>4730</v>
          </cell>
          <cell r="I44">
            <v>1881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15.8</v>
          </cell>
          <cell r="O44">
            <v>0</v>
          </cell>
          <cell r="P44">
            <v>0</v>
          </cell>
          <cell r="Q44">
            <v>10188</v>
          </cell>
          <cell r="R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  <cell r="F45">
            <v>170</v>
          </cell>
          <cell r="G45">
            <v>1100</v>
          </cell>
          <cell r="H45">
            <v>2712</v>
          </cell>
          <cell r="I45">
            <v>1084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3634</v>
          </cell>
          <cell r="O45">
            <v>0</v>
          </cell>
          <cell r="P45">
            <v>0</v>
          </cell>
          <cell r="Q45">
            <v>5544</v>
          </cell>
          <cell r="R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  <cell r="F46">
            <v>320</v>
          </cell>
          <cell r="G46">
            <v>950</v>
          </cell>
          <cell r="H46">
            <v>2290</v>
          </cell>
          <cell r="I46">
            <v>940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4996</v>
          </cell>
          <cell r="R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  <cell r="F47">
            <v>390</v>
          </cell>
          <cell r="G47">
            <v>1900</v>
          </cell>
          <cell r="H47">
            <v>4730</v>
          </cell>
          <cell r="I47">
            <v>1881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15.8</v>
          </cell>
          <cell r="O47">
            <v>0</v>
          </cell>
          <cell r="P47">
            <v>0</v>
          </cell>
          <cell r="Q47">
            <v>6700</v>
          </cell>
          <cell r="R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  <cell r="F48">
            <v>450</v>
          </cell>
          <cell r="G48">
            <v>1100</v>
          </cell>
          <cell r="H48">
            <v>2712</v>
          </cell>
          <cell r="I48">
            <v>1084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3634</v>
          </cell>
          <cell r="O48">
            <v>0</v>
          </cell>
          <cell r="P48">
            <v>0</v>
          </cell>
          <cell r="Q48">
            <v>3800</v>
          </cell>
          <cell r="R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  <cell r="F49">
            <v>500</v>
          </cell>
          <cell r="G49">
            <v>950</v>
          </cell>
          <cell r="H49">
            <v>2290</v>
          </cell>
          <cell r="I49">
            <v>940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3500</v>
          </cell>
          <cell r="R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  <cell r="F50">
            <v>750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5753.5</v>
          </cell>
          <cell r="R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  <cell r="F51">
            <v>1200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4400</v>
          </cell>
          <cell r="R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  <cell r="F52">
            <v>1900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/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3600</v>
          </cell>
          <cell r="R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  <cell r="F53">
            <v>1650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3600</v>
          </cell>
          <cell r="R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  <cell r="F54">
            <v>1750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1740</v>
          </cell>
          <cell r="R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  <cell r="F55">
            <v>2190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1500</v>
          </cell>
          <cell r="R55">
            <v>0</v>
          </cell>
        </row>
        <row r="56">
          <cell r="A56">
            <v>5</v>
          </cell>
          <cell r="B56" t="str">
            <v>Doors and Windows</v>
          </cell>
          <cell r="C56" t="str">
            <v>pc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1400</v>
          </cell>
          <cell r="R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  <cell r="F57">
            <v>0</v>
          </cell>
          <cell r="G57">
            <v>96.15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1400</v>
          </cell>
          <cell r="R57">
            <v>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  <cell r="F58">
            <v>0</v>
          </cell>
          <cell r="G58">
            <v>50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4375</v>
          </cell>
          <cell r="R58">
            <v>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  <cell r="F59">
            <v>0</v>
          </cell>
          <cell r="G59">
            <v>105.57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4500</v>
          </cell>
          <cell r="R59">
            <v>0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1369.9</v>
          </cell>
          <cell r="F60">
            <v>0</v>
          </cell>
          <cell r="G60">
            <v>1330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4600</v>
          </cell>
          <cell r="R60">
            <v>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  <cell r="F61">
            <v>0</v>
          </cell>
          <cell r="G61">
            <v>5.13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1550</v>
          </cell>
          <cell r="R61">
            <v>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  <cell r="F62">
            <v>0</v>
          </cell>
          <cell r="G62">
            <v>19.96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1050</v>
          </cell>
          <cell r="R62">
            <v>0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  <cell r="F63">
            <v>0</v>
          </cell>
          <cell r="G63">
            <v>17.36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1450</v>
          </cell>
          <cell r="R63">
            <v>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  <cell r="F64">
            <v>0</v>
          </cell>
          <cell r="G64">
            <v>9.4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1550</v>
          </cell>
          <cell r="R64">
            <v>0</v>
          </cell>
        </row>
        <row r="65">
          <cell r="A65" t="str">
            <v>5i</v>
          </cell>
          <cell r="B65" t="str">
            <v>Removal Window Frame w/ Blades</v>
          </cell>
          <cell r="C65" t="str">
            <v>sq. m.</v>
          </cell>
          <cell r="D65">
            <v>0</v>
          </cell>
          <cell r="E65">
            <v>9.6820000000000004</v>
          </cell>
          <cell r="F65">
            <v>125</v>
          </cell>
          <cell r="G65">
            <v>9.4</v>
          </cell>
          <cell r="H65">
            <v>0</v>
          </cell>
          <cell r="I65">
            <v>0</v>
          </cell>
          <cell r="J65">
            <v>0.8</v>
          </cell>
          <cell r="K65">
            <v>62.5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125</v>
          </cell>
          <cell r="R65">
            <v>0</v>
          </cell>
        </row>
        <row r="66">
          <cell r="A66" t="str">
            <v>5j</v>
          </cell>
          <cell r="B66" t="str">
            <v>Fab. &amp; Inst. of Steel Casement w/ Grill</v>
          </cell>
          <cell r="C66" t="str">
            <v>sq.m.</v>
          </cell>
          <cell r="D66">
            <v>0</v>
          </cell>
          <cell r="E66">
            <v>443.31200000000001</v>
          </cell>
          <cell r="F66">
            <v>55</v>
          </cell>
          <cell r="G66">
            <v>430.4</v>
          </cell>
          <cell r="H66">
            <v>0</v>
          </cell>
          <cell r="I66">
            <v>0</v>
          </cell>
          <cell r="J66">
            <v>0.3</v>
          </cell>
          <cell r="K66">
            <v>62.5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90</v>
          </cell>
          <cell r="R66">
            <v>0</v>
          </cell>
        </row>
        <row r="67">
          <cell r="A67" t="str">
            <v>5k</v>
          </cell>
          <cell r="B67" t="str">
            <v>Fab. &amp; Inst. of Steel Casement w/o Grill</v>
          </cell>
          <cell r="C67" t="str">
            <v>sq.m.</v>
          </cell>
          <cell r="D67">
            <v>0</v>
          </cell>
          <cell r="E67">
            <v>376.8152</v>
          </cell>
          <cell r="F67">
            <v>0</v>
          </cell>
          <cell r="G67">
            <v>365.84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467.5</v>
          </cell>
          <cell r="R67">
            <v>0</v>
          </cell>
        </row>
        <row r="68">
          <cell r="A68">
            <v>5.01</v>
          </cell>
          <cell r="B68" t="str">
            <v>Flush Door, 0.60m x 2.10m (1-Face)</v>
          </cell>
          <cell r="C68" t="str">
            <v>pc.</v>
          </cell>
          <cell r="D68">
            <v>945</v>
          </cell>
          <cell r="E68">
            <v>0</v>
          </cell>
          <cell r="F68">
            <v>900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7760</v>
          </cell>
          <cell r="R68">
            <v>0</v>
          </cell>
        </row>
        <row r="69">
          <cell r="A69">
            <v>5.0199999999999996</v>
          </cell>
          <cell r="B69" t="str">
            <v>Flush Door, 0.70m x 2.10m (1-Face)</v>
          </cell>
          <cell r="C69" t="str">
            <v>pc.</v>
          </cell>
          <cell r="D69">
            <v>997.5</v>
          </cell>
          <cell r="E69">
            <v>0</v>
          </cell>
          <cell r="F69">
            <v>950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1640</v>
          </cell>
          <cell r="R69">
            <v>0</v>
          </cell>
        </row>
        <row r="70">
          <cell r="A70">
            <v>5.03</v>
          </cell>
          <cell r="B70" t="str">
            <v>Flush Door, 0.80m x 2.10m, Plain</v>
          </cell>
          <cell r="C70" t="str">
            <v>pc.</v>
          </cell>
          <cell r="D70">
            <v>997.5</v>
          </cell>
          <cell r="E70">
            <v>0</v>
          </cell>
          <cell r="F70">
            <v>950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2820</v>
          </cell>
          <cell r="R70">
            <v>0</v>
          </cell>
        </row>
        <row r="71">
          <cell r="A71">
            <v>5.04</v>
          </cell>
          <cell r="B71" t="str">
            <v>Flush Door, 0.90m x 2.10m, Plain</v>
          </cell>
          <cell r="C71" t="str">
            <v>pc.</v>
          </cell>
          <cell r="D71">
            <v>840</v>
          </cell>
          <cell r="E71">
            <v>0</v>
          </cell>
          <cell r="F71">
            <v>800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1080</v>
          </cell>
          <cell r="R71">
            <v>0</v>
          </cell>
        </row>
        <row r="72">
          <cell r="A72">
            <v>5.05</v>
          </cell>
          <cell r="B72" t="str">
            <v>Flush Door, 0.90m x 2.10m, (1-Face)</v>
          </cell>
          <cell r="C72" t="str">
            <v>pc.</v>
          </cell>
          <cell r="D72">
            <v>1575</v>
          </cell>
          <cell r="E72">
            <v>0</v>
          </cell>
          <cell r="F72">
            <v>1500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75</v>
          </cell>
          <cell r="R72">
            <v>0</v>
          </cell>
        </row>
        <row r="73">
          <cell r="A73">
            <v>5.0599999999999996</v>
          </cell>
          <cell r="B73" t="str">
            <v>Window Steel Frame w/ grill</v>
          </cell>
          <cell r="C73" t="str">
            <v>sq. ft.</v>
          </cell>
          <cell r="D73">
            <v>94.5</v>
          </cell>
          <cell r="E73">
            <v>0</v>
          </cell>
          <cell r="F73">
            <v>90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680</v>
          </cell>
          <cell r="R73">
            <v>0</v>
          </cell>
        </row>
        <row r="74">
          <cell r="A74">
            <v>5.07</v>
          </cell>
          <cell r="B74" t="str">
            <v>Window Steel Frame w/o grill</v>
          </cell>
          <cell r="C74" t="str">
            <v>sq. ft.</v>
          </cell>
          <cell r="D74">
            <v>78.75</v>
          </cell>
          <cell r="E74">
            <v>0</v>
          </cell>
          <cell r="F74">
            <v>75</v>
          </cell>
          <cell r="G74">
            <v>1112.5</v>
          </cell>
          <cell r="H74">
            <v>2593</v>
          </cell>
          <cell r="I74">
            <v>1219</v>
          </cell>
          <cell r="J74">
            <v>17.8</v>
          </cell>
          <cell r="K74">
            <v>62.5</v>
          </cell>
          <cell r="L74">
            <v>0</v>
          </cell>
          <cell r="M74">
            <v>0</v>
          </cell>
          <cell r="N74">
            <v>230.76923076923077</v>
          </cell>
          <cell r="O74">
            <v>0</v>
          </cell>
          <cell r="P74">
            <v>0</v>
          </cell>
          <cell r="Q74">
            <v>4167.5</v>
          </cell>
          <cell r="R74">
            <v>0</v>
          </cell>
        </row>
        <row r="75">
          <cell r="A75">
            <v>5.08</v>
          </cell>
          <cell r="B75" t="str">
            <v>Window Frame w/ Jalousies</v>
          </cell>
          <cell r="C75" t="str">
            <v>sq. m.</v>
          </cell>
          <cell r="D75">
            <v>958.65000000000009</v>
          </cell>
          <cell r="E75">
            <v>0</v>
          </cell>
          <cell r="F75">
            <v>913</v>
          </cell>
          <cell r="G75">
            <v>1900</v>
          </cell>
          <cell r="H75">
            <v>4730</v>
          </cell>
          <cell r="I75">
            <v>1881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15.8</v>
          </cell>
          <cell r="O75">
            <v>0</v>
          </cell>
          <cell r="P75">
            <v>0</v>
          </cell>
          <cell r="Q75">
            <v>10144</v>
          </cell>
          <cell r="R75">
            <v>0</v>
          </cell>
        </row>
        <row r="76">
          <cell r="A76">
            <v>5.09</v>
          </cell>
          <cell r="B76" t="str">
            <v>Window Panel (Wood)</v>
          </cell>
          <cell r="C76" t="str">
            <v>sq. m.</v>
          </cell>
          <cell r="D76">
            <v>619.5</v>
          </cell>
          <cell r="E76">
            <v>0</v>
          </cell>
          <cell r="F76">
            <v>590</v>
          </cell>
          <cell r="G76">
            <v>1100</v>
          </cell>
          <cell r="H76">
            <v>2712</v>
          </cell>
          <cell r="I76">
            <v>1084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3634</v>
          </cell>
          <cell r="O76">
            <v>0</v>
          </cell>
          <cell r="P76">
            <v>0</v>
          </cell>
          <cell r="Q76">
            <v>5072</v>
          </cell>
          <cell r="R76">
            <v>0</v>
          </cell>
        </row>
        <row r="77">
          <cell r="A77">
            <v>5.0999999999999996</v>
          </cell>
          <cell r="B77" t="str">
            <v>Installation of Windows Grill</v>
          </cell>
          <cell r="C77" t="str">
            <v>kg.</v>
          </cell>
          <cell r="D77">
            <v>0</v>
          </cell>
          <cell r="E77">
            <v>6.6950000000000003</v>
          </cell>
          <cell r="F77">
            <v>5400</v>
          </cell>
          <cell r="G77">
            <v>6.5</v>
          </cell>
          <cell r="H77">
            <v>4730</v>
          </cell>
          <cell r="I77">
            <v>1881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15.8</v>
          </cell>
          <cell r="O77">
            <v>0</v>
          </cell>
          <cell r="P77">
            <v>0</v>
          </cell>
          <cell r="Q77">
            <v>14448</v>
          </cell>
          <cell r="R77">
            <v>0</v>
          </cell>
        </row>
        <row r="78">
          <cell r="A78">
            <v>5.1100000000000003</v>
          </cell>
          <cell r="B78" t="str">
            <v>Panel Door</v>
          </cell>
          <cell r="C78" t="str">
            <v>pc.</v>
          </cell>
          <cell r="D78">
            <v>2940</v>
          </cell>
          <cell r="E78">
            <v>0</v>
          </cell>
          <cell r="F78">
            <v>2800</v>
          </cell>
          <cell r="G78">
            <v>1900</v>
          </cell>
          <cell r="H78">
            <v>4730</v>
          </cell>
          <cell r="I78">
            <v>1881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15.8</v>
          </cell>
          <cell r="O78">
            <v>0</v>
          </cell>
          <cell r="P78">
            <v>0</v>
          </cell>
          <cell r="Q78">
            <v>11024</v>
          </cell>
          <cell r="R78">
            <v>0</v>
          </cell>
        </row>
        <row r="79">
          <cell r="A79">
            <v>5.12</v>
          </cell>
          <cell r="B79" t="str">
            <v>Steel Casement w/ Grill</v>
          </cell>
          <cell r="C79" t="str">
            <v>sq.m.</v>
          </cell>
          <cell r="D79">
            <v>677.88000000000011</v>
          </cell>
          <cell r="E79">
            <v>0</v>
          </cell>
          <cell r="F79">
            <v>645.6</v>
          </cell>
          <cell r="G79">
            <v>1900</v>
          </cell>
          <cell r="H79">
            <v>4730</v>
          </cell>
          <cell r="I79">
            <v>1881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15.8</v>
          </cell>
          <cell r="O79">
            <v>0</v>
          </cell>
          <cell r="P79">
            <v>0</v>
          </cell>
          <cell r="Q79">
            <v>6352</v>
          </cell>
          <cell r="R79">
            <v>0</v>
          </cell>
        </row>
        <row r="80">
          <cell r="A80">
            <v>5.13</v>
          </cell>
          <cell r="B80" t="str">
            <v>Steel Casement w/o Grill</v>
          </cell>
          <cell r="C80" t="str">
            <v>sq.m.</v>
          </cell>
          <cell r="D80">
            <v>575.98799999999994</v>
          </cell>
          <cell r="E80">
            <v>0</v>
          </cell>
          <cell r="F80">
            <v>548.55999999999995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6352</v>
          </cell>
          <cell r="R80">
            <v>0</v>
          </cell>
        </row>
        <row r="81">
          <cell r="A81">
            <v>6</v>
          </cell>
          <cell r="B81" t="str">
            <v>Electrical Fixtures</v>
          </cell>
          <cell r="C81" t="str">
            <v>set</v>
          </cell>
          <cell r="D81">
            <v>0</v>
          </cell>
          <cell r="E81">
            <v>0</v>
          </cell>
          <cell r="F81">
            <v>5400</v>
          </cell>
          <cell r="G81">
            <v>1900</v>
          </cell>
          <cell r="H81">
            <v>4730</v>
          </cell>
          <cell r="I81">
            <v>1881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15.8</v>
          </cell>
          <cell r="O81">
            <v>0</v>
          </cell>
          <cell r="P81">
            <v>0</v>
          </cell>
          <cell r="Q81">
            <v>950</v>
          </cell>
          <cell r="R81">
            <v>0</v>
          </cell>
        </row>
        <row r="82">
          <cell r="A82">
            <v>6.01</v>
          </cell>
          <cell r="B82" t="str">
            <v>Bulb, 15   Watts</v>
          </cell>
          <cell r="C82" t="str">
            <v>pc.</v>
          </cell>
          <cell r="D82">
            <v>18.900000000000002</v>
          </cell>
          <cell r="E82">
            <v>0</v>
          </cell>
          <cell r="F82">
            <v>18</v>
          </cell>
          <cell r="G82">
            <v>1900</v>
          </cell>
          <cell r="H82">
            <v>4730</v>
          </cell>
          <cell r="I82">
            <v>1881</v>
          </cell>
          <cell r="J82">
            <v>0</v>
          </cell>
          <cell r="K82">
            <v>0</v>
          </cell>
          <cell r="L82" t="str">
            <v/>
          </cell>
          <cell r="M82">
            <v>0</v>
          </cell>
          <cell r="N82">
            <v>15.8</v>
          </cell>
          <cell r="O82">
            <v>0</v>
          </cell>
          <cell r="P82">
            <v>0</v>
          </cell>
          <cell r="Q82">
            <v>17624</v>
          </cell>
          <cell r="R82">
            <v>0</v>
          </cell>
        </row>
        <row r="83">
          <cell r="A83">
            <v>6.02</v>
          </cell>
          <cell r="B83" t="str">
            <v>Bulb, 75   Watts</v>
          </cell>
          <cell r="C83" t="str">
            <v>pc.</v>
          </cell>
          <cell r="D83">
            <v>26.25</v>
          </cell>
          <cell r="E83">
            <v>0</v>
          </cell>
          <cell r="F83">
            <v>25</v>
          </cell>
          <cell r="G83" t="str">
            <v/>
          </cell>
          <cell r="H83">
            <v>4730</v>
          </cell>
          <cell r="I83">
            <v>1881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15.8</v>
          </cell>
          <cell r="O83">
            <v>0</v>
          </cell>
          <cell r="P83">
            <v>0</v>
          </cell>
          <cell r="Q83">
            <v>9536</v>
          </cell>
          <cell r="R83">
            <v>0</v>
          </cell>
        </row>
        <row r="84">
          <cell r="A84">
            <v>6.03</v>
          </cell>
          <cell r="B84" t="str">
            <v>Bulb, 100 Watts</v>
          </cell>
          <cell r="C84" t="str">
            <v>pc.</v>
          </cell>
          <cell r="D84">
            <v>36.75</v>
          </cell>
          <cell r="E84">
            <v>0</v>
          </cell>
          <cell r="F84">
            <v>35</v>
          </cell>
          <cell r="G84">
            <v>1900</v>
          </cell>
          <cell r="H84">
            <v>4730</v>
          </cell>
          <cell r="I84">
            <v>1881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15.8</v>
          </cell>
          <cell r="O84">
            <v>0</v>
          </cell>
          <cell r="P84">
            <v>0</v>
          </cell>
          <cell r="Q84">
            <v>5488</v>
          </cell>
          <cell r="R84">
            <v>0</v>
          </cell>
        </row>
        <row r="85">
          <cell r="A85">
            <v>6.04</v>
          </cell>
          <cell r="B85" t="str">
            <v>Flourescent Lamp, 20 Watts</v>
          </cell>
          <cell r="C85" t="str">
            <v>pc.</v>
          </cell>
          <cell r="D85">
            <v>57.75</v>
          </cell>
          <cell r="E85">
            <v>0</v>
          </cell>
          <cell r="F85">
            <v>55</v>
          </cell>
          <cell r="G85">
            <v>1900</v>
          </cell>
          <cell r="H85">
            <v>4730</v>
          </cell>
          <cell r="I85">
            <v>1881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15.8</v>
          </cell>
          <cell r="O85">
            <v>0</v>
          </cell>
          <cell r="P85">
            <v>0</v>
          </cell>
          <cell r="Q85">
            <v>2092</v>
          </cell>
          <cell r="R85">
            <v>0</v>
          </cell>
        </row>
        <row r="86">
          <cell r="A86">
            <v>6.05</v>
          </cell>
          <cell r="B86" t="str">
            <v>Flourescent Lamp, 40 Watts</v>
          </cell>
          <cell r="C86" t="str">
            <v>pc.</v>
          </cell>
          <cell r="D86">
            <v>68.25</v>
          </cell>
          <cell r="E86">
            <v>0</v>
          </cell>
          <cell r="F86">
            <v>65</v>
          </cell>
          <cell r="G86">
            <v>1900</v>
          </cell>
          <cell r="H86">
            <v>4730</v>
          </cell>
          <cell r="I86">
            <v>1881</v>
          </cell>
          <cell r="J86">
            <v>0</v>
          </cell>
          <cell r="K86">
            <v>0</v>
          </cell>
          <cell r="L86" t="str">
            <v/>
          </cell>
          <cell r="M86">
            <v>0</v>
          </cell>
          <cell r="N86">
            <v>15.8</v>
          </cell>
          <cell r="O86">
            <v>0</v>
          </cell>
          <cell r="P86">
            <v>0</v>
          </cell>
          <cell r="Q86">
            <v>5072</v>
          </cell>
          <cell r="R86">
            <v>0</v>
          </cell>
        </row>
        <row r="87">
          <cell r="A87">
            <v>6.06</v>
          </cell>
          <cell r="B87" t="str">
            <v>Flourescent Housing/Base, 40 Watts (Single)</v>
          </cell>
          <cell r="C87" t="str">
            <v>set</v>
          </cell>
          <cell r="D87">
            <v>262.5</v>
          </cell>
          <cell r="E87">
            <v>0</v>
          </cell>
          <cell r="F87">
            <v>250</v>
          </cell>
          <cell r="G87">
            <v>1900</v>
          </cell>
          <cell r="H87">
            <v>4730</v>
          </cell>
          <cell r="I87">
            <v>1881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15.8</v>
          </cell>
          <cell r="O87">
            <v>0</v>
          </cell>
          <cell r="P87">
            <v>0</v>
          </cell>
          <cell r="Q87">
            <v>6656</v>
          </cell>
          <cell r="R87">
            <v>0</v>
          </cell>
        </row>
        <row r="88">
          <cell r="A88">
            <v>6.07</v>
          </cell>
          <cell r="B88" t="str">
            <v>Flourescent Housing/Base, 40 Watts (Double)</v>
          </cell>
          <cell r="C88" t="str">
            <v>set</v>
          </cell>
          <cell r="D88">
            <v>409.5</v>
          </cell>
          <cell r="E88">
            <v>0</v>
          </cell>
          <cell r="F88">
            <v>390</v>
          </cell>
          <cell r="G88">
            <v>1100</v>
          </cell>
          <cell r="H88">
            <v>2712</v>
          </cell>
          <cell r="I88">
            <v>1084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3634</v>
          </cell>
          <cell r="O88">
            <v>0</v>
          </cell>
          <cell r="P88">
            <v>0</v>
          </cell>
          <cell r="Q88">
            <v>3328</v>
          </cell>
          <cell r="R88">
            <v>0</v>
          </cell>
        </row>
        <row r="89">
          <cell r="A89">
            <v>7</v>
          </cell>
          <cell r="B89" t="str">
            <v>Electrical Rough-ins</v>
          </cell>
          <cell r="C89" t="str">
            <v>set</v>
          </cell>
          <cell r="D89">
            <v>0</v>
          </cell>
          <cell r="E89">
            <v>0</v>
          </cell>
          <cell r="F89">
            <v>5400</v>
          </cell>
          <cell r="G89">
            <v>1900</v>
          </cell>
          <cell r="H89">
            <v>4730</v>
          </cell>
          <cell r="I89">
            <v>1881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15.8</v>
          </cell>
          <cell r="O89">
            <v>0</v>
          </cell>
          <cell r="P89">
            <v>0</v>
          </cell>
          <cell r="Q89">
            <v>9216</v>
          </cell>
          <cell r="R89">
            <v>0</v>
          </cell>
        </row>
        <row r="90">
          <cell r="A90">
            <v>7.01</v>
          </cell>
          <cell r="B90" t="str">
            <v>Junction Box Metal, 4" x 4"</v>
          </cell>
          <cell r="C90" t="str">
            <v>pc.</v>
          </cell>
          <cell r="D90">
            <v>12.600000000000001</v>
          </cell>
          <cell r="E90">
            <v>0</v>
          </cell>
          <cell r="F90">
            <v>12</v>
          </cell>
          <cell r="G90">
            <v>1900</v>
          </cell>
          <cell r="H90">
            <v>4730</v>
          </cell>
          <cell r="I90">
            <v>1881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15.8</v>
          </cell>
          <cell r="O90">
            <v>0</v>
          </cell>
          <cell r="P90">
            <v>0</v>
          </cell>
          <cell r="Q90">
            <v>6912</v>
          </cell>
          <cell r="R90">
            <v>0</v>
          </cell>
        </row>
        <row r="91">
          <cell r="A91">
            <v>7.02</v>
          </cell>
          <cell r="B91" t="str">
            <v>Utility Box Metal, 2" x 4"</v>
          </cell>
          <cell r="C91" t="str">
            <v>pc.</v>
          </cell>
          <cell r="D91">
            <v>12.600000000000001</v>
          </cell>
          <cell r="E91">
            <v>0</v>
          </cell>
          <cell r="F91">
            <v>12</v>
          </cell>
          <cell r="G91">
            <v>1900</v>
          </cell>
          <cell r="H91">
            <v>4730</v>
          </cell>
          <cell r="I91">
            <v>1881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15.8</v>
          </cell>
          <cell r="O91">
            <v>0</v>
          </cell>
          <cell r="P91">
            <v>0</v>
          </cell>
          <cell r="Q91">
            <v>4608</v>
          </cell>
          <cell r="R91">
            <v>0</v>
          </cell>
        </row>
        <row r="92">
          <cell r="A92">
            <v>7.03</v>
          </cell>
          <cell r="B92" t="str">
            <v>Cutout Box w/ Cover, 3" x 5" x 8"</v>
          </cell>
          <cell r="C92" t="str">
            <v>pc.</v>
          </cell>
          <cell r="D92">
            <v>63</v>
          </cell>
          <cell r="E92">
            <v>0</v>
          </cell>
          <cell r="F92">
            <v>60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912</v>
          </cell>
          <cell r="R92">
            <v>0</v>
          </cell>
        </row>
        <row r="93">
          <cell r="A93">
            <v>7.04</v>
          </cell>
          <cell r="B93" t="str">
            <v>1-Gang Plate Cover (Veto Brand)</v>
          </cell>
          <cell r="C93" t="str">
            <v>pc.</v>
          </cell>
          <cell r="D93">
            <v>15.75</v>
          </cell>
          <cell r="E93">
            <v>0</v>
          </cell>
          <cell r="F93">
            <v>15</v>
          </cell>
          <cell r="G93">
            <v>1900</v>
          </cell>
          <cell r="H93">
            <v>4730</v>
          </cell>
          <cell r="I93">
            <v>1881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15.8</v>
          </cell>
          <cell r="O93">
            <v>0</v>
          </cell>
          <cell r="P93">
            <v>0</v>
          </cell>
          <cell r="Q93">
            <v>576</v>
          </cell>
          <cell r="R93">
            <v>0</v>
          </cell>
        </row>
        <row r="94">
          <cell r="A94">
            <v>7.05</v>
          </cell>
          <cell r="B94" t="str">
            <v>2-Gang Plate Cover (Veto Brand)</v>
          </cell>
          <cell r="C94" t="str">
            <v>pc.</v>
          </cell>
          <cell r="D94">
            <v>15.75</v>
          </cell>
          <cell r="E94">
            <v>0</v>
          </cell>
          <cell r="F94">
            <v>15</v>
          </cell>
          <cell r="G94">
            <v>1900</v>
          </cell>
          <cell r="H94">
            <v>4730</v>
          </cell>
          <cell r="I94">
            <v>1881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15.8</v>
          </cell>
          <cell r="O94">
            <v>0</v>
          </cell>
          <cell r="P94">
            <v>0</v>
          </cell>
          <cell r="Q94">
            <v>11520</v>
          </cell>
          <cell r="R94">
            <v>0</v>
          </cell>
        </row>
        <row r="95">
          <cell r="A95">
            <v>7.06</v>
          </cell>
          <cell r="B95" t="str">
            <v>Conduit Elbow, 1" dia.</v>
          </cell>
          <cell r="C95" t="str">
            <v>pc.</v>
          </cell>
          <cell r="D95">
            <v>51.45</v>
          </cell>
          <cell r="E95">
            <v>0</v>
          </cell>
          <cell r="F95">
            <v>49</v>
          </cell>
          <cell r="G95" t="str">
            <v/>
          </cell>
          <cell r="H95">
            <v>4730</v>
          </cell>
          <cell r="I95">
            <v>1881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15.8</v>
          </cell>
          <cell r="O95">
            <v>0</v>
          </cell>
          <cell r="P95">
            <v>0</v>
          </cell>
          <cell r="Q95">
            <v>6048</v>
          </cell>
          <cell r="R95">
            <v>0</v>
          </cell>
        </row>
        <row r="96">
          <cell r="A96">
            <v>7.07</v>
          </cell>
          <cell r="B96" t="str">
            <v>Convenience Outlet, Duplex</v>
          </cell>
          <cell r="C96" t="str">
            <v>pc.</v>
          </cell>
          <cell r="D96">
            <v>56.7</v>
          </cell>
          <cell r="E96">
            <v>0</v>
          </cell>
          <cell r="F96">
            <v>54</v>
          </cell>
          <cell r="G96">
            <v>1900</v>
          </cell>
          <cell r="H96">
            <v>4730</v>
          </cell>
          <cell r="I96">
            <v>1881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15.8</v>
          </cell>
          <cell r="O96">
            <v>0</v>
          </cell>
          <cell r="P96">
            <v>0</v>
          </cell>
          <cell r="Q96">
            <v>3744</v>
          </cell>
          <cell r="R96">
            <v>0</v>
          </cell>
        </row>
        <row r="97">
          <cell r="A97">
            <v>7.08</v>
          </cell>
          <cell r="B97" t="str">
            <v>Porcelain Receptacle, 2" dia.</v>
          </cell>
          <cell r="C97" t="str">
            <v>pc.</v>
          </cell>
          <cell r="D97">
            <v>10.5</v>
          </cell>
          <cell r="E97">
            <v>0</v>
          </cell>
          <cell r="F97">
            <v>10</v>
          </cell>
          <cell r="G97">
            <v>1900</v>
          </cell>
          <cell r="H97">
            <v>4730</v>
          </cell>
          <cell r="I97">
            <v>1881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15.8</v>
          </cell>
          <cell r="O97">
            <v>0</v>
          </cell>
          <cell r="P97">
            <v>0</v>
          </cell>
          <cell r="Q97">
            <v>1344</v>
          </cell>
          <cell r="R97">
            <v>0</v>
          </cell>
        </row>
        <row r="98">
          <cell r="A98">
            <v>7.09</v>
          </cell>
          <cell r="B98" t="str">
            <v>Safety Switch, Flush type</v>
          </cell>
          <cell r="C98" t="str">
            <v>pc.</v>
          </cell>
          <cell r="D98">
            <v>420</v>
          </cell>
          <cell r="E98">
            <v>0</v>
          </cell>
          <cell r="F98">
            <v>400</v>
          </cell>
          <cell r="G98">
            <v>1900</v>
          </cell>
          <cell r="H98">
            <v>4730</v>
          </cell>
          <cell r="I98">
            <v>1881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15.8</v>
          </cell>
          <cell r="O98">
            <v>0</v>
          </cell>
          <cell r="P98">
            <v>0</v>
          </cell>
          <cell r="Q98">
            <v>3328</v>
          </cell>
          <cell r="R98">
            <v>0</v>
          </cell>
        </row>
        <row r="99">
          <cell r="A99">
            <v>7.1</v>
          </cell>
          <cell r="B99" t="str">
            <v>Switch Outlet, Flush type</v>
          </cell>
          <cell r="C99" t="str">
            <v>pc.</v>
          </cell>
          <cell r="D99">
            <v>52.5</v>
          </cell>
          <cell r="E99">
            <v>0</v>
          </cell>
          <cell r="F99">
            <v>50</v>
          </cell>
          <cell r="G99">
            <v>681.875</v>
          </cell>
          <cell r="H99">
            <v>1752</v>
          </cell>
          <cell r="I99">
            <v>677</v>
          </cell>
          <cell r="J99">
            <v>10.91</v>
          </cell>
          <cell r="K99">
            <v>62.5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3367.5</v>
          </cell>
          <cell r="R99">
            <v>0</v>
          </cell>
        </row>
        <row r="100">
          <cell r="A100">
            <v>7.11</v>
          </cell>
          <cell r="B100" t="str">
            <v>Weather-proof Outlet, Double (Eagle)</v>
          </cell>
          <cell r="C100" t="str">
            <v>pc.</v>
          </cell>
          <cell r="D100">
            <v>173.25</v>
          </cell>
          <cell r="E100">
            <v>0</v>
          </cell>
          <cell r="F100">
            <v>165</v>
          </cell>
          <cell r="G100" t="str">
            <v/>
          </cell>
          <cell r="H100">
            <v>1752</v>
          </cell>
          <cell r="I100">
            <v>677</v>
          </cell>
          <cell r="J100">
            <v>10.91</v>
          </cell>
          <cell r="K100">
            <v>62.5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6000</v>
          </cell>
          <cell r="R100">
            <v>0</v>
          </cell>
        </row>
        <row r="101">
          <cell r="A101">
            <v>7.12</v>
          </cell>
          <cell r="B101" t="str">
            <v>Weather-proof Outlet, Single (Eagle)</v>
          </cell>
          <cell r="C101" t="str">
            <v>pc.</v>
          </cell>
          <cell r="D101">
            <v>157.5</v>
          </cell>
          <cell r="E101">
            <v>0</v>
          </cell>
          <cell r="F101">
            <v>150</v>
          </cell>
          <cell r="G101">
            <v>968.75</v>
          </cell>
          <cell r="H101">
            <v>2293</v>
          </cell>
          <cell r="I101">
            <v>785</v>
          </cell>
          <cell r="J101">
            <v>15.5</v>
          </cell>
          <cell r="K101">
            <v>62.5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5800</v>
          </cell>
          <cell r="R101">
            <v>0</v>
          </cell>
        </row>
        <row r="102">
          <cell r="A102">
            <v>7.13</v>
          </cell>
          <cell r="B102" t="str">
            <v>THW Wire # 4, 22 mm2</v>
          </cell>
          <cell r="C102" t="str">
            <v>l-m</v>
          </cell>
          <cell r="D102">
            <v>31.5</v>
          </cell>
          <cell r="E102">
            <v>0</v>
          </cell>
          <cell r="F102">
            <v>30</v>
          </cell>
          <cell r="G102">
            <v>968.75</v>
          </cell>
          <cell r="H102">
            <v>2293</v>
          </cell>
          <cell r="I102">
            <v>785</v>
          </cell>
          <cell r="J102">
            <v>15.5</v>
          </cell>
          <cell r="K102">
            <v>62.5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6500</v>
          </cell>
          <cell r="R102">
            <v>0</v>
          </cell>
        </row>
        <row r="103">
          <cell r="A103">
            <v>7.14</v>
          </cell>
          <cell r="B103" t="str">
            <v>THW Wire # 12, 3.5 mm2</v>
          </cell>
          <cell r="C103" t="str">
            <v>roll</v>
          </cell>
          <cell r="D103">
            <v>1417.5</v>
          </cell>
          <cell r="E103">
            <v>0</v>
          </cell>
          <cell r="F103">
            <v>1350</v>
          </cell>
          <cell r="G103">
            <v>968.75</v>
          </cell>
          <cell r="H103">
            <v>2293</v>
          </cell>
          <cell r="I103">
            <v>785</v>
          </cell>
          <cell r="J103">
            <v>15.5</v>
          </cell>
          <cell r="K103">
            <v>62.5</v>
          </cell>
          <cell r="L103" t="str">
            <v/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5500</v>
          </cell>
          <cell r="R103">
            <v>0</v>
          </cell>
        </row>
        <row r="104">
          <cell r="A104">
            <v>7.15</v>
          </cell>
          <cell r="B104" t="str">
            <v>Bare Copper Wire, 5.5 mm2</v>
          </cell>
          <cell r="C104" t="str">
            <v>l-m</v>
          </cell>
          <cell r="D104">
            <v>5.25</v>
          </cell>
          <cell r="E104">
            <v>0</v>
          </cell>
          <cell r="F104">
            <v>5</v>
          </cell>
          <cell r="G104">
            <v>1900</v>
          </cell>
          <cell r="H104">
            <v>4730</v>
          </cell>
          <cell r="I104">
            <v>1881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15.8</v>
          </cell>
          <cell r="O104">
            <v>0</v>
          </cell>
          <cell r="P104">
            <v>0</v>
          </cell>
          <cell r="Q104">
            <v>5750</v>
          </cell>
          <cell r="R104">
            <v>0</v>
          </cell>
        </row>
        <row r="105">
          <cell r="A105">
            <v>7.16</v>
          </cell>
          <cell r="B105" t="str">
            <v>Grounding Rod, 3 m x 20 mm dia.</v>
          </cell>
          <cell r="C105" t="str">
            <v>pc.</v>
          </cell>
          <cell r="D105">
            <v>157.5</v>
          </cell>
          <cell r="E105">
            <v>0</v>
          </cell>
          <cell r="F105">
            <v>150</v>
          </cell>
          <cell r="G105" t="str">
            <v/>
          </cell>
          <cell r="H105">
            <v>4730</v>
          </cell>
          <cell r="I105">
            <v>1881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15.8</v>
          </cell>
          <cell r="O105">
            <v>0</v>
          </cell>
          <cell r="P105">
            <v>0</v>
          </cell>
          <cell r="Q105">
            <v>4350</v>
          </cell>
          <cell r="R105">
            <v>0</v>
          </cell>
        </row>
        <row r="106">
          <cell r="A106">
            <v>7.17</v>
          </cell>
          <cell r="B106" t="str">
            <v>RSC, 25 mm dia.</v>
          </cell>
          <cell r="C106" t="str">
            <v>pc.</v>
          </cell>
          <cell r="D106">
            <v>141.75</v>
          </cell>
          <cell r="E106">
            <v>0</v>
          </cell>
          <cell r="F106">
            <v>135</v>
          </cell>
          <cell r="G106">
            <v>1900</v>
          </cell>
          <cell r="H106">
            <v>4730</v>
          </cell>
          <cell r="I106">
            <v>1881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15.8</v>
          </cell>
          <cell r="O106">
            <v>0</v>
          </cell>
          <cell r="P106">
            <v>0</v>
          </cell>
          <cell r="Q106">
            <v>3500</v>
          </cell>
          <cell r="R106">
            <v>0</v>
          </cell>
        </row>
        <row r="107">
          <cell r="A107">
            <v>7.18</v>
          </cell>
          <cell r="B107" t="str">
            <v>Single Pole Switch</v>
          </cell>
          <cell r="C107" t="str">
            <v>pc.</v>
          </cell>
          <cell r="D107">
            <v>15.75</v>
          </cell>
          <cell r="E107">
            <v>0</v>
          </cell>
          <cell r="F107">
            <v>15</v>
          </cell>
          <cell r="G107">
            <v>1900</v>
          </cell>
          <cell r="H107">
            <v>4730</v>
          </cell>
          <cell r="I107">
            <v>1881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15.8</v>
          </cell>
          <cell r="O107">
            <v>0</v>
          </cell>
          <cell r="P107">
            <v>0</v>
          </cell>
          <cell r="Q107">
            <v>750</v>
          </cell>
          <cell r="R107">
            <v>0</v>
          </cell>
        </row>
        <row r="108">
          <cell r="A108">
            <v>7.19</v>
          </cell>
          <cell r="B108" t="str">
            <v>Panel Board (4-Branches)</v>
          </cell>
          <cell r="C108" t="str">
            <v>set</v>
          </cell>
          <cell r="D108">
            <v>367.5</v>
          </cell>
          <cell r="E108">
            <v>0</v>
          </cell>
          <cell r="F108">
            <v>350</v>
          </cell>
          <cell r="G108" t="str">
            <v/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7.2</v>
          </cell>
          <cell r="B109" t="str">
            <v>Circuit Breaker, 100A, 230V</v>
          </cell>
          <cell r="C109" t="str">
            <v>set</v>
          </cell>
          <cell r="D109">
            <v>525</v>
          </cell>
          <cell r="E109">
            <v>0</v>
          </cell>
          <cell r="F109">
            <v>500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 t="str">
            <v/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65.355443896714348</v>
          </cell>
          <cell r="R109">
            <v>0</v>
          </cell>
        </row>
        <row r="110">
          <cell r="A110">
            <v>7.21</v>
          </cell>
          <cell r="B110" t="str">
            <v>Circuit Breaker, 20A, 230V</v>
          </cell>
          <cell r="C110" t="str">
            <v>set</v>
          </cell>
          <cell r="D110">
            <v>262.5</v>
          </cell>
          <cell r="E110">
            <v>0</v>
          </cell>
          <cell r="F110">
            <v>250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65.355443896714348</v>
          </cell>
          <cell r="R110">
            <v>0</v>
          </cell>
        </row>
        <row r="111">
          <cell r="A111">
            <v>7.22</v>
          </cell>
          <cell r="B111" t="str">
            <v>Entrance Cap</v>
          </cell>
          <cell r="C111" t="str">
            <v>pc.</v>
          </cell>
          <cell r="D111">
            <v>52.5</v>
          </cell>
          <cell r="E111">
            <v>0</v>
          </cell>
          <cell r="F111">
            <v>50</v>
          </cell>
          <cell r="G111" t="str">
            <v/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40.678228256476721</v>
          </cell>
          <cell r="R111">
            <v>0</v>
          </cell>
        </row>
        <row r="112">
          <cell r="A112">
            <v>7.23</v>
          </cell>
          <cell r="B112" t="str">
            <v>Electrical Tape</v>
          </cell>
          <cell r="C112" t="str">
            <v>pc.</v>
          </cell>
          <cell r="D112">
            <v>31.5</v>
          </cell>
          <cell r="E112">
            <v>0</v>
          </cell>
          <cell r="F112">
            <v>30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40.678228256476721</v>
          </cell>
          <cell r="R112">
            <v>0</v>
          </cell>
        </row>
        <row r="113">
          <cell r="A113">
            <v>7.24</v>
          </cell>
          <cell r="B113" t="str">
            <v>Electrical Installation per Outlet</v>
          </cell>
          <cell r="C113" t="str">
            <v>set</v>
          </cell>
          <cell r="D113">
            <v>0</v>
          </cell>
          <cell r="E113">
            <v>206</v>
          </cell>
          <cell r="F113">
            <v>0</v>
          </cell>
          <cell r="G113">
            <v>200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40.678228256476721</v>
          </cell>
          <cell r="R113">
            <v>0</v>
          </cell>
        </row>
        <row r="114">
          <cell r="A114">
            <v>7.25</v>
          </cell>
          <cell r="B114" t="str">
            <v>Electrical Installation per Safety Switch</v>
          </cell>
          <cell r="C114" t="str">
            <v>set</v>
          </cell>
          <cell r="D114">
            <v>0</v>
          </cell>
          <cell r="E114">
            <v>515</v>
          </cell>
          <cell r="F114">
            <v>0</v>
          </cell>
          <cell r="G114">
            <v>500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40.678228256476721</v>
          </cell>
          <cell r="R114">
            <v>0</v>
          </cell>
        </row>
        <row r="115">
          <cell r="A115">
            <v>8</v>
          </cell>
          <cell r="B115" t="str">
            <v>Filling Materials</v>
          </cell>
          <cell r="C115" t="str">
            <v>kg</v>
          </cell>
          <cell r="D115">
            <v>0</v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40.678228256476721</v>
          </cell>
          <cell r="R115">
            <v>0</v>
          </cell>
        </row>
        <row r="116">
          <cell r="A116">
            <v>8.01</v>
          </cell>
          <cell r="B116" t="str">
            <v>Escombro</v>
          </cell>
          <cell r="C116" t="str">
            <v>cu. m.</v>
          </cell>
          <cell r="D116">
            <v>315</v>
          </cell>
          <cell r="E116">
            <v>0</v>
          </cell>
          <cell r="F116">
            <v>300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40.678228256476721</v>
          </cell>
          <cell r="R116">
            <v>0</v>
          </cell>
        </row>
        <row r="117">
          <cell r="A117">
            <v>9</v>
          </cell>
          <cell r="B117" t="str">
            <v>Glass &amp; Glazing</v>
          </cell>
          <cell r="C117" t="str">
            <v>kg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40.678228256476721</v>
          </cell>
          <cell r="R117">
            <v>0</v>
          </cell>
        </row>
        <row r="118">
          <cell r="A118" t="str">
            <v>9a</v>
          </cell>
          <cell r="B118" t="str">
            <v>Installation of fixed glass window</v>
          </cell>
          <cell r="C118" t="str">
            <v>sq. m.</v>
          </cell>
          <cell r="D118">
            <v>0</v>
          </cell>
          <cell r="E118">
            <v>88.641800000000003</v>
          </cell>
          <cell r="F118">
            <v>0</v>
          </cell>
          <cell r="G118">
            <v>86.06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40.678228256476721</v>
          </cell>
          <cell r="R118">
            <v>0</v>
          </cell>
        </row>
        <row r="119">
          <cell r="A119">
            <v>9.01</v>
          </cell>
          <cell r="B119" t="str">
            <v>Clear Glass, 2mm x 405mm x 510mm</v>
          </cell>
          <cell r="C119" t="str">
            <v>pc.</v>
          </cell>
          <cell r="D119">
            <v>36.75</v>
          </cell>
          <cell r="E119">
            <v>0</v>
          </cell>
          <cell r="F119">
            <v>35</v>
          </cell>
          <cell r="G119" t="str">
            <v/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30.639308063515426</v>
          </cell>
          <cell r="R119">
            <v>0</v>
          </cell>
        </row>
        <row r="120">
          <cell r="A120">
            <v>9.02</v>
          </cell>
          <cell r="B120" t="str">
            <v>Clear Glass, 3mm x 405mm x 915mm</v>
          </cell>
          <cell r="C120" t="str">
            <v>pc.</v>
          </cell>
          <cell r="D120">
            <v>168</v>
          </cell>
          <cell r="E120">
            <v>0</v>
          </cell>
          <cell r="F120">
            <v>160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30.639308063515426</v>
          </cell>
          <cell r="R120">
            <v>0</v>
          </cell>
        </row>
        <row r="121">
          <cell r="A121">
            <v>9.0299999999999994</v>
          </cell>
          <cell r="B121" t="str">
            <v>Clear Glass, 3mm x 610mm x 1220mm</v>
          </cell>
          <cell r="C121" t="str">
            <v>pc.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30.639308063515426</v>
          </cell>
          <cell r="R121">
            <v>0</v>
          </cell>
        </row>
        <row r="122">
          <cell r="A122">
            <v>9.0399999999999991</v>
          </cell>
          <cell r="B122" t="str">
            <v>Clear Glass, 5.5mm x 1220mm x 1525mm</v>
          </cell>
          <cell r="C122" t="str">
            <v>pc.</v>
          </cell>
          <cell r="D122">
            <v>603.75</v>
          </cell>
          <cell r="E122">
            <v>0</v>
          </cell>
          <cell r="F122">
            <v>575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9.0500000000000007</v>
          </cell>
          <cell r="B123" t="str">
            <v>Clear Glass, 5.5mm x 1220mm x 2135mm</v>
          </cell>
          <cell r="C123" t="str">
            <v>pc.</v>
          </cell>
          <cell r="D123">
            <v>31.5</v>
          </cell>
          <cell r="E123">
            <v>0</v>
          </cell>
          <cell r="F123">
            <v>30</v>
          </cell>
          <cell r="G123" t="str">
            <v/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9.06</v>
          </cell>
          <cell r="B124" t="str">
            <v>Clear Glass, 5mm x 1220mm x 1200mm</v>
          </cell>
          <cell r="C124" t="str">
            <v>pc.</v>
          </cell>
          <cell r="D124">
            <v>437.85</v>
          </cell>
          <cell r="E124">
            <v>0</v>
          </cell>
          <cell r="F124">
            <v>417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9.07</v>
          </cell>
          <cell r="B125" t="str">
            <v>Clear Glass Table, 6mm x 50mm x 100mm</v>
          </cell>
          <cell r="C125" t="str">
            <v>pc.</v>
          </cell>
          <cell r="D125">
            <v>89.25</v>
          </cell>
          <cell r="E125">
            <v>0</v>
          </cell>
          <cell r="F125">
            <v>85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30.639308063515426</v>
          </cell>
          <cell r="R125">
            <v>0</v>
          </cell>
        </row>
        <row r="126">
          <cell r="A126">
            <v>9.08</v>
          </cell>
          <cell r="B126" t="str">
            <v>Clear Glass Window, 3mm x 50mm x 100mm</v>
          </cell>
          <cell r="C126" t="str">
            <v>pc.</v>
          </cell>
          <cell r="D126">
            <v>40.950000000000003</v>
          </cell>
          <cell r="E126">
            <v>0</v>
          </cell>
          <cell r="F126">
            <v>39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30.639308063515426</v>
          </cell>
          <cell r="R126">
            <v>0</v>
          </cell>
        </row>
        <row r="127">
          <cell r="A127">
            <v>9.09</v>
          </cell>
          <cell r="B127" t="str">
            <v>Figured Glass (Ilang-Ilang) Jalousy, 5.5mm x 100mm x 915mm</v>
          </cell>
          <cell r="C127" t="str">
            <v>pc.</v>
          </cell>
          <cell r="D127">
            <v>31.5</v>
          </cell>
          <cell r="E127">
            <v>0</v>
          </cell>
          <cell r="F127">
            <v>30</v>
          </cell>
          <cell r="G127" t="str">
            <v/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30.639308063515426</v>
          </cell>
          <cell r="R127">
            <v>0</v>
          </cell>
        </row>
        <row r="128">
          <cell r="A128">
            <v>9.1</v>
          </cell>
          <cell r="B128" t="str">
            <v>Figured Glass (Ilang-Ilang) Table, 5mm x 915mm x 1220mm</v>
          </cell>
          <cell r="C128" t="str">
            <v>pc.</v>
          </cell>
          <cell r="D128">
            <v>89.25</v>
          </cell>
          <cell r="E128">
            <v>0</v>
          </cell>
          <cell r="F128">
            <v>85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30.639308063515426</v>
          </cell>
          <cell r="R128">
            <v>0</v>
          </cell>
        </row>
        <row r="129">
          <cell r="A129">
            <v>9.11</v>
          </cell>
          <cell r="B129" t="str">
            <v>Imported Bronze Float,   6mm</v>
          </cell>
          <cell r="C129" t="str">
            <v>sq. ft.</v>
          </cell>
          <cell r="D129">
            <v>42</v>
          </cell>
          <cell r="E129">
            <v>0</v>
          </cell>
          <cell r="F129">
            <v>40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141.10182038293385</v>
          </cell>
          <cell r="R129">
            <v>0</v>
          </cell>
        </row>
        <row r="130">
          <cell r="A130">
            <v>9.1199999999999992</v>
          </cell>
          <cell r="B130" t="str">
            <v>Imported Bronze Float, 10mm</v>
          </cell>
          <cell r="C130" t="str">
            <v>sq. ft.</v>
          </cell>
          <cell r="D130">
            <v>89.25</v>
          </cell>
          <cell r="E130">
            <v>0</v>
          </cell>
          <cell r="F130">
            <v>85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203.18662135142475</v>
          </cell>
          <cell r="R130">
            <v>0</v>
          </cell>
        </row>
        <row r="131">
          <cell r="A131">
            <v>9.1300000000000008</v>
          </cell>
          <cell r="B131" t="str">
            <v>Imported Bronze Float, 12mm</v>
          </cell>
          <cell r="C131" t="str">
            <v>sq. ft.</v>
          </cell>
          <cell r="D131">
            <v>105</v>
          </cell>
          <cell r="E131">
            <v>0</v>
          </cell>
          <cell r="F131">
            <v>100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361.22066018031069</v>
          </cell>
          <cell r="R131">
            <v>0</v>
          </cell>
        </row>
        <row r="132">
          <cell r="A132">
            <v>9.14</v>
          </cell>
          <cell r="B132" t="str">
            <v>Imported Clear Float,   6mm</v>
          </cell>
          <cell r="C132" t="str">
            <v>sq. ft.</v>
          </cell>
          <cell r="D132">
            <v>36.75</v>
          </cell>
          <cell r="E132">
            <v>0</v>
          </cell>
          <cell r="F132">
            <v>35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141</v>
          </cell>
          <cell r="R132">
            <v>0</v>
          </cell>
        </row>
        <row r="133">
          <cell r="A133">
            <v>9.15</v>
          </cell>
          <cell r="B133" t="str">
            <v>Imported Clear Float, 10mm</v>
          </cell>
          <cell r="C133" t="str">
            <v>sq. ft.</v>
          </cell>
          <cell r="D133">
            <v>78.75</v>
          </cell>
          <cell r="E133">
            <v>0</v>
          </cell>
          <cell r="F133">
            <v>75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218</v>
          </cell>
          <cell r="R133">
            <v>0</v>
          </cell>
        </row>
        <row r="134">
          <cell r="A134">
            <v>9.16</v>
          </cell>
          <cell r="B134" t="str">
            <v>Imported Clear Float, 12mm</v>
          </cell>
          <cell r="C134" t="str">
            <v>sq. ft.</v>
          </cell>
          <cell r="D134">
            <v>105.315</v>
          </cell>
          <cell r="E134">
            <v>0</v>
          </cell>
          <cell r="F134">
            <v>100.3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620</v>
          </cell>
          <cell r="R134">
            <v>0</v>
          </cell>
        </row>
        <row r="135">
          <cell r="A135">
            <v>9.17</v>
          </cell>
          <cell r="B135" t="str">
            <v>Imported Mirror (Plain), 6mm</v>
          </cell>
          <cell r="C135" t="str">
            <v>sq. ft.</v>
          </cell>
          <cell r="D135">
            <v>67.62</v>
          </cell>
          <cell r="E135">
            <v>0</v>
          </cell>
          <cell r="F135">
            <v>64.400000000000006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797.91666666666663</v>
          </cell>
          <cell r="Q135">
            <v>10500</v>
          </cell>
          <cell r="R135">
            <v>0.27415143603133157</v>
          </cell>
        </row>
        <row r="136">
          <cell r="A136">
            <v>9.18</v>
          </cell>
          <cell r="B136" t="str">
            <v>Clear Glass, 3mm x 300mm x 900mm</v>
          </cell>
          <cell r="C136" t="str">
            <v>pc.</v>
          </cell>
          <cell r="D136">
            <v>122.85000000000001</v>
          </cell>
          <cell r="E136">
            <v>0</v>
          </cell>
          <cell r="F136">
            <v>117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930</v>
          </cell>
          <cell r="Q136">
            <v>9300</v>
          </cell>
          <cell r="R136">
            <v>0</v>
          </cell>
        </row>
        <row r="137">
          <cell r="A137">
            <v>9.19</v>
          </cell>
          <cell r="B137" t="str">
            <v>Clear Glass, 3mm x 300mm x 600mm</v>
          </cell>
          <cell r="C137" t="str">
            <v>pc.</v>
          </cell>
          <cell r="D137">
            <v>81.900000000000006</v>
          </cell>
          <cell r="E137">
            <v>0</v>
          </cell>
          <cell r="F137">
            <v>78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961.11111111111109</v>
          </cell>
          <cell r="Q137">
            <v>8635</v>
          </cell>
          <cell r="R137">
            <v>0</v>
          </cell>
        </row>
        <row r="138">
          <cell r="A138">
            <v>10</v>
          </cell>
          <cell r="B138" t="str">
            <v>Hardware</v>
          </cell>
          <cell r="C138" t="str">
            <v>pc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898.33333333333337</v>
          </cell>
          <cell r="Q138">
            <v>5390</v>
          </cell>
          <cell r="R138">
            <v>0</v>
          </cell>
        </row>
        <row r="139">
          <cell r="A139" t="str">
            <v>10a</v>
          </cell>
          <cell r="B139" t="str">
            <v>Installation of Welded Wire</v>
          </cell>
          <cell r="C139" t="str">
            <v>sq. m.</v>
          </cell>
          <cell r="D139">
            <v>0</v>
          </cell>
          <cell r="E139">
            <v>9.5068999999999999</v>
          </cell>
          <cell r="F139">
            <v>0</v>
          </cell>
          <cell r="G139">
            <v>9.23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10.01</v>
          </cell>
          <cell r="B140" t="str">
            <v>Barbed Wire, 20 kgs/roll</v>
          </cell>
          <cell r="C140" t="str">
            <v>roll</v>
          </cell>
          <cell r="D140">
            <v>525</v>
          </cell>
          <cell r="E140">
            <v>0</v>
          </cell>
          <cell r="F140">
            <v>500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3587.3611111111109</v>
          </cell>
          <cell r="Q140">
            <v>2640</v>
          </cell>
          <cell r="R140">
            <v>0</v>
          </cell>
        </row>
        <row r="141">
          <cell r="A141">
            <v>10.02</v>
          </cell>
          <cell r="B141" t="str">
            <v>Butt Hinges, 3" x 3"</v>
          </cell>
          <cell r="C141" t="str">
            <v>pc.</v>
          </cell>
          <cell r="D141">
            <v>18.900000000000002</v>
          </cell>
          <cell r="E141">
            <v>0</v>
          </cell>
          <cell r="F141">
            <v>18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1085</v>
          </cell>
          <cell r="R141">
            <v>0</v>
          </cell>
        </row>
        <row r="142">
          <cell r="A142">
            <v>10.029999999999999</v>
          </cell>
          <cell r="B142" t="str">
            <v>Butt Hinges, 4" x 4"</v>
          </cell>
          <cell r="C142" t="str">
            <v>pc.</v>
          </cell>
          <cell r="D142">
            <v>31.5</v>
          </cell>
          <cell r="E142">
            <v>0</v>
          </cell>
          <cell r="F142">
            <v>30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60</v>
          </cell>
          <cell r="R142">
            <v>0</v>
          </cell>
        </row>
        <row r="143">
          <cell r="A143">
            <v>10.039999999999999</v>
          </cell>
          <cell r="B143" t="str">
            <v>Door Lockset (Alpha/epo), Bathroom</v>
          </cell>
          <cell r="C143" t="str">
            <v>set</v>
          </cell>
          <cell r="D143">
            <v>161.70000000000002</v>
          </cell>
          <cell r="E143">
            <v>0</v>
          </cell>
          <cell r="F143">
            <v>154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80</v>
          </cell>
          <cell r="R143">
            <v>0</v>
          </cell>
        </row>
        <row r="144">
          <cell r="A144">
            <v>10.050000000000001</v>
          </cell>
          <cell r="B144" t="str">
            <v>Door Lockset (Alpha/epo), Bedroom</v>
          </cell>
          <cell r="C144" t="str">
            <v>set</v>
          </cell>
          <cell r="D144">
            <v>170.1</v>
          </cell>
          <cell r="E144">
            <v>0</v>
          </cell>
          <cell r="F144">
            <v>162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65</v>
          </cell>
          <cell r="R144">
            <v>0</v>
          </cell>
        </row>
        <row r="145">
          <cell r="A145">
            <v>10.06</v>
          </cell>
          <cell r="B145" t="str">
            <v>Door Lockset (Alpha/epo), Entrance</v>
          </cell>
          <cell r="C145" t="str">
            <v>set</v>
          </cell>
          <cell r="D145">
            <v>173.25</v>
          </cell>
          <cell r="E145">
            <v>0</v>
          </cell>
          <cell r="F145">
            <v>165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45</v>
          </cell>
          <cell r="R145">
            <v>0</v>
          </cell>
        </row>
        <row r="146">
          <cell r="A146">
            <v>10.07</v>
          </cell>
          <cell r="B146" t="str">
            <v>Door Lockset (Alpha Brand, Japan), Bedroom</v>
          </cell>
          <cell r="C146" t="str">
            <v>set</v>
          </cell>
          <cell r="D146">
            <v>225.75</v>
          </cell>
          <cell r="E146">
            <v>0</v>
          </cell>
          <cell r="F146">
            <v>215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27</v>
          </cell>
          <cell r="R146">
            <v>0</v>
          </cell>
        </row>
        <row r="147">
          <cell r="A147">
            <v>10.08</v>
          </cell>
          <cell r="B147" t="str">
            <v>Door Lockset (Alpha Brand, Japan), Entrance</v>
          </cell>
          <cell r="C147" t="str">
            <v>set</v>
          </cell>
          <cell r="D147">
            <v>261.45</v>
          </cell>
          <cell r="E147">
            <v>0</v>
          </cell>
          <cell r="F147">
            <v>249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12</v>
          </cell>
          <cell r="R147">
            <v>0</v>
          </cell>
        </row>
        <row r="148">
          <cell r="A148">
            <v>10.09</v>
          </cell>
          <cell r="B148" t="str">
            <v>Door Lockset (Kwikset Brand, US), Bathroom</v>
          </cell>
          <cell r="C148" t="str">
            <v>set</v>
          </cell>
          <cell r="D148">
            <v>787.5</v>
          </cell>
          <cell r="E148">
            <v>0</v>
          </cell>
          <cell r="F148">
            <v>750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10.1</v>
          </cell>
          <cell r="B149" t="str">
            <v>Formica, 4' x 8'</v>
          </cell>
          <cell r="C149" t="str">
            <v>pc.</v>
          </cell>
          <cell r="D149">
            <v>472.5</v>
          </cell>
          <cell r="E149">
            <v>0</v>
          </cell>
          <cell r="F149">
            <v>450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10.11</v>
          </cell>
          <cell r="B150" t="str">
            <v xml:space="preserve">G.I. Wire #16 </v>
          </cell>
          <cell r="C150" t="str">
            <v>kg.</v>
          </cell>
          <cell r="D150">
            <v>31.5</v>
          </cell>
          <cell r="E150">
            <v>0</v>
          </cell>
          <cell r="F150">
            <v>30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2262</v>
          </cell>
          <cell r="R150">
            <v>0</v>
          </cell>
        </row>
        <row r="151">
          <cell r="A151" t="str">
            <v>10.11a</v>
          </cell>
          <cell r="B151" t="str">
            <v>G.I. Wire #18</v>
          </cell>
          <cell r="C151" t="str">
            <v>kg.</v>
          </cell>
          <cell r="D151">
            <v>36.75</v>
          </cell>
          <cell r="E151">
            <v>0</v>
          </cell>
          <cell r="F151">
            <v>35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1658</v>
          </cell>
          <cell r="R151">
            <v>0</v>
          </cell>
        </row>
        <row r="152">
          <cell r="A152">
            <v>10.119999999999999</v>
          </cell>
          <cell r="B152" t="str">
            <v>Machine Bolts with STD Nuts &amp; Washers, 5/8" dia. x   7"</v>
          </cell>
          <cell r="C152" t="str">
            <v>pc.</v>
          </cell>
          <cell r="D152">
            <v>15.75</v>
          </cell>
          <cell r="E152">
            <v>0</v>
          </cell>
          <cell r="F152">
            <v>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880</v>
          </cell>
          <cell r="R152">
            <v>0</v>
          </cell>
        </row>
        <row r="153">
          <cell r="A153">
            <v>10.130000000000001</v>
          </cell>
          <cell r="B153" t="str">
            <v>Machine Bolts with STD Nuts &amp; Washers, 5/8" dia. x   8"</v>
          </cell>
          <cell r="C153" t="str">
            <v>pc.</v>
          </cell>
          <cell r="D153">
            <v>18.900000000000002</v>
          </cell>
          <cell r="E153">
            <v>0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632</v>
          </cell>
          <cell r="R153">
            <v>0</v>
          </cell>
        </row>
        <row r="154">
          <cell r="A154">
            <v>10.14</v>
          </cell>
          <cell r="B154" t="str">
            <v>Machine Bolts with STD Nuts &amp; Washers, 5/8" dia. x 10"</v>
          </cell>
          <cell r="C154" t="str">
            <v>pc.</v>
          </cell>
          <cell r="D154">
            <v>23.1</v>
          </cell>
          <cell r="E154">
            <v>0</v>
          </cell>
          <cell r="F154">
            <v>22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537</v>
          </cell>
          <cell r="R154">
            <v>0</v>
          </cell>
        </row>
        <row r="155">
          <cell r="A155">
            <v>10.15</v>
          </cell>
          <cell r="B155" t="str">
            <v>Machine Bolts with STD Nuts &amp; Washers, 1/2" dia. x  7"</v>
          </cell>
          <cell r="C155" t="str">
            <v>pc.</v>
          </cell>
          <cell r="D155">
            <v>10.5</v>
          </cell>
          <cell r="E155">
            <v>0</v>
          </cell>
          <cell r="F155">
            <v>10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691</v>
          </cell>
          <cell r="R155">
            <v>0</v>
          </cell>
        </row>
        <row r="156">
          <cell r="A156">
            <v>10.16</v>
          </cell>
          <cell r="B156" t="str">
            <v>Machine Bolts with STD Nuts &amp; Washers, 1/2" dia. x  8"</v>
          </cell>
          <cell r="C156" t="str">
            <v>pc.</v>
          </cell>
          <cell r="D156">
            <v>13.65</v>
          </cell>
          <cell r="E156">
            <v>0</v>
          </cell>
          <cell r="F156">
            <v>13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499</v>
          </cell>
          <cell r="R156">
            <v>0</v>
          </cell>
        </row>
        <row r="157">
          <cell r="A157">
            <v>10.17</v>
          </cell>
          <cell r="B157" t="str">
            <v>Muriatic Acid</v>
          </cell>
          <cell r="C157" t="str">
            <v>bottle</v>
          </cell>
          <cell r="D157">
            <v>26.25</v>
          </cell>
          <cell r="E157">
            <v>0</v>
          </cell>
          <cell r="F157">
            <v>25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435</v>
          </cell>
          <cell r="R157">
            <v>0</v>
          </cell>
        </row>
        <row r="158">
          <cell r="A158">
            <v>10.18</v>
          </cell>
          <cell r="B158" t="str">
            <v>Common Wire Nails, 1"</v>
          </cell>
          <cell r="C158" t="str">
            <v>kg.</v>
          </cell>
          <cell r="D158">
            <v>42</v>
          </cell>
          <cell r="E158">
            <v>0</v>
          </cell>
          <cell r="F158">
            <v>40</v>
          </cell>
          <cell r="G158">
            <v>0</v>
          </cell>
          <cell r="H158">
            <v>11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933</v>
          </cell>
          <cell r="R158">
            <v>0</v>
          </cell>
        </row>
        <row r="159">
          <cell r="A159">
            <v>10.19</v>
          </cell>
          <cell r="B159" t="str">
            <v>Common Wire Nails, 2"</v>
          </cell>
          <cell r="C159" t="str">
            <v>kg.</v>
          </cell>
          <cell r="D159">
            <v>31.5</v>
          </cell>
          <cell r="E159">
            <v>0</v>
          </cell>
          <cell r="F159">
            <v>30</v>
          </cell>
          <cell r="G159">
            <v>0</v>
          </cell>
          <cell r="H159">
            <v>11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1391.6</v>
          </cell>
          <cell r="R159">
            <v>0</v>
          </cell>
        </row>
        <row r="160">
          <cell r="A160">
            <v>10.199999999999999</v>
          </cell>
          <cell r="B160" t="str">
            <v>Common Wire Nails, 3"</v>
          </cell>
          <cell r="C160" t="str">
            <v>kg.</v>
          </cell>
          <cell r="D160">
            <v>29.400000000000002</v>
          </cell>
          <cell r="E160">
            <v>0</v>
          </cell>
          <cell r="F160">
            <v>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67</v>
          </cell>
          <cell r="R160">
            <v>0</v>
          </cell>
        </row>
        <row r="161">
          <cell r="A161">
            <v>10.210000000000001</v>
          </cell>
          <cell r="B161" t="str">
            <v>Concrete Nails, 1"</v>
          </cell>
          <cell r="C161" t="str">
            <v>kg.</v>
          </cell>
          <cell r="D161">
            <v>68.25</v>
          </cell>
          <cell r="E161">
            <v>0</v>
          </cell>
          <cell r="F161">
            <v>65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10.220000000000001</v>
          </cell>
          <cell r="B162" t="str">
            <v>Concrete Nails, 2"</v>
          </cell>
          <cell r="C162" t="str">
            <v>kg.</v>
          </cell>
          <cell r="D162">
            <v>68.25</v>
          </cell>
          <cell r="E162">
            <v>0</v>
          </cell>
          <cell r="F162">
            <v>65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 t="str">
            <v>10.22a</v>
          </cell>
          <cell r="B163" t="str">
            <v>Concrete Nails, 3"</v>
          </cell>
          <cell r="C163" t="str">
            <v>kg.</v>
          </cell>
          <cell r="D163">
            <v>68.25</v>
          </cell>
          <cell r="E163">
            <v>0</v>
          </cell>
          <cell r="F163">
            <v>65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10.23</v>
          </cell>
          <cell r="B164" t="str">
            <v>Finishing Nails, 1"</v>
          </cell>
          <cell r="C164" t="str">
            <v>kg.</v>
          </cell>
          <cell r="D164">
            <v>36.75</v>
          </cell>
          <cell r="E164">
            <v>0</v>
          </cell>
          <cell r="F164">
            <v>35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10.24</v>
          </cell>
          <cell r="B165" t="str">
            <v>Finishing Nails, 2"</v>
          </cell>
          <cell r="C165" t="str">
            <v>kg.</v>
          </cell>
          <cell r="D165">
            <v>31.5</v>
          </cell>
          <cell r="E165">
            <v>0</v>
          </cell>
          <cell r="F165">
            <v>30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10.25</v>
          </cell>
          <cell r="B166" t="str">
            <v>Finishing Nails, 3"</v>
          </cell>
          <cell r="C166" t="str">
            <v>kg.</v>
          </cell>
          <cell r="D166">
            <v>31.5</v>
          </cell>
          <cell r="E166">
            <v>0</v>
          </cell>
          <cell r="F166">
            <v>30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10.26</v>
          </cell>
          <cell r="B167" t="str">
            <v>Nikolite</v>
          </cell>
          <cell r="C167" t="str">
            <v>pc.</v>
          </cell>
          <cell r="D167">
            <v>27.825000000000003</v>
          </cell>
          <cell r="E167">
            <v>0</v>
          </cell>
          <cell r="F167">
            <v>26.5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383.08571428571429</v>
          </cell>
          <cell r="R167">
            <v>0</v>
          </cell>
        </row>
        <row r="168">
          <cell r="A168">
            <v>10.27</v>
          </cell>
          <cell r="B168" t="str">
            <v>PVC Cement</v>
          </cell>
          <cell r="C168" t="str">
            <v>can</v>
          </cell>
          <cell r="D168">
            <v>147</v>
          </cell>
          <cell r="E168">
            <v>0</v>
          </cell>
          <cell r="F168">
            <v>140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410.85</v>
          </cell>
          <cell r="R168">
            <v>0</v>
          </cell>
        </row>
        <row r="169">
          <cell r="A169">
            <v>10.28</v>
          </cell>
          <cell r="B169" t="str">
            <v>Plastic Roof Cement, Master Brand</v>
          </cell>
          <cell r="C169" t="str">
            <v>gal.</v>
          </cell>
          <cell r="D169">
            <v>136.5</v>
          </cell>
          <cell r="E169">
            <v>0</v>
          </cell>
          <cell r="F169">
            <v>130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456.5</v>
          </cell>
          <cell r="R169">
            <v>0</v>
          </cell>
        </row>
        <row r="170">
          <cell r="A170">
            <v>10.29</v>
          </cell>
          <cell r="B170" t="str">
            <v>Post Strap, 3/16" x 1-1/2" x 20"</v>
          </cell>
          <cell r="C170" t="str">
            <v>pc.</v>
          </cell>
          <cell r="D170">
            <v>47.25</v>
          </cell>
          <cell r="E170">
            <v>0</v>
          </cell>
          <cell r="F170">
            <v>45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547.79999999999995</v>
          </cell>
          <cell r="R170">
            <v>0</v>
          </cell>
        </row>
        <row r="171">
          <cell r="A171">
            <v>10.3</v>
          </cell>
          <cell r="B171" t="str">
            <v>Umbrella Nails</v>
          </cell>
          <cell r="C171" t="str">
            <v>kg.</v>
          </cell>
          <cell r="D171">
            <v>52.5</v>
          </cell>
          <cell r="E171">
            <v>0</v>
          </cell>
          <cell r="F171">
            <v>50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400</v>
          </cell>
          <cell r="R171">
            <v>0</v>
          </cell>
        </row>
        <row r="172">
          <cell r="A172">
            <v>10.31</v>
          </cell>
          <cell r="B172" t="str">
            <v>Rugby</v>
          </cell>
          <cell r="C172" t="str">
            <v>gal.</v>
          </cell>
          <cell r="D172">
            <v>36.75</v>
          </cell>
          <cell r="E172">
            <v>0</v>
          </cell>
          <cell r="F172">
            <v>35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318.14285714285717</v>
          </cell>
          <cell r="R172">
            <v>0</v>
          </cell>
        </row>
        <row r="173">
          <cell r="A173">
            <v>10.32</v>
          </cell>
          <cell r="B173" t="str">
            <v>Teflon Tape</v>
          </cell>
          <cell r="C173" t="str">
            <v>pc.</v>
          </cell>
          <cell r="D173">
            <v>10.5</v>
          </cell>
          <cell r="E173">
            <v>0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300</v>
          </cell>
          <cell r="R173">
            <v>0</v>
          </cell>
        </row>
        <row r="174">
          <cell r="A174">
            <v>10.33</v>
          </cell>
          <cell r="B174" t="str">
            <v>Tie Rod, 6mm x 6m</v>
          </cell>
          <cell r="C174" t="str">
            <v>pc.</v>
          </cell>
          <cell r="D174">
            <v>29.400000000000002</v>
          </cell>
          <cell r="E174">
            <v>0</v>
          </cell>
          <cell r="F174">
            <v>28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405.71428571428572</v>
          </cell>
          <cell r="R174">
            <v>0</v>
          </cell>
        </row>
        <row r="175">
          <cell r="A175">
            <v>10.34</v>
          </cell>
          <cell r="B175" t="str">
            <v>Turn Buckles, 1/2"</v>
          </cell>
          <cell r="C175" t="str">
            <v>pc.</v>
          </cell>
          <cell r="D175">
            <v>92.4</v>
          </cell>
          <cell r="E175">
            <v>0</v>
          </cell>
          <cell r="F175">
            <v>88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375.71428571428572</v>
          </cell>
          <cell r="R175">
            <v>0</v>
          </cell>
        </row>
        <row r="176">
          <cell r="A176">
            <v>10.35</v>
          </cell>
          <cell r="B176" t="str">
            <v>Turn Buckles, 5/8"</v>
          </cell>
          <cell r="C176" t="str">
            <v>pc.</v>
          </cell>
          <cell r="D176">
            <v>94.5</v>
          </cell>
          <cell r="E176">
            <v>0</v>
          </cell>
          <cell r="F176">
            <v>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360</v>
          </cell>
          <cell r="Q176">
            <v>450</v>
          </cell>
          <cell r="R176">
            <v>1.25</v>
          </cell>
        </row>
        <row r="177">
          <cell r="A177">
            <v>10.36</v>
          </cell>
          <cell r="B177" t="str">
            <v>Turn Buckles, 3/4"</v>
          </cell>
          <cell r="C177" t="str">
            <v>pc.</v>
          </cell>
          <cell r="D177">
            <v>157.5</v>
          </cell>
          <cell r="E177">
            <v>0</v>
          </cell>
          <cell r="F177">
            <v>150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360</v>
          </cell>
          <cell r="Q177">
            <v>450</v>
          </cell>
          <cell r="R177">
            <v>0</v>
          </cell>
        </row>
        <row r="178">
          <cell r="A178">
            <v>10.37</v>
          </cell>
          <cell r="B178" t="str">
            <v>Welding Rod</v>
          </cell>
          <cell r="C178" t="str">
            <v>kg.</v>
          </cell>
          <cell r="D178">
            <v>68.25</v>
          </cell>
          <cell r="E178">
            <v>0</v>
          </cell>
          <cell r="F178">
            <v>65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468</v>
          </cell>
          <cell r="Q178">
            <v>702</v>
          </cell>
          <cell r="R178">
            <v>0</v>
          </cell>
        </row>
        <row r="179">
          <cell r="A179">
            <v>10.38</v>
          </cell>
          <cell r="B179" t="str">
            <v>Wood Glue</v>
          </cell>
          <cell r="C179" t="str">
            <v>pint</v>
          </cell>
          <cell r="D179">
            <v>36.75</v>
          </cell>
          <cell r="E179">
            <v>0</v>
          </cell>
          <cell r="F179">
            <v>35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605</v>
          </cell>
          <cell r="Q179">
            <v>907.5</v>
          </cell>
          <cell r="R179">
            <v>0</v>
          </cell>
        </row>
        <row r="180">
          <cell r="A180">
            <v>10.39</v>
          </cell>
          <cell r="B180" t="str">
            <v>Welded Wire 1/2"x1/2"</v>
          </cell>
          <cell r="C180" t="str">
            <v>sq. m.</v>
          </cell>
          <cell r="D180">
            <v>45.9375</v>
          </cell>
          <cell r="E180">
            <v>0</v>
          </cell>
          <cell r="F180">
            <v>43.75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468</v>
          </cell>
          <cell r="Q180">
            <v>702</v>
          </cell>
          <cell r="R180">
            <v>0</v>
          </cell>
        </row>
        <row r="181">
          <cell r="A181">
            <v>10.4</v>
          </cell>
          <cell r="B181" t="str">
            <v>Roof Sealant</v>
          </cell>
          <cell r="C181" t="str">
            <v>lit.</v>
          </cell>
          <cell r="D181">
            <v>157.5</v>
          </cell>
          <cell r="E181">
            <v>0</v>
          </cell>
          <cell r="F181">
            <v>150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605</v>
          </cell>
          <cell r="Q181">
            <v>907.5</v>
          </cell>
          <cell r="R181">
            <v>0</v>
          </cell>
        </row>
        <row r="182">
          <cell r="A182">
            <v>10.41</v>
          </cell>
          <cell r="B182" t="str">
            <v>Wood Preservative</v>
          </cell>
          <cell r="C182" t="str">
            <v>unit</v>
          </cell>
          <cell r="D182">
            <v>294</v>
          </cell>
          <cell r="E182">
            <v>0</v>
          </cell>
          <cell r="F182">
            <v>280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600</v>
          </cell>
          <cell r="Q182">
            <v>900</v>
          </cell>
          <cell r="R182">
            <v>0</v>
          </cell>
        </row>
        <row r="183">
          <cell r="A183">
            <v>10.42</v>
          </cell>
          <cell r="B183" t="str">
            <v>Teckscrew (21/2")</v>
          </cell>
          <cell r="C183" t="str">
            <v>pc.</v>
          </cell>
          <cell r="D183">
            <v>2.625</v>
          </cell>
          <cell r="E183">
            <v>0</v>
          </cell>
          <cell r="F183">
            <v>2.5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415</v>
          </cell>
          <cell r="Q183">
            <v>622.5</v>
          </cell>
          <cell r="R183">
            <v>0</v>
          </cell>
        </row>
        <row r="184">
          <cell r="A184">
            <v>10.43</v>
          </cell>
          <cell r="B184" t="str">
            <v>Common Wire Nails, 4"</v>
          </cell>
          <cell r="C184" t="str">
            <v>kg.</v>
          </cell>
          <cell r="D184">
            <v>29.400000000000002</v>
          </cell>
          <cell r="E184">
            <v>0</v>
          </cell>
          <cell r="F184">
            <v>28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605</v>
          </cell>
          <cell r="Q184">
            <v>907.5</v>
          </cell>
          <cell r="R184">
            <v>0</v>
          </cell>
        </row>
        <row r="185">
          <cell r="A185">
            <v>10.44</v>
          </cell>
          <cell r="B185" t="str">
            <v>Blind Rivets</v>
          </cell>
          <cell r="C185" t="str">
            <v>pc.</v>
          </cell>
          <cell r="D185">
            <v>0.52500000000000002</v>
          </cell>
          <cell r="E185">
            <v>0</v>
          </cell>
          <cell r="F185">
            <v>0.5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1525</v>
          </cell>
          <cell r="Q185">
            <v>2287.5</v>
          </cell>
          <cell r="R185">
            <v>0</v>
          </cell>
        </row>
        <row r="186">
          <cell r="A186">
            <v>10.45</v>
          </cell>
          <cell r="B186" t="str">
            <v>Paint Brush #1</v>
          </cell>
          <cell r="C186" t="str">
            <v>pc.</v>
          </cell>
          <cell r="D186">
            <v>15.75</v>
          </cell>
          <cell r="E186">
            <v>0</v>
          </cell>
          <cell r="F186">
            <v>15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600</v>
          </cell>
          <cell r="Q186">
            <v>900</v>
          </cell>
          <cell r="R186">
            <v>0</v>
          </cell>
        </row>
        <row r="187">
          <cell r="A187">
            <v>10.46</v>
          </cell>
          <cell r="B187" t="str">
            <v>Paint Brush #2</v>
          </cell>
          <cell r="C187" t="str">
            <v>pc.</v>
          </cell>
          <cell r="D187">
            <v>26.25</v>
          </cell>
          <cell r="E187">
            <v>0</v>
          </cell>
          <cell r="F187">
            <v>25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105</v>
          </cell>
          <cell r="R187">
            <v>0</v>
          </cell>
        </row>
        <row r="188">
          <cell r="A188">
            <v>10.47</v>
          </cell>
          <cell r="B188" t="str">
            <v>Paint Brush #3</v>
          </cell>
          <cell r="C188" t="str">
            <v>pc.</v>
          </cell>
          <cell r="D188">
            <v>36.75</v>
          </cell>
          <cell r="E188">
            <v>0</v>
          </cell>
          <cell r="F188">
            <v>35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142</v>
          </cell>
          <cell r="R188">
            <v>0</v>
          </cell>
        </row>
        <row r="189">
          <cell r="A189">
            <v>10.48</v>
          </cell>
          <cell r="B189" t="str">
            <v>Paint Brush #4</v>
          </cell>
          <cell r="C189" t="str">
            <v>pc.</v>
          </cell>
          <cell r="D189">
            <v>47.25</v>
          </cell>
          <cell r="E189">
            <v>0</v>
          </cell>
          <cell r="F189">
            <v>45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179.5</v>
          </cell>
          <cell r="R189">
            <v>0</v>
          </cell>
        </row>
        <row r="190">
          <cell r="A190">
            <v>10.49</v>
          </cell>
          <cell r="B190" t="str">
            <v>Roller Brush #6</v>
          </cell>
          <cell r="C190" t="str">
            <v>pc.</v>
          </cell>
          <cell r="D190">
            <v>68.25</v>
          </cell>
          <cell r="E190">
            <v>0</v>
          </cell>
          <cell r="F190">
            <v>65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216.5</v>
          </cell>
          <cell r="R190">
            <v>0</v>
          </cell>
        </row>
        <row r="191">
          <cell r="A191">
            <v>10.5</v>
          </cell>
          <cell r="B191" t="str">
            <v>Roller Brush #7</v>
          </cell>
          <cell r="C191" t="str">
            <v>pc.</v>
          </cell>
          <cell r="D191">
            <v>78.75</v>
          </cell>
          <cell r="E191">
            <v>0</v>
          </cell>
          <cell r="F191">
            <v>75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103.5</v>
          </cell>
          <cell r="R191">
            <v>0</v>
          </cell>
        </row>
        <row r="192">
          <cell r="A192">
            <v>10.51</v>
          </cell>
          <cell r="B192" t="str">
            <v>Sand Paper (100)</v>
          </cell>
          <cell r="C192" t="str">
            <v>pc.</v>
          </cell>
          <cell r="D192">
            <v>8.4</v>
          </cell>
          <cell r="E192">
            <v>0</v>
          </cell>
          <cell r="F192">
            <v>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141</v>
          </cell>
          <cell r="R192">
            <v>0</v>
          </cell>
        </row>
        <row r="193">
          <cell r="A193">
            <v>10.52</v>
          </cell>
          <cell r="B193" t="str">
            <v>Sand Paper (240)</v>
          </cell>
          <cell r="C193" t="str">
            <v>pc.</v>
          </cell>
          <cell r="D193">
            <v>8.4</v>
          </cell>
          <cell r="E193">
            <v>0</v>
          </cell>
          <cell r="F193">
            <v>8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178</v>
          </cell>
          <cell r="R193">
            <v>0</v>
          </cell>
        </row>
        <row r="194">
          <cell r="A194">
            <v>10.53</v>
          </cell>
          <cell r="B194" t="str">
            <v>Spatula #2</v>
          </cell>
          <cell r="C194" t="str">
            <v>pair</v>
          </cell>
          <cell r="D194">
            <v>26.25</v>
          </cell>
          <cell r="E194">
            <v>0</v>
          </cell>
          <cell r="F194">
            <v>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215</v>
          </cell>
          <cell r="R194">
            <v>0</v>
          </cell>
        </row>
        <row r="195">
          <cell r="A195">
            <v>10.54</v>
          </cell>
          <cell r="B195" t="str">
            <v>Spatula #4</v>
          </cell>
          <cell r="C195" t="str">
            <v>pair</v>
          </cell>
          <cell r="D195">
            <v>31.5</v>
          </cell>
          <cell r="E195">
            <v>0</v>
          </cell>
          <cell r="F195">
            <v>30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252</v>
          </cell>
          <cell r="R195">
            <v>0</v>
          </cell>
        </row>
        <row r="196">
          <cell r="A196">
            <v>10.55</v>
          </cell>
          <cell r="B196" t="str">
            <v>Paint Tray</v>
          </cell>
          <cell r="C196" t="str">
            <v>pc.</v>
          </cell>
          <cell r="D196">
            <v>157.5</v>
          </cell>
          <cell r="E196">
            <v>0</v>
          </cell>
          <cell r="F196">
            <v>150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1.8</v>
          </cell>
          <cell r="R196">
            <v>0</v>
          </cell>
        </row>
        <row r="197">
          <cell r="A197">
            <v>10.56</v>
          </cell>
          <cell r="B197" t="str">
            <v>Stoffa</v>
          </cell>
          <cell r="C197" t="str">
            <v>kg.</v>
          </cell>
          <cell r="D197">
            <v>42</v>
          </cell>
          <cell r="E197">
            <v>0</v>
          </cell>
          <cell r="F197">
            <v>40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299.75</v>
          </cell>
          <cell r="R197">
            <v>0</v>
          </cell>
        </row>
        <row r="198">
          <cell r="A198">
            <v>10.57</v>
          </cell>
          <cell r="B198" t="str">
            <v>Steel Brush #1</v>
          </cell>
          <cell r="C198" t="str">
            <v>pc.</v>
          </cell>
          <cell r="D198">
            <v>15.75</v>
          </cell>
          <cell r="E198">
            <v>0</v>
          </cell>
          <cell r="F198">
            <v>15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1.35</v>
          </cell>
          <cell r="R198">
            <v>0</v>
          </cell>
        </row>
        <row r="199">
          <cell r="A199">
            <v>10.58</v>
          </cell>
          <cell r="B199" t="str">
            <v>Steel Brush #2</v>
          </cell>
          <cell r="C199" t="str">
            <v>pc.</v>
          </cell>
          <cell r="D199">
            <v>26.25</v>
          </cell>
          <cell r="E199">
            <v>0</v>
          </cell>
          <cell r="F199">
            <v>25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11</v>
          </cell>
          <cell r="B200" t="str">
            <v>Marble</v>
          </cell>
          <cell r="C200" t="str">
            <v>kg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60</v>
          </cell>
          <cell r="R200">
            <v>0</v>
          </cell>
        </row>
        <row r="201">
          <cell r="A201">
            <v>12</v>
          </cell>
          <cell r="B201" t="str">
            <v>Others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12.01</v>
          </cell>
          <cell r="B202" t="str">
            <v>Cabinet Pull, Ordinary</v>
          </cell>
          <cell r="C202" t="str">
            <v>pc.</v>
          </cell>
          <cell r="D202">
            <v>10.5</v>
          </cell>
          <cell r="E202">
            <v>0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12.02</v>
          </cell>
          <cell r="B203" t="str">
            <v>Roller Catches</v>
          </cell>
          <cell r="C203" t="str">
            <v>pc.</v>
          </cell>
          <cell r="D203">
            <v>5.25</v>
          </cell>
          <cell r="E203">
            <v>0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310</v>
          </cell>
          <cell r="R203">
            <v>0</v>
          </cell>
        </row>
        <row r="204">
          <cell r="A204">
            <v>12.03</v>
          </cell>
          <cell r="B204" t="str">
            <v>Bunker</v>
          </cell>
          <cell r="C204" t="str">
            <v>lit.</v>
          </cell>
          <cell r="D204">
            <v>4.9770000000000003</v>
          </cell>
          <cell r="E204">
            <v>0</v>
          </cell>
          <cell r="F204">
            <v>4.74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</row>
        <row r="205">
          <cell r="A205">
            <v>12.04</v>
          </cell>
          <cell r="B205" t="str">
            <v>Diesel</v>
          </cell>
          <cell r="C205" t="str">
            <v>lit.</v>
          </cell>
          <cell r="D205">
            <v>9.4919999999999991</v>
          </cell>
          <cell r="E205">
            <v>0</v>
          </cell>
          <cell r="F205">
            <v>9.0399999999999991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516.875</v>
          </cell>
          <cell r="R205">
            <v>0</v>
          </cell>
        </row>
        <row r="206">
          <cell r="A206">
            <v>12.05</v>
          </cell>
          <cell r="B206" t="str">
            <v>Gasoline, Premium</v>
          </cell>
          <cell r="C206" t="str">
            <v>lit.</v>
          </cell>
          <cell r="D206">
            <v>13.534500000000001</v>
          </cell>
          <cell r="E206">
            <v>0</v>
          </cell>
          <cell r="F206">
            <v>12.89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850</v>
          </cell>
          <cell r="R206">
            <v>0</v>
          </cell>
        </row>
        <row r="207">
          <cell r="A207">
            <v>12.06</v>
          </cell>
          <cell r="B207" t="str">
            <v>Gasoline, Regular</v>
          </cell>
          <cell r="C207" t="str">
            <v>lit.</v>
          </cell>
          <cell r="D207">
            <v>12.232500000000002</v>
          </cell>
          <cell r="E207">
            <v>0</v>
          </cell>
          <cell r="F207">
            <v>11.65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380</v>
          </cell>
          <cell r="R207">
            <v>0</v>
          </cell>
        </row>
        <row r="208">
          <cell r="A208">
            <v>12.07</v>
          </cell>
          <cell r="B208" t="str">
            <v>Grease</v>
          </cell>
          <cell r="C208" t="str">
            <v>pale</v>
          </cell>
          <cell r="D208">
            <v>1139.691</v>
          </cell>
          <cell r="E208">
            <v>0</v>
          </cell>
          <cell r="F208">
            <v>1085.42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650</v>
          </cell>
          <cell r="R208">
            <v>0</v>
          </cell>
        </row>
        <row r="209">
          <cell r="A209">
            <v>12.08</v>
          </cell>
          <cell r="B209" t="str">
            <v>Precast Guardrail</v>
          </cell>
          <cell r="C209" t="str">
            <v>pc.</v>
          </cell>
          <cell r="D209">
            <v>367.5</v>
          </cell>
          <cell r="E209">
            <v>0</v>
          </cell>
          <cell r="F209">
            <v>350</v>
          </cell>
          <cell r="G209">
            <v>0</v>
          </cell>
          <cell r="H209">
            <v>258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1050</v>
          </cell>
          <cell r="R209">
            <v>0</v>
          </cell>
        </row>
        <row r="210">
          <cell r="A210">
            <v>13</v>
          </cell>
          <cell r="B210" t="str">
            <v>Paints</v>
          </cell>
          <cell r="C210" t="str">
            <v>pc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540</v>
          </cell>
          <cell r="R210">
            <v>0</v>
          </cell>
        </row>
        <row r="211">
          <cell r="A211" t="str">
            <v>13a</v>
          </cell>
          <cell r="B211" t="str">
            <v>Painting</v>
          </cell>
          <cell r="C211" t="str">
            <v>sq. m.</v>
          </cell>
          <cell r="D211">
            <v>0</v>
          </cell>
          <cell r="E211">
            <v>11.103399999999999</v>
          </cell>
          <cell r="F211">
            <v>0</v>
          </cell>
          <cell r="G211">
            <v>10.78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390</v>
          </cell>
          <cell r="R211">
            <v>0</v>
          </cell>
        </row>
        <row r="212">
          <cell r="A212" t="str">
            <v>13b</v>
          </cell>
          <cell r="B212" t="str">
            <v>Painting of structural steel</v>
          </cell>
          <cell r="C212" t="str">
            <v>kg.</v>
          </cell>
          <cell r="D212">
            <v>0</v>
          </cell>
          <cell r="E212">
            <v>0.77249999999999996</v>
          </cell>
          <cell r="F212">
            <v>0</v>
          </cell>
          <cell r="G212">
            <v>0.75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 t="str">
            <v>13c</v>
          </cell>
          <cell r="B213" t="str">
            <v>Varnishing</v>
          </cell>
          <cell r="C213" t="str">
            <v>sq. m.</v>
          </cell>
          <cell r="D213">
            <v>0</v>
          </cell>
          <cell r="E213">
            <v>16.6448</v>
          </cell>
          <cell r="F213">
            <v>0</v>
          </cell>
          <cell r="G213">
            <v>16.16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 t="str">
            <v>13.01a</v>
          </cell>
          <cell r="B214" t="str">
            <v>Acri-color</v>
          </cell>
          <cell r="C214" t="str">
            <v>gal.</v>
          </cell>
          <cell r="D214">
            <v>210</v>
          </cell>
          <cell r="E214">
            <v>0</v>
          </cell>
          <cell r="F214">
            <v>200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120</v>
          </cell>
          <cell r="R214">
            <v>0</v>
          </cell>
        </row>
        <row r="215">
          <cell r="A215">
            <v>13.01</v>
          </cell>
          <cell r="B215" t="str">
            <v>Acri-color, Dutch Boy</v>
          </cell>
          <cell r="C215" t="str">
            <v>gal.</v>
          </cell>
          <cell r="D215">
            <v>210</v>
          </cell>
          <cell r="E215">
            <v>0</v>
          </cell>
          <cell r="F215">
            <v>200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120</v>
          </cell>
          <cell r="R215">
            <v>0</v>
          </cell>
        </row>
        <row r="216">
          <cell r="A216">
            <v>13.02</v>
          </cell>
          <cell r="B216" t="str">
            <v>Calsomine Powder</v>
          </cell>
          <cell r="C216" t="str">
            <v>kg.</v>
          </cell>
          <cell r="D216">
            <v>6.3000000000000007</v>
          </cell>
          <cell r="E216">
            <v>0</v>
          </cell>
          <cell r="F216">
            <v>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45.32</v>
          </cell>
          <cell r="R216">
            <v>0</v>
          </cell>
        </row>
        <row r="217">
          <cell r="A217" t="str">
            <v>13.03a</v>
          </cell>
          <cell r="B217" t="str">
            <v>Enamel, Flat Wall</v>
          </cell>
          <cell r="C217" t="str">
            <v>gal.</v>
          </cell>
          <cell r="D217">
            <v>273</v>
          </cell>
          <cell r="E217">
            <v>0</v>
          </cell>
          <cell r="F217">
            <v>260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61.866666666666667</v>
          </cell>
          <cell r="R217">
            <v>0</v>
          </cell>
        </row>
        <row r="218">
          <cell r="A218">
            <v>13.03</v>
          </cell>
          <cell r="B218" t="str">
            <v>Enamel, Flat Wall, Boysen</v>
          </cell>
          <cell r="C218" t="str">
            <v>gal.</v>
          </cell>
          <cell r="D218">
            <v>273</v>
          </cell>
          <cell r="E218">
            <v>0</v>
          </cell>
          <cell r="F218">
            <v>260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245</v>
          </cell>
          <cell r="R218">
            <v>0</v>
          </cell>
        </row>
        <row r="219">
          <cell r="A219">
            <v>13.04</v>
          </cell>
          <cell r="B219" t="str">
            <v>Enamel, Flat Wall, Dutch Boy</v>
          </cell>
          <cell r="C219" t="str">
            <v>gal.</v>
          </cell>
          <cell r="D219">
            <v>273</v>
          </cell>
          <cell r="E219">
            <v>0</v>
          </cell>
          <cell r="F219">
            <v>260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36</v>
          </cell>
          <cell r="R219">
            <v>0</v>
          </cell>
        </row>
        <row r="220">
          <cell r="A220">
            <v>13.05</v>
          </cell>
          <cell r="B220" t="str">
            <v>Enamel, Flat Wall, Nation</v>
          </cell>
          <cell r="C220" t="str">
            <v>gal.</v>
          </cell>
          <cell r="D220">
            <v>225.75</v>
          </cell>
          <cell r="E220">
            <v>0</v>
          </cell>
          <cell r="F220">
            <v>215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279</v>
          </cell>
          <cell r="R220">
            <v>0</v>
          </cell>
        </row>
        <row r="221">
          <cell r="A221">
            <v>13.06</v>
          </cell>
          <cell r="B221" t="str">
            <v>Enamel, Flat Wall, Sinclair</v>
          </cell>
          <cell r="C221" t="str">
            <v>gal.</v>
          </cell>
          <cell r="D221">
            <v>241.5</v>
          </cell>
          <cell r="E221">
            <v>0</v>
          </cell>
          <cell r="F221">
            <v>230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325</v>
          </cell>
          <cell r="R221">
            <v>0</v>
          </cell>
        </row>
        <row r="222">
          <cell r="A222" t="str">
            <v>13.07a</v>
          </cell>
          <cell r="B222" t="str">
            <v>Enamel, Quick Dry, White</v>
          </cell>
          <cell r="C222" t="str">
            <v>gal.</v>
          </cell>
          <cell r="D222">
            <v>325.5</v>
          </cell>
          <cell r="E222">
            <v>0</v>
          </cell>
          <cell r="F222">
            <v>310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352.5</v>
          </cell>
          <cell r="R222">
            <v>0</v>
          </cell>
        </row>
        <row r="223">
          <cell r="A223" t="str">
            <v>13.07b</v>
          </cell>
          <cell r="B223" t="str">
            <v>Enamel, Quick Dry, Brown</v>
          </cell>
          <cell r="C223" t="str">
            <v>gal.</v>
          </cell>
          <cell r="D223">
            <v>325.5</v>
          </cell>
          <cell r="E223">
            <v>0</v>
          </cell>
          <cell r="F223">
            <v>310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405</v>
          </cell>
          <cell r="R223">
            <v>0</v>
          </cell>
        </row>
        <row r="224">
          <cell r="A224">
            <v>13.07</v>
          </cell>
          <cell r="B224" t="str">
            <v>Enamel, Quick Dry, White, Boysen</v>
          </cell>
          <cell r="C224" t="str">
            <v>gal.</v>
          </cell>
          <cell r="D224">
            <v>325.5</v>
          </cell>
          <cell r="E224">
            <v>0</v>
          </cell>
          <cell r="F224">
            <v>310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13.08</v>
          </cell>
          <cell r="B225" t="str">
            <v>Enamel, Quick Dry, White, Dutch Boy</v>
          </cell>
          <cell r="C225" t="str">
            <v>gal.</v>
          </cell>
          <cell r="D225">
            <v>315</v>
          </cell>
          <cell r="E225">
            <v>0</v>
          </cell>
          <cell r="F225">
            <v>300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13.09</v>
          </cell>
          <cell r="B226" t="str">
            <v>Enamel, Quick Dry, White, Nation</v>
          </cell>
          <cell r="C226" t="str">
            <v>gal.</v>
          </cell>
          <cell r="D226">
            <v>267.75</v>
          </cell>
          <cell r="E226">
            <v>0</v>
          </cell>
          <cell r="F226">
            <v>255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13.1</v>
          </cell>
          <cell r="B227" t="str">
            <v>Enamel, Quick Dry, White, Sinclair</v>
          </cell>
          <cell r="C227" t="str">
            <v>gal.</v>
          </cell>
          <cell r="D227">
            <v>299.25</v>
          </cell>
          <cell r="E227">
            <v>0</v>
          </cell>
          <cell r="F227">
            <v>285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 t="str">
            <v>13.11a</v>
          </cell>
          <cell r="B228" t="str">
            <v>Exterior House Paint</v>
          </cell>
          <cell r="C228" t="str">
            <v>gal.</v>
          </cell>
          <cell r="D228">
            <v>349.125</v>
          </cell>
          <cell r="E228">
            <v>0</v>
          </cell>
          <cell r="F228">
            <v>332.5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90</v>
          </cell>
          <cell r="R228">
            <v>0</v>
          </cell>
        </row>
        <row r="229">
          <cell r="A229">
            <v>13.11</v>
          </cell>
          <cell r="B229" t="str">
            <v>Exterior House Paint, Boysen</v>
          </cell>
          <cell r="C229" t="str">
            <v>gal.</v>
          </cell>
          <cell r="D229">
            <v>349.125</v>
          </cell>
          <cell r="E229">
            <v>0</v>
          </cell>
          <cell r="F229">
            <v>332.5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70</v>
          </cell>
          <cell r="R229">
            <v>0</v>
          </cell>
        </row>
        <row r="230">
          <cell r="A230">
            <v>13.12</v>
          </cell>
          <cell r="B230" t="str">
            <v>Exterior House Paint, Dutch Boy</v>
          </cell>
          <cell r="C230" t="str">
            <v>gal.</v>
          </cell>
          <cell r="D230">
            <v>336</v>
          </cell>
          <cell r="E230">
            <v>0</v>
          </cell>
          <cell r="F230">
            <v>320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50</v>
          </cell>
          <cell r="R230">
            <v>0</v>
          </cell>
        </row>
        <row r="231">
          <cell r="A231">
            <v>13.13</v>
          </cell>
          <cell r="B231" t="str">
            <v>Exterior House Paint, Nation</v>
          </cell>
          <cell r="C231" t="str">
            <v>gal.</v>
          </cell>
          <cell r="D231">
            <v>273</v>
          </cell>
          <cell r="E231">
            <v>0</v>
          </cell>
          <cell r="F231">
            <v>260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70</v>
          </cell>
          <cell r="R231">
            <v>0</v>
          </cell>
        </row>
        <row r="232">
          <cell r="A232">
            <v>13.14</v>
          </cell>
          <cell r="B232" t="str">
            <v>Exterior House Paint, Sinclair</v>
          </cell>
          <cell r="C232" t="str">
            <v>gal.</v>
          </cell>
          <cell r="D232">
            <v>330.75</v>
          </cell>
          <cell r="E232">
            <v>0</v>
          </cell>
          <cell r="F232">
            <v>315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13.15</v>
          </cell>
          <cell r="B233" t="str">
            <v>Glazing Putty</v>
          </cell>
          <cell r="C233" t="str">
            <v>gal.</v>
          </cell>
          <cell r="D233">
            <v>325.5</v>
          </cell>
          <cell r="E233">
            <v>0</v>
          </cell>
          <cell r="F233">
            <v>310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20</v>
          </cell>
          <cell r="R233">
            <v>0</v>
          </cell>
        </row>
        <row r="234">
          <cell r="A234">
            <v>13.16</v>
          </cell>
          <cell r="B234" t="str">
            <v>Lacquer Thinner</v>
          </cell>
          <cell r="C234" t="str">
            <v>gal.</v>
          </cell>
          <cell r="D234">
            <v>89.25</v>
          </cell>
          <cell r="E234">
            <v>0</v>
          </cell>
          <cell r="F234">
            <v>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32.5</v>
          </cell>
          <cell r="R234">
            <v>0</v>
          </cell>
        </row>
        <row r="235">
          <cell r="A235" t="str">
            <v>13.17a</v>
          </cell>
          <cell r="B235" t="str">
            <v>Latex, Acrylic Emulsion</v>
          </cell>
          <cell r="C235" t="str">
            <v>gal.</v>
          </cell>
          <cell r="D235">
            <v>270.90000000000003</v>
          </cell>
          <cell r="E235">
            <v>0</v>
          </cell>
          <cell r="F235">
            <v>258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120</v>
          </cell>
          <cell r="R235">
            <v>0</v>
          </cell>
        </row>
        <row r="236">
          <cell r="A236">
            <v>13.17</v>
          </cell>
          <cell r="B236" t="str">
            <v>Latex, Acrylic Emulsion, Boysen</v>
          </cell>
          <cell r="C236" t="str">
            <v>gal.</v>
          </cell>
          <cell r="D236">
            <v>270.90000000000003</v>
          </cell>
          <cell r="E236">
            <v>0</v>
          </cell>
          <cell r="F236">
            <v>258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320</v>
          </cell>
          <cell r="R236">
            <v>0</v>
          </cell>
        </row>
        <row r="237">
          <cell r="A237" t="str">
            <v>13.18a</v>
          </cell>
          <cell r="B237" t="str">
            <v>Latex, Flat</v>
          </cell>
          <cell r="C237" t="str">
            <v>4L</v>
          </cell>
          <cell r="D237">
            <v>257.25</v>
          </cell>
          <cell r="E237">
            <v>0</v>
          </cell>
          <cell r="F237">
            <v>245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98.85</v>
          </cell>
          <cell r="R237">
            <v>0</v>
          </cell>
        </row>
        <row r="238">
          <cell r="A238">
            <v>13.18</v>
          </cell>
          <cell r="B238" t="str">
            <v>Latex, Flat, Tuflon</v>
          </cell>
          <cell r="C238" t="str">
            <v>4L</v>
          </cell>
          <cell r="D238">
            <v>257.25</v>
          </cell>
          <cell r="E238">
            <v>0</v>
          </cell>
          <cell r="F238">
            <v>245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90</v>
          </cell>
          <cell r="R238">
            <v>0</v>
          </cell>
        </row>
        <row r="239">
          <cell r="A239" t="str">
            <v>13.19a</v>
          </cell>
          <cell r="B239" t="str">
            <v>Latex, Gloss</v>
          </cell>
          <cell r="C239" t="str">
            <v>gal.</v>
          </cell>
          <cell r="D239">
            <v>304.5</v>
          </cell>
          <cell r="E239">
            <v>0</v>
          </cell>
          <cell r="F239">
            <v>290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90</v>
          </cell>
          <cell r="R239">
            <v>0</v>
          </cell>
        </row>
        <row r="240">
          <cell r="A240">
            <v>13.19</v>
          </cell>
          <cell r="B240" t="str">
            <v>Latex, Gloss, Boysen</v>
          </cell>
          <cell r="C240" t="str">
            <v>gal.</v>
          </cell>
          <cell r="D240">
            <v>304.5</v>
          </cell>
          <cell r="E240">
            <v>0</v>
          </cell>
          <cell r="F240">
            <v>290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145</v>
          </cell>
          <cell r="R240">
            <v>0</v>
          </cell>
        </row>
        <row r="241">
          <cell r="A241">
            <v>13.2</v>
          </cell>
          <cell r="B241" t="str">
            <v>Latex, Gloss, Dutch Boy</v>
          </cell>
          <cell r="C241" t="str">
            <v>gal.</v>
          </cell>
          <cell r="D241">
            <v>299.25</v>
          </cell>
          <cell r="E241">
            <v>0</v>
          </cell>
          <cell r="F241">
            <v>285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13.21</v>
          </cell>
          <cell r="B242" t="str">
            <v>Latex, Gloss, Sinclair</v>
          </cell>
          <cell r="C242" t="str">
            <v>gal.</v>
          </cell>
          <cell r="D242">
            <v>292.95</v>
          </cell>
          <cell r="E242">
            <v>0</v>
          </cell>
          <cell r="F242">
            <v>279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 t="str">
            <v>13.22a</v>
          </cell>
          <cell r="B243" t="str">
            <v>Latex, Semi-Gloss</v>
          </cell>
          <cell r="C243" t="str">
            <v>gal.</v>
          </cell>
          <cell r="D243">
            <v>304.5</v>
          </cell>
          <cell r="E243">
            <v>0</v>
          </cell>
          <cell r="F243">
            <v>290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13.22</v>
          </cell>
          <cell r="B244" t="str">
            <v>Latex, Semi-Gloss, Boysen</v>
          </cell>
          <cell r="C244" t="str">
            <v>gal.</v>
          </cell>
          <cell r="D244">
            <v>304.5</v>
          </cell>
          <cell r="E244">
            <v>0</v>
          </cell>
          <cell r="F244">
            <v>290</v>
          </cell>
          <cell r="G244">
            <v>0</v>
          </cell>
          <cell r="H244">
            <v>15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18</v>
          </cell>
          <cell r="R244">
            <v>0</v>
          </cell>
        </row>
        <row r="245">
          <cell r="A245">
            <v>13.23</v>
          </cell>
          <cell r="B245" t="str">
            <v>Latex, Semi-Gloss, Dutch Boy</v>
          </cell>
          <cell r="C245" t="str">
            <v>gal.</v>
          </cell>
          <cell r="D245">
            <v>315</v>
          </cell>
          <cell r="E245">
            <v>0</v>
          </cell>
          <cell r="F245">
            <v>300</v>
          </cell>
          <cell r="G245">
            <v>0</v>
          </cell>
          <cell r="H245">
            <v>18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20</v>
          </cell>
          <cell r="R245">
            <v>0</v>
          </cell>
        </row>
        <row r="246">
          <cell r="A246">
            <v>13.24</v>
          </cell>
          <cell r="B246" t="str">
            <v>Latex, Semi-Gloss, Sinclair</v>
          </cell>
          <cell r="C246" t="str">
            <v>gal.</v>
          </cell>
          <cell r="D246">
            <v>292.95</v>
          </cell>
          <cell r="E246">
            <v>0</v>
          </cell>
          <cell r="F246">
            <v>279</v>
          </cell>
          <cell r="G246">
            <v>0</v>
          </cell>
          <cell r="H246">
            <v>22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25</v>
          </cell>
          <cell r="R246">
            <v>0</v>
          </cell>
        </row>
        <row r="247">
          <cell r="A247" t="str">
            <v>13.25a</v>
          </cell>
          <cell r="B247" t="str">
            <v>Neutralizer</v>
          </cell>
          <cell r="C247" t="str">
            <v>gal.</v>
          </cell>
          <cell r="D247">
            <v>262.5</v>
          </cell>
          <cell r="E247">
            <v>0</v>
          </cell>
          <cell r="F247">
            <v>250</v>
          </cell>
          <cell r="G247">
            <v>0</v>
          </cell>
          <cell r="H247">
            <v>10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12</v>
          </cell>
          <cell r="R247">
            <v>0</v>
          </cell>
        </row>
        <row r="248">
          <cell r="A248">
            <v>13.25</v>
          </cell>
          <cell r="B248" t="str">
            <v>Neutralizer, Boysen</v>
          </cell>
          <cell r="C248" t="str">
            <v>gal.</v>
          </cell>
          <cell r="D248">
            <v>262.5</v>
          </cell>
          <cell r="E248">
            <v>0</v>
          </cell>
          <cell r="F248">
            <v>250</v>
          </cell>
          <cell r="G248">
            <v>0</v>
          </cell>
          <cell r="H248">
            <v>13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15</v>
          </cell>
          <cell r="R248">
            <v>0</v>
          </cell>
        </row>
        <row r="249">
          <cell r="A249">
            <v>13.26</v>
          </cell>
          <cell r="B249" t="str">
            <v>Neutralizer, Dutch Boy</v>
          </cell>
          <cell r="C249" t="str">
            <v>gal.</v>
          </cell>
          <cell r="D249">
            <v>280.35000000000002</v>
          </cell>
          <cell r="E249">
            <v>0</v>
          </cell>
          <cell r="F249">
            <v>267</v>
          </cell>
          <cell r="G249">
            <v>0</v>
          </cell>
          <cell r="H249">
            <v>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900</v>
          </cell>
          <cell r="R249">
            <v>0</v>
          </cell>
        </row>
        <row r="250">
          <cell r="A250" t="str">
            <v>13.27a</v>
          </cell>
          <cell r="B250" t="str">
            <v>Paint Thinner</v>
          </cell>
          <cell r="C250" t="str">
            <v>gal.</v>
          </cell>
          <cell r="D250">
            <v>63</v>
          </cell>
          <cell r="E250">
            <v>0</v>
          </cell>
          <cell r="F250">
            <v>60</v>
          </cell>
          <cell r="G250">
            <v>0</v>
          </cell>
          <cell r="H250">
            <v>13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280</v>
          </cell>
          <cell r="R250">
            <v>0</v>
          </cell>
        </row>
        <row r="251">
          <cell r="A251">
            <v>13.27</v>
          </cell>
          <cell r="B251" t="str">
            <v>Paint Thinner. CES</v>
          </cell>
          <cell r="C251" t="str">
            <v>gal.</v>
          </cell>
          <cell r="D251">
            <v>63</v>
          </cell>
          <cell r="E251">
            <v>0</v>
          </cell>
          <cell r="F251">
            <v>60</v>
          </cell>
          <cell r="G251">
            <v>0</v>
          </cell>
          <cell r="H251">
            <v>13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30</v>
          </cell>
          <cell r="R251">
            <v>0</v>
          </cell>
        </row>
        <row r="252">
          <cell r="A252" t="str">
            <v>13.28a</v>
          </cell>
          <cell r="B252" t="str">
            <v>Patching Compound</v>
          </cell>
          <cell r="C252" t="str">
            <v>gal.</v>
          </cell>
          <cell r="D252">
            <v>262.5</v>
          </cell>
          <cell r="E252">
            <v>0</v>
          </cell>
          <cell r="F252">
            <v>250</v>
          </cell>
          <cell r="G252">
            <v>0</v>
          </cell>
          <cell r="H252">
            <v>13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90</v>
          </cell>
          <cell r="R252">
            <v>0</v>
          </cell>
        </row>
        <row r="253">
          <cell r="A253">
            <v>13.28</v>
          </cell>
          <cell r="B253" t="str">
            <v>Patching Compound - Decalite</v>
          </cell>
          <cell r="C253" t="str">
            <v>gal.</v>
          </cell>
          <cell r="D253">
            <v>262.5</v>
          </cell>
          <cell r="E253">
            <v>0</v>
          </cell>
          <cell r="F253">
            <v>250</v>
          </cell>
          <cell r="G253">
            <v>0</v>
          </cell>
          <cell r="H253">
            <v>13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60</v>
          </cell>
          <cell r="R253">
            <v>0</v>
          </cell>
        </row>
        <row r="254">
          <cell r="A254" t="str">
            <v>13.29a</v>
          </cell>
          <cell r="B254" t="str">
            <v>Portland Cement Roof Paint</v>
          </cell>
          <cell r="C254" t="str">
            <v>gal.</v>
          </cell>
          <cell r="D254">
            <v>351.75</v>
          </cell>
          <cell r="E254">
            <v>0</v>
          </cell>
          <cell r="F254">
            <v>335</v>
          </cell>
          <cell r="G254">
            <v>0</v>
          </cell>
          <cell r="H254">
            <v>13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420</v>
          </cell>
          <cell r="R254">
            <v>0</v>
          </cell>
        </row>
        <row r="255">
          <cell r="A255">
            <v>13.29</v>
          </cell>
          <cell r="B255" t="str">
            <v>Portland Cement Roof Paint, Green, Boysen</v>
          </cell>
          <cell r="C255" t="str">
            <v>gal.</v>
          </cell>
          <cell r="D255">
            <v>351.75</v>
          </cell>
          <cell r="E255">
            <v>0</v>
          </cell>
          <cell r="F255">
            <v>335</v>
          </cell>
          <cell r="G255">
            <v>0</v>
          </cell>
          <cell r="H255">
            <v>13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75</v>
          </cell>
          <cell r="R255">
            <v>0</v>
          </cell>
        </row>
        <row r="256">
          <cell r="A256">
            <v>13.3</v>
          </cell>
          <cell r="B256" t="str">
            <v>Portland Cement Roof Paint, Green, Dutch Boy</v>
          </cell>
          <cell r="C256" t="str">
            <v>gal.</v>
          </cell>
          <cell r="D256">
            <v>350.7</v>
          </cell>
          <cell r="E256">
            <v>0</v>
          </cell>
          <cell r="F256">
            <v>334</v>
          </cell>
          <cell r="G256">
            <v>0</v>
          </cell>
          <cell r="H256">
            <v>13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420</v>
          </cell>
          <cell r="R256">
            <v>0</v>
          </cell>
        </row>
        <row r="257">
          <cell r="A257" t="str">
            <v>13.31a</v>
          </cell>
          <cell r="B257" t="str">
            <v>Primer Red Lead</v>
          </cell>
          <cell r="C257" t="str">
            <v>gal.</v>
          </cell>
          <cell r="D257">
            <v>313.95</v>
          </cell>
          <cell r="E257">
            <v>0</v>
          </cell>
          <cell r="F257">
            <v>299</v>
          </cell>
          <cell r="G257">
            <v>0</v>
          </cell>
          <cell r="H257">
            <v>13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1435</v>
          </cell>
          <cell r="R257">
            <v>0</v>
          </cell>
        </row>
        <row r="258">
          <cell r="A258">
            <v>13.31</v>
          </cell>
          <cell r="B258" t="str">
            <v>Primer Red Lead, Boysen</v>
          </cell>
          <cell r="C258" t="str">
            <v>gal.</v>
          </cell>
          <cell r="D258">
            <v>313.95</v>
          </cell>
          <cell r="E258">
            <v>0</v>
          </cell>
          <cell r="F258">
            <v>299</v>
          </cell>
          <cell r="G258">
            <v>0</v>
          </cell>
          <cell r="H258">
            <v>13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1650</v>
          </cell>
          <cell r="R258">
            <v>0</v>
          </cell>
        </row>
        <row r="259">
          <cell r="A259">
            <v>13.32</v>
          </cell>
          <cell r="B259" t="str">
            <v>Primer Red Lead, Dutch Boy</v>
          </cell>
          <cell r="C259" t="str">
            <v>gal.</v>
          </cell>
          <cell r="D259">
            <v>287.7</v>
          </cell>
          <cell r="E259">
            <v>0</v>
          </cell>
          <cell r="F259">
            <v>274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 t="str">
            <v>13.33a</v>
          </cell>
          <cell r="B260" t="str">
            <v>Tinting Color</v>
          </cell>
          <cell r="C260" t="str">
            <v>pint</v>
          </cell>
          <cell r="D260">
            <v>52.5</v>
          </cell>
          <cell r="E260">
            <v>0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50</v>
          </cell>
          <cell r="R260">
            <v>0</v>
          </cell>
        </row>
        <row r="261">
          <cell r="A261">
            <v>13.33</v>
          </cell>
          <cell r="B261" t="str">
            <v>Tinting Color, Green, Sinclair</v>
          </cell>
          <cell r="C261" t="str">
            <v>pint</v>
          </cell>
          <cell r="D261">
            <v>52.5</v>
          </cell>
          <cell r="E261">
            <v>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69.75</v>
          </cell>
          <cell r="R261">
            <v>0</v>
          </cell>
        </row>
        <row r="262">
          <cell r="A262">
            <v>13.34</v>
          </cell>
          <cell r="B262" t="str">
            <v>Varnish, Dutch Boy</v>
          </cell>
          <cell r="C262" t="str">
            <v>gal.</v>
          </cell>
          <cell r="D262">
            <v>231</v>
          </cell>
          <cell r="E262">
            <v>0</v>
          </cell>
          <cell r="F262">
            <v>220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137.5</v>
          </cell>
          <cell r="R262">
            <v>0</v>
          </cell>
        </row>
        <row r="263">
          <cell r="A263">
            <v>13.35</v>
          </cell>
          <cell r="B263" t="str">
            <v>Varnish, Valspar</v>
          </cell>
          <cell r="C263" t="str">
            <v>gal.</v>
          </cell>
          <cell r="D263">
            <v>609</v>
          </cell>
          <cell r="E263">
            <v>0</v>
          </cell>
          <cell r="F263">
            <v>580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192.5</v>
          </cell>
          <cell r="R263">
            <v>0</v>
          </cell>
        </row>
        <row r="264">
          <cell r="A264">
            <v>13.36</v>
          </cell>
          <cell r="B264" t="str">
            <v>Wood Stain</v>
          </cell>
          <cell r="C264" t="str">
            <v>lit.</v>
          </cell>
          <cell r="D264">
            <v>57.75</v>
          </cell>
          <cell r="E264">
            <v>0</v>
          </cell>
          <cell r="F264">
            <v>55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214.75</v>
          </cell>
          <cell r="R264">
            <v>0</v>
          </cell>
        </row>
        <row r="265">
          <cell r="A265">
            <v>13.37</v>
          </cell>
          <cell r="B265" t="str">
            <v>Zinc Chromate, Dutch Boy</v>
          </cell>
          <cell r="C265" t="str">
            <v>gal.</v>
          </cell>
          <cell r="D265">
            <v>367.5</v>
          </cell>
          <cell r="E265">
            <v>0</v>
          </cell>
          <cell r="F265">
            <v>350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112.5</v>
          </cell>
          <cell r="R265">
            <v>0</v>
          </cell>
        </row>
        <row r="266">
          <cell r="A266">
            <v>14</v>
          </cell>
          <cell r="B266" t="str">
            <v>Pipe Fittings</v>
          </cell>
          <cell r="C266" t="str">
            <v>pc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175</v>
          </cell>
          <cell r="R266">
            <v>0</v>
          </cell>
        </row>
        <row r="267">
          <cell r="A267">
            <v>14.01</v>
          </cell>
          <cell r="B267" t="str">
            <v>G.I. Check Valve, Horizontal, 1/2" dia.</v>
          </cell>
          <cell r="C267" t="str">
            <v>pc.</v>
          </cell>
          <cell r="D267">
            <v>262.5</v>
          </cell>
          <cell r="E267">
            <v>0</v>
          </cell>
          <cell r="F267">
            <v>250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339</v>
          </cell>
          <cell r="R267">
            <v>0</v>
          </cell>
        </row>
        <row r="268">
          <cell r="A268">
            <v>14.02</v>
          </cell>
          <cell r="B268" t="str">
            <v>G.I. Check Valve, Horizontal, 3/4" dia.</v>
          </cell>
          <cell r="C268" t="str">
            <v>pc.</v>
          </cell>
          <cell r="D268">
            <v>141.75</v>
          </cell>
          <cell r="E268">
            <v>0</v>
          </cell>
          <cell r="F268">
            <v>135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430.5</v>
          </cell>
          <cell r="R268">
            <v>0</v>
          </cell>
        </row>
        <row r="269">
          <cell r="A269">
            <v>14.03</v>
          </cell>
          <cell r="B269" t="str">
            <v>G.I. Check Valve, Horizontal,  1" dia.</v>
          </cell>
          <cell r="C269" t="str">
            <v>pc.</v>
          </cell>
          <cell r="D269">
            <v>198.1875</v>
          </cell>
          <cell r="E269">
            <v>0</v>
          </cell>
          <cell r="F269">
            <v>188.75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180</v>
          </cell>
          <cell r="R269">
            <v>0</v>
          </cell>
        </row>
        <row r="270">
          <cell r="A270">
            <v>14.04</v>
          </cell>
          <cell r="B270" t="str">
            <v>G.I. Check Valve, Horizontal, 1-1/2" dia.</v>
          </cell>
          <cell r="C270" t="str">
            <v>pc.</v>
          </cell>
          <cell r="D270">
            <v>323.40000000000003</v>
          </cell>
          <cell r="E270">
            <v>0</v>
          </cell>
          <cell r="F270">
            <v>308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33</v>
          </cell>
          <cell r="R270">
            <v>0</v>
          </cell>
        </row>
        <row r="271">
          <cell r="A271">
            <v>14.05</v>
          </cell>
          <cell r="B271" t="str">
            <v>G.I. Coupling, 1/2" dia.</v>
          </cell>
          <cell r="C271" t="str">
            <v>pc.</v>
          </cell>
          <cell r="D271">
            <v>10.5</v>
          </cell>
          <cell r="E271">
            <v>0</v>
          </cell>
          <cell r="F271">
            <v>10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50.5</v>
          </cell>
          <cell r="R271">
            <v>0</v>
          </cell>
        </row>
        <row r="272">
          <cell r="A272">
            <v>14.06</v>
          </cell>
          <cell r="B272" t="str">
            <v>G.I. Coupling, 3/4" dia.</v>
          </cell>
          <cell r="C272" t="str">
            <v>pc.</v>
          </cell>
          <cell r="D272">
            <v>13.65</v>
          </cell>
          <cell r="E272">
            <v>0</v>
          </cell>
          <cell r="F272">
            <v>13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79</v>
          </cell>
          <cell r="R272">
            <v>0</v>
          </cell>
        </row>
        <row r="273">
          <cell r="A273">
            <v>14.07</v>
          </cell>
          <cell r="B273" t="str">
            <v>G.I. Coupling,  1" dia.</v>
          </cell>
          <cell r="C273" t="str">
            <v>pc.</v>
          </cell>
          <cell r="D273">
            <v>24.150000000000002</v>
          </cell>
          <cell r="E273">
            <v>0</v>
          </cell>
          <cell r="F273">
            <v>23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84.5</v>
          </cell>
          <cell r="R273">
            <v>0</v>
          </cell>
        </row>
        <row r="274">
          <cell r="A274">
            <v>14.08</v>
          </cell>
          <cell r="B274" t="str">
            <v>G.I. Coupling, 1-1/2" dia.</v>
          </cell>
          <cell r="C274" t="str">
            <v>pc.</v>
          </cell>
          <cell r="D274">
            <v>38.661000000000001</v>
          </cell>
          <cell r="E274">
            <v>0</v>
          </cell>
          <cell r="F274">
            <v>36.82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133.9</v>
          </cell>
          <cell r="R274">
            <v>0</v>
          </cell>
        </row>
        <row r="275">
          <cell r="A275">
            <v>14.09</v>
          </cell>
          <cell r="B275" t="str">
            <v>G.I. Coupling,  2" dia.</v>
          </cell>
          <cell r="C275" t="str">
            <v>pc.</v>
          </cell>
          <cell r="D275">
            <v>63</v>
          </cell>
          <cell r="E275">
            <v>0</v>
          </cell>
          <cell r="F275">
            <v>60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15</v>
          </cell>
          <cell r="R275">
            <v>0</v>
          </cell>
        </row>
        <row r="276">
          <cell r="A276">
            <v>14.1</v>
          </cell>
          <cell r="B276" t="str">
            <v>G.I. Coupling,  3" dia.</v>
          </cell>
          <cell r="C276" t="str">
            <v>pc.</v>
          </cell>
          <cell r="D276">
            <v>138.6</v>
          </cell>
          <cell r="E276">
            <v>0</v>
          </cell>
          <cell r="F276">
            <v>132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30</v>
          </cell>
          <cell r="R276">
            <v>0</v>
          </cell>
        </row>
        <row r="277">
          <cell r="A277">
            <v>14.11</v>
          </cell>
          <cell r="B277" t="str">
            <v>G.I. Cross Tee, 1/2" dia.</v>
          </cell>
          <cell r="C277" t="str">
            <v>pc.</v>
          </cell>
          <cell r="D277">
            <v>52.5</v>
          </cell>
          <cell r="E277">
            <v>0</v>
          </cell>
          <cell r="F277">
            <v>50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2600</v>
          </cell>
          <cell r="R277">
            <v>0</v>
          </cell>
        </row>
        <row r="278">
          <cell r="A278">
            <v>14.12</v>
          </cell>
          <cell r="B278" t="str">
            <v>G.I. Cross Tee, 3/4" dia.</v>
          </cell>
          <cell r="C278" t="str">
            <v>pc.</v>
          </cell>
          <cell r="D278">
            <v>66.150000000000006</v>
          </cell>
          <cell r="E278">
            <v>0</v>
          </cell>
          <cell r="F278">
            <v>63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1184.5</v>
          </cell>
          <cell r="R278">
            <v>0</v>
          </cell>
        </row>
        <row r="279">
          <cell r="A279">
            <v>14.13</v>
          </cell>
          <cell r="B279" t="str">
            <v>G.I. Cross Tee,  1" dia.</v>
          </cell>
          <cell r="C279" t="str">
            <v>pc.</v>
          </cell>
          <cell r="D279">
            <v>89.25</v>
          </cell>
          <cell r="E279">
            <v>0</v>
          </cell>
          <cell r="F279">
            <v>85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840</v>
          </cell>
          <cell r="R279">
            <v>0</v>
          </cell>
        </row>
        <row r="280">
          <cell r="A280">
            <v>14.14</v>
          </cell>
          <cell r="B280" t="str">
            <v>G.I. Cross Tee, 1-1/2" dia.</v>
          </cell>
          <cell r="C280" t="str">
            <v>pc.</v>
          </cell>
          <cell r="D280">
            <v>182.70000000000002</v>
          </cell>
          <cell r="E280">
            <v>0</v>
          </cell>
          <cell r="F280">
            <v>174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490</v>
          </cell>
          <cell r="R280">
            <v>0</v>
          </cell>
        </row>
        <row r="281">
          <cell r="A281">
            <v>14.15</v>
          </cell>
          <cell r="B281" t="str">
            <v>G.I. Cross Tee,  2" dia.</v>
          </cell>
          <cell r="C281" t="str">
            <v>pc.</v>
          </cell>
          <cell r="D281">
            <v>242.55</v>
          </cell>
          <cell r="E281">
            <v>0</v>
          </cell>
          <cell r="F281">
            <v>231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</row>
        <row r="282">
          <cell r="A282">
            <v>14.16</v>
          </cell>
          <cell r="B282" t="str">
            <v>G.I. Cross Tee,  3" dia.</v>
          </cell>
          <cell r="C282" t="str">
            <v>pc.</v>
          </cell>
          <cell r="D282">
            <v>577.5</v>
          </cell>
          <cell r="E282">
            <v>0</v>
          </cell>
          <cell r="F282">
            <v>550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97.68</v>
          </cell>
          <cell r="R282">
            <v>0</v>
          </cell>
        </row>
        <row r="283">
          <cell r="A283">
            <v>14.17</v>
          </cell>
          <cell r="B283" t="str">
            <v>G.I. Elbow, 45 Deg., 1/2" dia.</v>
          </cell>
          <cell r="C283" t="str">
            <v>pc.</v>
          </cell>
          <cell r="D283">
            <v>15.75</v>
          </cell>
          <cell r="E283">
            <v>0</v>
          </cell>
          <cell r="F283">
            <v>15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153</v>
          </cell>
          <cell r="R283">
            <v>0</v>
          </cell>
        </row>
        <row r="284">
          <cell r="A284">
            <v>14.18</v>
          </cell>
          <cell r="B284" t="str">
            <v>G.I. Elbow, 45 Deg., 3/4" dia.</v>
          </cell>
          <cell r="C284" t="str">
            <v>pc.</v>
          </cell>
          <cell r="D284">
            <v>18.900000000000002</v>
          </cell>
          <cell r="E284">
            <v>0</v>
          </cell>
          <cell r="F284">
            <v>18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208</v>
          </cell>
          <cell r="R284">
            <v>0</v>
          </cell>
        </row>
        <row r="285">
          <cell r="A285">
            <v>14.19</v>
          </cell>
          <cell r="B285" t="str">
            <v>G.I. Elbow, 45 Deg.,  1" dia.</v>
          </cell>
          <cell r="C285" t="str">
            <v>pc.</v>
          </cell>
          <cell r="D285">
            <v>31.5</v>
          </cell>
          <cell r="E285">
            <v>0</v>
          </cell>
          <cell r="F285">
            <v>30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251</v>
          </cell>
          <cell r="R285">
            <v>0</v>
          </cell>
        </row>
        <row r="286">
          <cell r="A286">
            <v>14.2</v>
          </cell>
          <cell r="B286" t="str">
            <v>G.I. Elbow, 45 Deg., 1-1/2" dia.</v>
          </cell>
          <cell r="C286" t="str">
            <v>pc.</v>
          </cell>
          <cell r="D286">
            <v>60.900000000000006</v>
          </cell>
          <cell r="E286">
            <v>0</v>
          </cell>
          <cell r="F286">
            <v>58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88</v>
          </cell>
          <cell r="R286">
            <v>0</v>
          </cell>
        </row>
        <row r="287">
          <cell r="A287">
            <v>14.21</v>
          </cell>
          <cell r="B287" t="str">
            <v>G.I. Elbow, 45 Deg.,  2" dia.</v>
          </cell>
          <cell r="C287" t="str">
            <v>pc.</v>
          </cell>
          <cell r="D287">
            <v>89.25</v>
          </cell>
          <cell r="E287">
            <v>0</v>
          </cell>
          <cell r="F287">
            <v>85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263.8</v>
          </cell>
          <cell r="R287">
            <v>0</v>
          </cell>
        </row>
        <row r="288">
          <cell r="A288">
            <v>14.22</v>
          </cell>
          <cell r="B288" t="str">
            <v>G.I. Elbow, 45 Deg.,  3" dia.</v>
          </cell>
          <cell r="C288" t="str">
            <v>pc.</v>
          </cell>
          <cell r="D288">
            <v>252</v>
          </cell>
          <cell r="E288">
            <v>0</v>
          </cell>
          <cell r="F288">
            <v>240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756.5</v>
          </cell>
          <cell r="R288">
            <v>0</v>
          </cell>
        </row>
        <row r="289">
          <cell r="A289">
            <v>14.23</v>
          </cell>
          <cell r="B289" t="str">
            <v>G.I. Elbow, 90 Deg., 1/2" dia.</v>
          </cell>
          <cell r="C289" t="str">
            <v>pc.</v>
          </cell>
          <cell r="D289">
            <v>11.55</v>
          </cell>
          <cell r="E289">
            <v>0</v>
          </cell>
          <cell r="F289">
            <v>11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282.75</v>
          </cell>
          <cell r="R289">
            <v>0</v>
          </cell>
        </row>
        <row r="290">
          <cell r="A290">
            <v>14.24</v>
          </cell>
          <cell r="B290" t="str">
            <v>G.I. Elbow, 90 Deg., 3/4" dia.</v>
          </cell>
          <cell r="C290" t="str">
            <v>pc.</v>
          </cell>
          <cell r="D290">
            <v>18.900000000000002</v>
          </cell>
          <cell r="E290">
            <v>0</v>
          </cell>
          <cell r="F290">
            <v>18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322.5</v>
          </cell>
          <cell r="R290">
            <v>0</v>
          </cell>
        </row>
        <row r="291">
          <cell r="A291">
            <v>14.25</v>
          </cell>
          <cell r="B291" t="str">
            <v>G.I. Elbow, 90 Deg.,  1" dia.</v>
          </cell>
          <cell r="C291" t="str">
            <v>pc.</v>
          </cell>
          <cell r="D291">
            <v>28.35</v>
          </cell>
          <cell r="E291">
            <v>0</v>
          </cell>
          <cell r="F291">
            <v>27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251</v>
          </cell>
          <cell r="R291">
            <v>0</v>
          </cell>
        </row>
        <row r="292">
          <cell r="A292">
            <v>14.26</v>
          </cell>
          <cell r="B292" t="str">
            <v>G.I. Elbow, 90 Deg., 1-1/2" dia.</v>
          </cell>
          <cell r="C292" t="str">
            <v>pc.</v>
          </cell>
          <cell r="D292">
            <v>52.5</v>
          </cell>
          <cell r="E292">
            <v>0</v>
          </cell>
          <cell r="F292">
            <v>50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25</v>
          </cell>
          <cell r="R292">
            <v>0</v>
          </cell>
        </row>
        <row r="293">
          <cell r="A293">
            <v>14.27</v>
          </cell>
          <cell r="B293" t="str">
            <v>G.I. Elbow, 90 Deg.,  2" dia.</v>
          </cell>
          <cell r="C293" t="str">
            <v>pc.</v>
          </cell>
          <cell r="D293">
            <v>78.75</v>
          </cell>
          <cell r="E293">
            <v>0</v>
          </cell>
          <cell r="F293">
            <v>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50</v>
          </cell>
          <cell r="R293">
            <v>0</v>
          </cell>
        </row>
        <row r="294">
          <cell r="A294">
            <v>14.28</v>
          </cell>
          <cell r="B294" t="str">
            <v>G.I. Elbow, 90 Deg.,  3" dia.</v>
          </cell>
          <cell r="C294" t="str">
            <v>pc.</v>
          </cell>
          <cell r="D294">
            <v>210</v>
          </cell>
          <cell r="E294">
            <v>0</v>
          </cell>
          <cell r="F294">
            <v>200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75</v>
          </cell>
          <cell r="R294">
            <v>0</v>
          </cell>
        </row>
        <row r="295">
          <cell r="A295">
            <v>14.29</v>
          </cell>
          <cell r="B295" t="str">
            <v>G.I. Gate Valve, 1/2" dia.</v>
          </cell>
          <cell r="C295" t="str">
            <v>pc.</v>
          </cell>
          <cell r="D295">
            <v>99.75</v>
          </cell>
          <cell r="E295">
            <v>0</v>
          </cell>
          <cell r="F295">
            <v>95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70</v>
          </cell>
          <cell r="R295">
            <v>0</v>
          </cell>
        </row>
        <row r="296">
          <cell r="A296">
            <v>14.3</v>
          </cell>
          <cell r="B296" t="str">
            <v>G.I. Gate Valve, 3/4" dia.</v>
          </cell>
          <cell r="C296" t="str">
            <v>pc.</v>
          </cell>
          <cell r="D296">
            <v>136.5</v>
          </cell>
          <cell r="E296">
            <v>0</v>
          </cell>
          <cell r="F296">
            <v>130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150</v>
          </cell>
          <cell r="R296">
            <v>0</v>
          </cell>
        </row>
        <row r="297">
          <cell r="A297">
            <v>14.31</v>
          </cell>
          <cell r="B297" t="str">
            <v>G.I. Gate Valve,  1" dia.</v>
          </cell>
          <cell r="C297" t="str">
            <v>pc.</v>
          </cell>
          <cell r="D297">
            <v>136.5</v>
          </cell>
          <cell r="E297">
            <v>0</v>
          </cell>
          <cell r="F297">
            <v>130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313</v>
          </cell>
          <cell r="R297">
            <v>0</v>
          </cell>
        </row>
        <row r="298">
          <cell r="A298">
            <v>14.32</v>
          </cell>
          <cell r="B298" t="str">
            <v>G.I. Gate Valve, 1-1/2" dia.</v>
          </cell>
          <cell r="C298" t="str">
            <v>pc.</v>
          </cell>
          <cell r="D298">
            <v>319.2</v>
          </cell>
          <cell r="E298">
            <v>0</v>
          </cell>
          <cell r="F298">
            <v>304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313</v>
          </cell>
          <cell r="R298">
            <v>0</v>
          </cell>
        </row>
        <row r="299">
          <cell r="A299">
            <v>14.33</v>
          </cell>
          <cell r="B299" t="str">
            <v>G.I. Gate Valve,  2" dia.</v>
          </cell>
          <cell r="C299" t="str">
            <v>pc.</v>
          </cell>
          <cell r="D299">
            <v>472.5</v>
          </cell>
          <cell r="E299">
            <v>0</v>
          </cell>
          <cell r="F299">
            <v>450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441.25</v>
          </cell>
          <cell r="R299">
            <v>0</v>
          </cell>
        </row>
        <row r="300">
          <cell r="A300">
            <v>14.34</v>
          </cell>
          <cell r="B300" t="str">
            <v>G.I. Plug, 1/2" dia.</v>
          </cell>
          <cell r="C300" t="str">
            <v>pc.</v>
          </cell>
          <cell r="D300">
            <v>10.5</v>
          </cell>
          <cell r="E300">
            <v>0</v>
          </cell>
          <cell r="F300">
            <v>10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441.25</v>
          </cell>
          <cell r="R300">
            <v>0</v>
          </cell>
        </row>
        <row r="301">
          <cell r="A301">
            <v>14.35</v>
          </cell>
          <cell r="B301" t="str">
            <v>G.I. Plug, 3/4" dia.</v>
          </cell>
          <cell r="C301" t="str">
            <v>pc.</v>
          </cell>
          <cell r="D301">
            <v>12.600000000000001</v>
          </cell>
          <cell r="E301">
            <v>0</v>
          </cell>
          <cell r="F301">
            <v>12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441.25</v>
          </cell>
          <cell r="R301">
            <v>0</v>
          </cell>
        </row>
        <row r="302">
          <cell r="A302">
            <v>14.36</v>
          </cell>
          <cell r="B302" t="str">
            <v>G.I. Plug,  1" dia.</v>
          </cell>
          <cell r="C302" t="str">
            <v>pc.</v>
          </cell>
          <cell r="D302">
            <v>15.75</v>
          </cell>
          <cell r="E302">
            <v>0</v>
          </cell>
          <cell r="F302">
            <v>15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650</v>
          </cell>
          <cell r="R302">
            <v>0</v>
          </cell>
        </row>
        <row r="303">
          <cell r="A303">
            <v>14.37</v>
          </cell>
          <cell r="B303" t="str">
            <v>G.I. Plug, 1-1/2" dia.</v>
          </cell>
          <cell r="C303" t="str">
            <v>pc.</v>
          </cell>
          <cell r="D303">
            <v>27.3</v>
          </cell>
          <cell r="E303">
            <v>0</v>
          </cell>
          <cell r="F303">
            <v>26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15</v>
          </cell>
          <cell r="B304" t="str">
            <v>Pipes</v>
          </cell>
          <cell r="C304" t="str">
            <v>set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2224.75</v>
          </cell>
          <cell r="R304">
            <v>0</v>
          </cell>
        </row>
        <row r="305">
          <cell r="A305">
            <v>16</v>
          </cell>
          <cell r="B305" t="str">
            <v>Plumbing Fixtures</v>
          </cell>
          <cell r="C305" t="str">
            <v>set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603.25</v>
          </cell>
          <cell r="R305">
            <v>0</v>
          </cell>
        </row>
        <row r="306">
          <cell r="A306">
            <v>16.010000000000002</v>
          </cell>
          <cell r="B306" t="str">
            <v>PVC Schedule 40, 15 mm dia.</v>
          </cell>
          <cell r="C306" t="str">
            <v>pc.</v>
          </cell>
          <cell r="D306">
            <v>47.25</v>
          </cell>
          <cell r="E306">
            <v>0</v>
          </cell>
          <cell r="F306">
            <v>45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1400</v>
          </cell>
          <cell r="R306">
            <v>0</v>
          </cell>
        </row>
        <row r="307">
          <cell r="A307">
            <v>16.02</v>
          </cell>
          <cell r="B307" t="str">
            <v>PVC Pipe Tubing, 6 m x 20 mm dia.</v>
          </cell>
          <cell r="C307" t="str">
            <v>pc.</v>
          </cell>
          <cell r="D307">
            <v>47.25</v>
          </cell>
          <cell r="E307">
            <v>0</v>
          </cell>
          <cell r="F307">
            <v>45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1202.75</v>
          </cell>
          <cell r="R307">
            <v>0</v>
          </cell>
        </row>
        <row r="308">
          <cell r="A308">
            <v>16.03</v>
          </cell>
          <cell r="B308" t="str">
            <v>PVC Pipe Tubing, Standard, 6 m x 50 mm dia.</v>
          </cell>
          <cell r="C308" t="str">
            <v>pc.</v>
          </cell>
          <cell r="D308">
            <v>126</v>
          </cell>
          <cell r="E308">
            <v>0</v>
          </cell>
          <cell r="F308">
            <v>120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1580</v>
          </cell>
          <cell r="R308">
            <v>0</v>
          </cell>
        </row>
        <row r="309">
          <cell r="A309">
            <v>16.04</v>
          </cell>
          <cell r="B309" t="str">
            <v>PVC Pipe Tubing, Standard, 6 m x 75 mm dia.</v>
          </cell>
          <cell r="C309" t="str">
            <v>pc.</v>
          </cell>
          <cell r="D309">
            <v>168</v>
          </cell>
          <cell r="E309">
            <v>0</v>
          </cell>
          <cell r="F309">
            <v>160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2530.75</v>
          </cell>
          <cell r="R309">
            <v>0</v>
          </cell>
        </row>
        <row r="310">
          <cell r="A310">
            <v>16.05</v>
          </cell>
          <cell r="B310" t="str">
            <v>PVC Wye, 75 mm dia.</v>
          </cell>
          <cell r="C310" t="str">
            <v>pc.</v>
          </cell>
          <cell r="D310">
            <v>27.3</v>
          </cell>
          <cell r="E310">
            <v>0</v>
          </cell>
          <cell r="F310">
            <v>26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1850</v>
          </cell>
          <cell r="R310">
            <v>0</v>
          </cell>
        </row>
        <row r="311">
          <cell r="A311">
            <v>16.059999999999999</v>
          </cell>
          <cell r="B311" t="str">
            <v>PVC Wye, 3" x 2"</v>
          </cell>
          <cell r="C311" t="str">
            <v>pc.</v>
          </cell>
          <cell r="D311">
            <v>27.3</v>
          </cell>
          <cell r="E311">
            <v>0</v>
          </cell>
          <cell r="F311">
            <v>26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16.07</v>
          </cell>
          <cell r="B312" t="str">
            <v>PVC Elbow 1/4" Bend</v>
          </cell>
          <cell r="C312" t="str">
            <v>pc.</v>
          </cell>
          <cell r="D312">
            <v>12.600000000000001</v>
          </cell>
          <cell r="E312">
            <v>0</v>
          </cell>
          <cell r="F312">
            <v>12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35</v>
          </cell>
          <cell r="R312">
            <v>0</v>
          </cell>
        </row>
        <row r="313">
          <cell r="A313">
            <v>16.079999999999998</v>
          </cell>
          <cell r="B313" t="str">
            <v>PVC Cross Tee, 20 mm dia.</v>
          </cell>
          <cell r="C313" t="str">
            <v>pc.</v>
          </cell>
          <cell r="D313">
            <v>18.900000000000002</v>
          </cell>
          <cell r="E313">
            <v>0</v>
          </cell>
          <cell r="F313">
            <v>18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1500</v>
          </cell>
          <cell r="R313">
            <v>0</v>
          </cell>
        </row>
        <row r="314">
          <cell r="A314">
            <v>16.09</v>
          </cell>
          <cell r="B314" t="str">
            <v>PVC Cross Tee, 50 mm dia.</v>
          </cell>
          <cell r="C314" t="str">
            <v>pc.</v>
          </cell>
          <cell r="D314">
            <v>18.900000000000002</v>
          </cell>
          <cell r="E314">
            <v>0</v>
          </cell>
          <cell r="F314">
            <v>18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2000</v>
          </cell>
          <cell r="R314">
            <v>0</v>
          </cell>
        </row>
        <row r="315">
          <cell r="A315">
            <v>16.100000000000001</v>
          </cell>
          <cell r="B315" t="str">
            <v>Solvent Cement</v>
          </cell>
          <cell r="C315" t="str">
            <v>qts.</v>
          </cell>
          <cell r="D315">
            <v>199.5</v>
          </cell>
          <cell r="E315">
            <v>0</v>
          </cell>
          <cell r="F315">
            <v>190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2010</v>
          </cell>
          <cell r="R315">
            <v>0</v>
          </cell>
        </row>
        <row r="316">
          <cell r="A316">
            <v>16.11</v>
          </cell>
          <cell r="B316" t="str">
            <v>Water Closet</v>
          </cell>
          <cell r="C316" t="str">
            <v>pc.</v>
          </cell>
          <cell r="D316">
            <v>2625</v>
          </cell>
          <cell r="E316">
            <v>0</v>
          </cell>
          <cell r="F316">
            <v>2500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5800</v>
          </cell>
          <cell r="R316">
            <v>0</v>
          </cell>
        </row>
        <row r="317">
          <cell r="A317">
            <v>16.12</v>
          </cell>
          <cell r="B317" t="str">
            <v>Paper Holder</v>
          </cell>
          <cell r="C317" t="str">
            <v>pc.</v>
          </cell>
          <cell r="D317">
            <v>210</v>
          </cell>
          <cell r="E317">
            <v>0</v>
          </cell>
          <cell r="F317">
            <v>200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37.5</v>
          </cell>
          <cell r="R317">
            <v>0</v>
          </cell>
        </row>
        <row r="318">
          <cell r="A318">
            <v>16.13</v>
          </cell>
          <cell r="B318" t="str">
            <v>Shower Head</v>
          </cell>
          <cell r="C318" t="str">
            <v>pc.</v>
          </cell>
          <cell r="D318">
            <v>78.75</v>
          </cell>
          <cell r="E318">
            <v>0</v>
          </cell>
          <cell r="F318">
            <v>75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100</v>
          </cell>
          <cell r="R318">
            <v>0</v>
          </cell>
        </row>
        <row r="319">
          <cell r="A319">
            <v>16.14</v>
          </cell>
          <cell r="B319" t="str">
            <v>Shower Valve</v>
          </cell>
          <cell r="C319" t="str">
            <v>pc.</v>
          </cell>
          <cell r="D319">
            <v>210</v>
          </cell>
          <cell r="E319">
            <v>0</v>
          </cell>
          <cell r="F319">
            <v>200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16.149999999999999</v>
          </cell>
          <cell r="B320" t="str">
            <v>Floor Drain 4" x 4"</v>
          </cell>
          <cell r="C320" t="str">
            <v>pc.</v>
          </cell>
          <cell r="D320">
            <v>26.25</v>
          </cell>
          <cell r="E320">
            <v>0</v>
          </cell>
          <cell r="F320">
            <v>25</v>
          </cell>
          <cell r="G320">
            <v>0</v>
          </cell>
          <cell r="H320">
            <v>58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55</v>
          </cell>
          <cell r="R320">
            <v>0</v>
          </cell>
        </row>
        <row r="321">
          <cell r="A321">
            <v>16.16</v>
          </cell>
          <cell r="B321" t="str">
            <v>Soap Holder</v>
          </cell>
          <cell r="C321" t="str">
            <v>pc.</v>
          </cell>
          <cell r="D321">
            <v>210</v>
          </cell>
          <cell r="E321">
            <v>0</v>
          </cell>
          <cell r="F321">
            <v>200</v>
          </cell>
          <cell r="G321">
            <v>0</v>
          </cell>
          <cell r="H321">
            <v>85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85</v>
          </cell>
          <cell r="R321">
            <v>0</v>
          </cell>
        </row>
        <row r="322">
          <cell r="A322">
            <v>16.170000000000002</v>
          </cell>
          <cell r="B322" t="str">
            <v>Lavatory</v>
          </cell>
          <cell r="C322" t="str">
            <v>set</v>
          </cell>
          <cell r="D322">
            <v>945</v>
          </cell>
          <cell r="E322">
            <v>0</v>
          </cell>
          <cell r="F322">
            <v>900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112</v>
          </cell>
          <cell r="R322">
            <v>0</v>
          </cell>
        </row>
        <row r="323">
          <cell r="A323">
            <v>16.18</v>
          </cell>
          <cell r="B323" t="str">
            <v>Installation of Sanitary Fixtures and Works</v>
          </cell>
          <cell r="C323" t="str">
            <v>lot</v>
          </cell>
          <cell r="D323">
            <v>0</v>
          </cell>
          <cell r="E323">
            <v>1442</v>
          </cell>
          <cell r="F323">
            <v>0</v>
          </cell>
          <cell r="G323">
            <v>1400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558</v>
          </cell>
          <cell r="R323">
            <v>0</v>
          </cell>
        </row>
        <row r="324">
          <cell r="A324">
            <v>16.190000000000001</v>
          </cell>
          <cell r="B324" t="str">
            <v>Installation of Plumbing Fixtures and Works</v>
          </cell>
          <cell r="C324" t="str">
            <v>lot</v>
          </cell>
          <cell r="D324">
            <v>0</v>
          </cell>
          <cell r="E324">
            <v>175.1</v>
          </cell>
          <cell r="F324">
            <v>0</v>
          </cell>
          <cell r="G324">
            <v>170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345</v>
          </cell>
          <cell r="R324">
            <v>0</v>
          </cell>
        </row>
        <row r="325">
          <cell r="A325">
            <v>17</v>
          </cell>
          <cell r="B325" t="str">
            <v>Reinforcing Steel</v>
          </cell>
          <cell r="C325" t="str">
            <v>pc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217</v>
          </cell>
          <cell r="R325">
            <v>0</v>
          </cell>
        </row>
        <row r="326">
          <cell r="A326" t="str">
            <v>17a</v>
          </cell>
          <cell r="B326" t="str">
            <v>Fabrication &amp; Installation of Reinforcing Bars</v>
          </cell>
          <cell r="C326" t="str">
            <v>kg.</v>
          </cell>
          <cell r="D326">
            <v>0</v>
          </cell>
          <cell r="E326">
            <v>6.4375</v>
          </cell>
          <cell r="F326">
            <v>0</v>
          </cell>
          <cell r="G326">
            <v>6.25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460</v>
          </cell>
          <cell r="R326">
            <v>0</v>
          </cell>
        </row>
        <row r="327">
          <cell r="A327">
            <v>17.010000000000002</v>
          </cell>
          <cell r="B327" t="str">
            <v>Reinforcing Steel, Int. Def. Grade 275, 10mm x 6m</v>
          </cell>
          <cell r="C327" t="str">
            <v>pc.</v>
          </cell>
          <cell r="D327">
            <v>43.050000000000004</v>
          </cell>
          <cell r="E327">
            <v>0</v>
          </cell>
          <cell r="F327">
            <v>41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360</v>
          </cell>
          <cell r="R327">
            <v>0</v>
          </cell>
        </row>
        <row r="328">
          <cell r="A328">
            <v>17.02</v>
          </cell>
          <cell r="B328" t="str">
            <v>Reinforcing Steel, Int. Def. Grade 275, 12mm x 6m</v>
          </cell>
          <cell r="C328" t="str">
            <v>pc.</v>
          </cell>
          <cell r="D328">
            <v>78.75</v>
          </cell>
          <cell r="E328">
            <v>0</v>
          </cell>
          <cell r="F328">
            <v>75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260</v>
          </cell>
          <cell r="R328">
            <v>0</v>
          </cell>
        </row>
        <row r="329">
          <cell r="A329">
            <v>17.03</v>
          </cell>
          <cell r="B329" t="str">
            <v>Reinforcing Steel, Int. Def. Grade 275, 16mm x 6m</v>
          </cell>
          <cell r="C329" t="str">
            <v>pc.</v>
          </cell>
          <cell r="D329">
            <v>131.25</v>
          </cell>
          <cell r="E329">
            <v>0</v>
          </cell>
          <cell r="F329">
            <v>125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11</v>
          </cell>
          <cell r="R329">
            <v>0</v>
          </cell>
        </row>
        <row r="330">
          <cell r="A330">
            <v>17.04</v>
          </cell>
          <cell r="B330" t="str">
            <v>Reinforcing Steel, Int. Def. Grade 275, 20mm x 6m</v>
          </cell>
          <cell r="C330" t="str">
            <v>pc.</v>
          </cell>
          <cell r="D330">
            <v>204.75</v>
          </cell>
          <cell r="E330">
            <v>0</v>
          </cell>
          <cell r="F330">
            <v>195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9</v>
          </cell>
          <cell r="R330">
            <v>0</v>
          </cell>
        </row>
        <row r="331">
          <cell r="A331">
            <v>17.05</v>
          </cell>
          <cell r="B331" t="str">
            <v>Reinforcing Steel, Int. Def. Grade 275, 25mm x 6m</v>
          </cell>
          <cell r="C331" t="str">
            <v>pc.</v>
          </cell>
          <cell r="D331">
            <v>323.40000000000003</v>
          </cell>
          <cell r="E331">
            <v>0</v>
          </cell>
          <cell r="F331">
            <v>308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15</v>
          </cell>
          <cell r="R331">
            <v>0</v>
          </cell>
        </row>
        <row r="332">
          <cell r="A332">
            <v>17.059999999999999</v>
          </cell>
          <cell r="B332" t="str">
            <v>Reinforcing Steel, Plain Grade 230, 12mm x 6m</v>
          </cell>
          <cell r="C332" t="str">
            <v>pc.</v>
          </cell>
          <cell r="D332">
            <v>99.75</v>
          </cell>
          <cell r="E332">
            <v>0</v>
          </cell>
          <cell r="F332">
            <v>95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25</v>
          </cell>
          <cell r="R332">
            <v>0</v>
          </cell>
        </row>
        <row r="333">
          <cell r="A333">
            <v>17.07</v>
          </cell>
          <cell r="B333" t="str">
            <v>Reinforcing Steel, Plain Grade 230, 16mm x 6m</v>
          </cell>
          <cell r="C333" t="str">
            <v>pc.</v>
          </cell>
          <cell r="D333">
            <v>165.9</v>
          </cell>
          <cell r="E333">
            <v>0</v>
          </cell>
          <cell r="F333">
            <v>158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17</v>
          </cell>
          <cell r="R333">
            <v>0</v>
          </cell>
        </row>
        <row r="334">
          <cell r="A334">
            <v>17.079999999999998</v>
          </cell>
          <cell r="B334" t="str">
            <v>Reinforcing Steel, Plain Grade 230, 20mm x 6m</v>
          </cell>
          <cell r="C334" t="str">
            <v>pc.</v>
          </cell>
          <cell r="D334">
            <v>243.60000000000002</v>
          </cell>
          <cell r="E334">
            <v>0</v>
          </cell>
          <cell r="F334">
            <v>232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143</v>
          </cell>
          <cell r="R334">
            <v>0</v>
          </cell>
        </row>
        <row r="335">
          <cell r="A335">
            <v>17.09</v>
          </cell>
          <cell r="B335" t="str">
            <v>Reinforcing Steel, Plain Grade 230, 25mm x 6m</v>
          </cell>
          <cell r="C335" t="str">
            <v>pc.</v>
          </cell>
          <cell r="D335">
            <v>385.35</v>
          </cell>
          <cell r="E335">
            <v>0</v>
          </cell>
          <cell r="F335">
            <v>367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447</v>
          </cell>
          <cell r="R335">
            <v>0</v>
          </cell>
        </row>
        <row r="336">
          <cell r="A336">
            <v>17.100000000000001</v>
          </cell>
          <cell r="B336" t="str">
            <v>Reinforcing Steel, Struc. Def. Grade 230, 10mm x 6m</v>
          </cell>
          <cell r="C336" t="str">
            <v>pc.</v>
          </cell>
          <cell r="D336">
            <v>51.45</v>
          </cell>
          <cell r="E336">
            <v>0</v>
          </cell>
          <cell r="F336">
            <v>49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10.75</v>
          </cell>
          <cell r="R336">
            <v>0</v>
          </cell>
        </row>
        <row r="337">
          <cell r="A337">
            <v>17.11</v>
          </cell>
          <cell r="B337" t="str">
            <v>Reinforcing Steel, Struc. Def. Grade 230, 12mm x 6m</v>
          </cell>
          <cell r="C337" t="str">
            <v>pc.</v>
          </cell>
          <cell r="D337">
            <v>63</v>
          </cell>
          <cell r="E337">
            <v>0</v>
          </cell>
          <cell r="F337">
            <v>60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14.75</v>
          </cell>
          <cell r="R337">
            <v>0</v>
          </cell>
        </row>
        <row r="338">
          <cell r="A338">
            <v>17.12</v>
          </cell>
          <cell r="B338" t="str">
            <v>Reinforcing Steel, Struc. Def. Grade 230, 16mm x 6m</v>
          </cell>
          <cell r="C338" t="str">
            <v>pc.</v>
          </cell>
          <cell r="D338">
            <v>103.95</v>
          </cell>
          <cell r="E338">
            <v>0</v>
          </cell>
          <cell r="F338">
            <v>99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23.75</v>
          </cell>
          <cell r="R338">
            <v>0</v>
          </cell>
        </row>
        <row r="339">
          <cell r="A339">
            <v>17.13</v>
          </cell>
          <cell r="B339" t="str">
            <v>Reinforcing Steel, Struc. Def. Grade 230, 20mm x 6m</v>
          </cell>
          <cell r="C339" t="str">
            <v>pc.</v>
          </cell>
          <cell r="D339">
            <v>178.5</v>
          </cell>
          <cell r="E339">
            <v>0</v>
          </cell>
          <cell r="F339">
            <v>170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35</v>
          </cell>
          <cell r="R339">
            <v>0</v>
          </cell>
        </row>
        <row r="340">
          <cell r="A340">
            <v>17.14</v>
          </cell>
          <cell r="B340" t="str">
            <v>Reinforcing Steel, Struc. Def. Grade 230, 25mm x 6m</v>
          </cell>
          <cell r="C340" t="str">
            <v>pc.</v>
          </cell>
          <cell r="D340">
            <v>294</v>
          </cell>
          <cell r="E340">
            <v>0</v>
          </cell>
          <cell r="F340">
            <v>280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45</v>
          </cell>
          <cell r="R340">
            <v>0</v>
          </cell>
        </row>
        <row r="341">
          <cell r="A341">
            <v>18</v>
          </cell>
          <cell r="B341" t="str">
            <v>Roofing</v>
          </cell>
          <cell r="C341" t="str">
            <v>pc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150</v>
          </cell>
          <cell r="R341">
            <v>0</v>
          </cell>
        </row>
        <row r="342">
          <cell r="A342" t="str">
            <v>18a</v>
          </cell>
          <cell r="B342" t="str">
            <v>Installation of Corrugated G.I. Sheets</v>
          </cell>
          <cell r="C342" t="str">
            <v>sq.m.</v>
          </cell>
          <cell r="D342">
            <v>0</v>
          </cell>
          <cell r="E342">
            <v>26.574000000000002</v>
          </cell>
          <cell r="F342">
            <v>0</v>
          </cell>
          <cell r="G342">
            <v>25.8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19.75</v>
          </cell>
          <cell r="R342">
            <v>0</v>
          </cell>
        </row>
        <row r="343">
          <cell r="A343" t="str">
            <v>18b</v>
          </cell>
          <cell r="B343" t="str">
            <v>Installation of Gutter</v>
          </cell>
          <cell r="C343" t="str">
            <v>m</v>
          </cell>
          <cell r="D343">
            <v>0</v>
          </cell>
          <cell r="E343">
            <v>12.205500000000001</v>
          </cell>
          <cell r="F343">
            <v>0</v>
          </cell>
          <cell r="G343">
            <v>11.85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17</v>
          </cell>
          <cell r="R343">
            <v>0</v>
          </cell>
        </row>
        <row r="344">
          <cell r="A344" t="str">
            <v>18c</v>
          </cell>
          <cell r="B344" t="str">
            <v>Installation of Flashing</v>
          </cell>
          <cell r="C344" t="str">
            <v>m</v>
          </cell>
          <cell r="D344">
            <v>0</v>
          </cell>
          <cell r="E344">
            <v>9.7128999999999994</v>
          </cell>
          <cell r="F344">
            <v>0</v>
          </cell>
          <cell r="G344">
            <v>9.43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31</v>
          </cell>
          <cell r="R344">
            <v>0</v>
          </cell>
        </row>
        <row r="345">
          <cell r="A345" t="str">
            <v>18d</v>
          </cell>
          <cell r="B345" t="str">
            <v>Installation of Ridge Roll</v>
          </cell>
          <cell r="C345" t="str">
            <v>m</v>
          </cell>
          <cell r="D345">
            <v>0</v>
          </cell>
          <cell r="E345">
            <v>8.7035</v>
          </cell>
          <cell r="F345">
            <v>0</v>
          </cell>
          <cell r="G345">
            <v>8.4499999999999993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50</v>
          </cell>
          <cell r="R345">
            <v>0</v>
          </cell>
        </row>
        <row r="346">
          <cell r="A346" t="str">
            <v>18e</v>
          </cell>
          <cell r="B346" t="str">
            <v>Installation of Facia Board</v>
          </cell>
          <cell r="C346" t="str">
            <v>bd. ft.</v>
          </cell>
          <cell r="D346">
            <v>0</v>
          </cell>
          <cell r="E346">
            <v>8.8168000000000006</v>
          </cell>
          <cell r="F346">
            <v>0</v>
          </cell>
          <cell r="G346">
            <v>8.56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17.75</v>
          </cell>
          <cell r="R346">
            <v>0</v>
          </cell>
        </row>
        <row r="347">
          <cell r="A347" t="str">
            <v>18f</v>
          </cell>
          <cell r="B347" t="str">
            <v>Removal of Corrugated G.I. Sheets</v>
          </cell>
          <cell r="C347" t="str">
            <v>sq.m.</v>
          </cell>
          <cell r="D347">
            <v>0</v>
          </cell>
          <cell r="E347">
            <v>4.6040999999999999</v>
          </cell>
          <cell r="F347">
            <v>0</v>
          </cell>
          <cell r="G347">
            <v>4.47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21.25</v>
          </cell>
          <cell r="R347">
            <v>0</v>
          </cell>
        </row>
        <row r="348">
          <cell r="A348" t="str">
            <v>18g</v>
          </cell>
          <cell r="B348" t="str">
            <v>Removal of Roofing Accessories</v>
          </cell>
          <cell r="C348" t="str">
            <v>m</v>
          </cell>
          <cell r="D348">
            <v>0</v>
          </cell>
          <cell r="E348">
            <v>0.83430000000000004</v>
          </cell>
          <cell r="F348">
            <v>250</v>
          </cell>
          <cell r="G348">
            <v>0.81</v>
          </cell>
          <cell r="H348">
            <v>240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42.75</v>
          </cell>
          <cell r="R348">
            <v>0</v>
          </cell>
        </row>
        <row r="349">
          <cell r="A349" t="str">
            <v>18g1</v>
          </cell>
          <cell r="B349" t="str">
            <v>Removal of Flashing</v>
          </cell>
          <cell r="C349" t="str">
            <v>m</v>
          </cell>
          <cell r="D349">
            <v>0</v>
          </cell>
          <cell r="E349">
            <v>0.83430000000000004</v>
          </cell>
          <cell r="F349">
            <v>12</v>
          </cell>
          <cell r="G349">
            <v>0.81</v>
          </cell>
          <cell r="H349">
            <v>11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23.75</v>
          </cell>
          <cell r="R349">
            <v>0</v>
          </cell>
        </row>
        <row r="350">
          <cell r="A350" t="str">
            <v>18g2</v>
          </cell>
          <cell r="B350" t="str">
            <v>Removal of Gutter</v>
          </cell>
          <cell r="C350" t="str">
            <v>m</v>
          </cell>
          <cell r="D350">
            <v>0</v>
          </cell>
          <cell r="E350">
            <v>0.83430000000000004</v>
          </cell>
          <cell r="F350">
            <v>18</v>
          </cell>
          <cell r="G350">
            <v>0.81</v>
          </cell>
          <cell r="H350">
            <v>18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25</v>
          </cell>
          <cell r="R350">
            <v>0</v>
          </cell>
        </row>
        <row r="351">
          <cell r="A351" t="str">
            <v>18g3</v>
          </cell>
          <cell r="B351" t="str">
            <v>Removal of Fascia Board</v>
          </cell>
          <cell r="C351" t="str">
            <v>m</v>
          </cell>
          <cell r="D351">
            <v>0</v>
          </cell>
          <cell r="E351">
            <v>0.83430000000000004</v>
          </cell>
          <cell r="F351">
            <v>25</v>
          </cell>
          <cell r="G351">
            <v>0.81</v>
          </cell>
          <cell r="H351">
            <v>27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44</v>
          </cell>
          <cell r="R351">
            <v>0</v>
          </cell>
        </row>
        <row r="352">
          <cell r="A352" t="str">
            <v>18g4</v>
          </cell>
          <cell r="B352" t="str">
            <v>Removal of Ridge Roll</v>
          </cell>
          <cell r="C352" t="str">
            <v>m</v>
          </cell>
          <cell r="D352">
            <v>0</v>
          </cell>
          <cell r="E352">
            <v>0.83430000000000004</v>
          </cell>
          <cell r="F352">
            <v>10</v>
          </cell>
          <cell r="G352">
            <v>0.81</v>
          </cell>
          <cell r="H352">
            <v>10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14</v>
          </cell>
          <cell r="R352">
            <v>0</v>
          </cell>
        </row>
        <row r="353">
          <cell r="A353">
            <v>18.010000000000002</v>
          </cell>
          <cell r="B353" t="str">
            <v>Corrugated G.I. Sheet, G-26 x 8'</v>
          </cell>
          <cell r="C353" t="str">
            <v>pc.</v>
          </cell>
          <cell r="D353">
            <v>176.4</v>
          </cell>
          <cell r="E353">
            <v>0</v>
          </cell>
          <cell r="F353">
            <v>168</v>
          </cell>
          <cell r="G353">
            <v>0</v>
          </cell>
          <cell r="H353">
            <v>13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23</v>
          </cell>
          <cell r="R353">
            <v>0</v>
          </cell>
        </row>
        <row r="354">
          <cell r="A354">
            <v>18.02</v>
          </cell>
          <cell r="B354" t="str">
            <v>Corrugated G.I. Sheet, G-31 x 8'</v>
          </cell>
          <cell r="C354" t="str">
            <v>pc.</v>
          </cell>
          <cell r="D354">
            <v>142.80000000000001</v>
          </cell>
          <cell r="E354">
            <v>0</v>
          </cell>
          <cell r="F354">
            <v>136</v>
          </cell>
          <cell r="G354">
            <v>0</v>
          </cell>
          <cell r="H354">
            <v>23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37</v>
          </cell>
          <cell r="R354">
            <v>0</v>
          </cell>
        </row>
        <row r="355">
          <cell r="A355">
            <v>18.03</v>
          </cell>
          <cell r="B355" t="str">
            <v>G.I. Copper Rivets</v>
          </cell>
          <cell r="C355" t="str">
            <v>kg.</v>
          </cell>
          <cell r="D355">
            <v>50.400000000000006</v>
          </cell>
          <cell r="E355">
            <v>0</v>
          </cell>
          <cell r="F355">
            <v>48</v>
          </cell>
          <cell r="G355">
            <v>0</v>
          </cell>
          <cell r="H355">
            <v>36.82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11</v>
          </cell>
          <cell r="R355">
            <v>0</v>
          </cell>
        </row>
        <row r="356">
          <cell r="A356">
            <v>18.04</v>
          </cell>
          <cell r="B356" t="str">
            <v>G.I. Downspout, 2" x 3" x 8'</v>
          </cell>
          <cell r="C356" t="str">
            <v>pc.</v>
          </cell>
          <cell r="D356">
            <v>94.5</v>
          </cell>
          <cell r="E356">
            <v>0</v>
          </cell>
          <cell r="F356">
            <v>90</v>
          </cell>
          <cell r="G356">
            <v>0</v>
          </cell>
          <cell r="H356">
            <v>60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62</v>
          </cell>
          <cell r="R356">
            <v>0</v>
          </cell>
        </row>
        <row r="357">
          <cell r="A357">
            <v>18.05</v>
          </cell>
          <cell r="B357" t="str">
            <v>G.I. Downspout, 2" x 4" x 8'</v>
          </cell>
          <cell r="C357" t="str">
            <v>pc.</v>
          </cell>
          <cell r="D357">
            <v>94.5</v>
          </cell>
          <cell r="E357">
            <v>0</v>
          </cell>
          <cell r="F357">
            <v>90</v>
          </cell>
          <cell r="G357">
            <v>0</v>
          </cell>
          <cell r="H357">
            <v>132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114</v>
          </cell>
          <cell r="R357">
            <v>0</v>
          </cell>
        </row>
        <row r="358">
          <cell r="A358">
            <v>18.059999999999999</v>
          </cell>
          <cell r="B358" t="str">
            <v>Gutter, G-24, 36" x 8'</v>
          </cell>
          <cell r="C358" t="str">
            <v>pc.</v>
          </cell>
          <cell r="D358">
            <v>115.5</v>
          </cell>
          <cell r="E358">
            <v>0</v>
          </cell>
          <cell r="F358">
            <v>110</v>
          </cell>
          <cell r="G358">
            <v>0</v>
          </cell>
          <cell r="H358">
            <v>50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8</v>
          </cell>
          <cell r="R358">
            <v>0</v>
          </cell>
        </row>
        <row r="359">
          <cell r="A359">
            <v>18.07</v>
          </cell>
          <cell r="B359" t="str">
            <v>Gutter, G-26, 36" x 8'</v>
          </cell>
          <cell r="C359" t="str">
            <v>pc.</v>
          </cell>
          <cell r="D359">
            <v>115.5</v>
          </cell>
          <cell r="E359">
            <v>0</v>
          </cell>
          <cell r="F359">
            <v>110</v>
          </cell>
          <cell r="G359">
            <v>0</v>
          </cell>
          <cell r="H359">
            <v>63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12</v>
          </cell>
          <cell r="R359">
            <v>0</v>
          </cell>
        </row>
        <row r="360">
          <cell r="A360">
            <v>18.079999999999998</v>
          </cell>
          <cell r="B360" t="str">
            <v>Plain G.I. Sheet, G-24 x 8'</v>
          </cell>
          <cell r="C360" t="str">
            <v>lft.</v>
          </cell>
          <cell r="D360">
            <v>35.700000000000003</v>
          </cell>
          <cell r="E360">
            <v>0</v>
          </cell>
          <cell r="F360">
            <v>34</v>
          </cell>
          <cell r="G360">
            <v>0</v>
          </cell>
          <cell r="H360">
            <v>85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19</v>
          </cell>
          <cell r="R360">
            <v>0</v>
          </cell>
        </row>
        <row r="361">
          <cell r="A361">
            <v>18.09</v>
          </cell>
          <cell r="B361" t="str">
            <v>Plain G.I. Sheet, G-26 x 8'</v>
          </cell>
          <cell r="C361" t="str">
            <v>lft.</v>
          </cell>
          <cell r="D361">
            <v>25.200000000000003</v>
          </cell>
          <cell r="E361">
            <v>0</v>
          </cell>
          <cell r="F361">
            <v>24</v>
          </cell>
          <cell r="G361">
            <v>0</v>
          </cell>
          <cell r="H361">
            <v>174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54</v>
          </cell>
          <cell r="R361">
            <v>0</v>
          </cell>
        </row>
        <row r="362">
          <cell r="A362">
            <v>18.100000000000001</v>
          </cell>
          <cell r="B362" t="str">
            <v>G.I. Flashing, G-26 36"x 8'</v>
          </cell>
          <cell r="C362" t="str">
            <v>pc.</v>
          </cell>
          <cell r="D362">
            <v>157.5</v>
          </cell>
          <cell r="E362">
            <v>0</v>
          </cell>
          <cell r="F362">
            <v>150</v>
          </cell>
          <cell r="G362">
            <v>0</v>
          </cell>
          <cell r="H362">
            <v>231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116</v>
          </cell>
          <cell r="R362">
            <v>0</v>
          </cell>
        </row>
        <row r="363">
          <cell r="A363">
            <v>18.11</v>
          </cell>
          <cell r="B363" t="str">
            <v>Ridge Roll, G-26 36"x 8'</v>
          </cell>
          <cell r="C363" t="str">
            <v>pc.</v>
          </cell>
          <cell r="D363">
            <v>157.5</v>
          </cell>
          <cell r="E363">
            <v>0</v>
          </cell>
          <cell r="F363">
            <v>150</v>
          </cell>
          <cell r="G363">
            <v>0</v>
          </cell>
          <cell r="H363">
            <v>550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41.25</v>
          </cell>
          <cell r="R363">
            <v>0</v>
          </cell>
        </row>
        <row r="364">
          <cell r="A364">
            <v>18.12</v>
          </cell>
          <cell r="B364" t="str">
            <v>Fascia Board, 1" x 10"</v>
          </cell>
          <cell r="C364" t="str">
            <v>bd. ft.</v>
          </cell>
          <cell r="D364">
            <v>42</v>
          </cell>
          <cell r="E364">
            <v>0</v>
          </cell>
          <cell r="F364">
            <v>40</v>
          </cell>
          <cell r="G364">
            <v>0</v>
          </cell>
          <cell r="H364">
            <v>10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41.25</v>
          </cell>
          <cell r="R364">
            <v>0</v>
          </cell>
        </row>
        <row r="365">
          <cell r="A365">
            <v>18.13</v>
          </cell>
          <cell r="B365" t="str">
            <v>Corrugated G.I. Sheet, G-26 x 9'</v>
          </cell>
          <cell r="C365" t="str">
            <v>pc.</v>
          </cell>
          <cell r="D365">
            <v>198.45000000000002</v>
          </cell>
          <cell r="E365">
            <v>0</v>
          </cell>
          <cell r="F365">
            <v>189</v>
          </cell>
          <cell r="G365">
            <v>0</v>
          </cell>
          <cell r="H365">
            <v>12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11</v>
          </cell>
          <cell r="R365">
            <v>0</v>
          </cell>
        </row>
        <row r="366">
          <cell r="A366">
            <v>18.14</v>
          </cell>
          <cell r="B366" t="str">
            <v>Corrugated G.I. Sheet, G-26 x 10'</v>
          </cell>
          <cell r="C366" t="str">
            <v>pc.</v>
          </cell>
          <cell r="D366">
            <v>220.5</v>
          </cell>
          <cell r="E366">
            <v>0</v>
          </cell>
          <cell r="F366">
            <v>210</v>
          </cell>
          <cell r="G366">
            <v>0</v>
          </cell>
          <cell r="H366">
            <v>15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20.75</v>
          </cell>
          <cell r="R366">
            <v>0</v>
          </cell>
        </row>
        <row r="367">
          <cell r="A367">
            <v>18.149999999999999</v>
          </cell>
          <cell r="B367" t="str">
            <v>Corrugated G.I. Sheet, G-26 x 12'</v>
          </cell>
          <cell r="C367" t="str">
            <v>pc.</v>
          </cell>
          <cell r="D367">
            <v>264.60000000000002</v>
          </cell>
          <cell r="E367">
            <v>0</v>
          </cell>
          <cell r="F367">
            <v>252</v>
          </cell>
          <cell r="G367">
            <v>0</v>
          </cell>
          <cell r="H367">
            <v>26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33.75</v>
          </cell>
          <cell r="R367">
            <v>0</v>
          </cell>
        </row>
        <row r="368">
          <cell r="A368" t="str">
            <v>19 a</v>
          </cell>
          <cell r="B368" t="str">
            <v>Structural Steel</v>
          </cell>
          <cell r="C368" t="str">
            <v>pc</v>
          </cell>
          <cell r="D368">
            <v>0</v>
          </cell>
          <cell r="E368">
            <v>0</v>
          </cell>
          <cell r="F368">
            <v>85</v>
          </cell>
          <cell r="G368">
            <v>0</v>
          </cell>
          <cell r="H368">
            <v>250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40</v>
          </cell>
          <cell r="R368">
            <v>0</v>
          </cell>
        </row>
        <row r="369">
          <cell r="A369" t="str">
            <v>19-a1</v>
          </cell>
          <cell r="B369" t="str">
            <v>Soil Poisoning</v>
          </cell>
          <cell r="C369" t="str">
            <v>lot</v>
          </cell>
          <cell r="D369">
            <v>714</v>
          </cell>
          <cell r="E369">
            <v>0</v>
          </cell>
          <cell r="F369">
            <v>680</v>
          </cell>
          <cell r="G369">
            <v>0</v>
          </cell>
          <cell r="H369">
            <v>135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40</v>
          </cell>
          <cell r="R369">
            <v>0</v>
          </cell>
        </row>
        <row r="370">
          <cell r="A370" t="str">
            <v>19-a2</v>
          </cell>
          <cell r="B370" t="str">
            <v>Application of Soil Poisoning</v>
          </cell>
          <cell r="C370" t="str">
            <v>lot</v>
          </cell>
          <cell r="D370">
            <v>0</v>
          </cell>
          <cell r="E370">
            <v>247.20000000000002</v>
          </cell>
          <cell r="F370">
            <v>180</v>
          </cell>
          <cell r="G370">
            <v>240</v>
          </cell>
          <cell r="H370">
            <v>188.75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58.25</v>
          </cell>
          <cell r="R370">
            <v>0</v>
          </cell>
        </row>
        <row r="371">
          <cell r="A371">
            <v>19</v>
          </cell>
          <cell r="B371" t="str">
            <v>Structural Steel</v>
          </cell>
          <cell r="C371" t="str">
            <v>pc</v>
          </cell>
          <cell r="D371">
            <v>0</v>
          </cell>
          <cell r="E371">
            <v>0</v>
          </cell>
          <cell r="F371">
            <v>280</v>
          </cell>
          <cell r="G371">
            <v>0</v>
          </cell>
          <cell r="H371">
            <v>308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9.75</v>
          </cell>
          <cell r="R371">
            <v>0</v>
          </cell>
        </row>
        <row r="372">
          <cell r="A372" t="str">
            <v>19a</v>
          </cell>
          <cell r="B372" t="str">
            <v>Removal of Structural Steel Frame</v>
          </cell>
          <cell r="C372" t="str">
            <v>kg.</v>
          </cell>
          <cell r="D372">
            <v>0</v>
          </cell>
          <cell r="E372">
            <v>0.28840000000000005</v>
          </cell>
          <cell r="F372">
            <v>90</v>
          </cell>
          <cell r="G372">
            <v>0.28000000000000003</v>
          </cell>
          <cell r="H372">
            <v>95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12.5</v>
          </cell>
          <cell r="R372">
            <v>0</v>
          </cell>
        </row>
        <row r="373">
          <cell r="A373" t="str">
            <v>19b</v>
          </cell>
          <cell r="B373" t="str">
            <v>Removal of Miscellaneous Steel</v>
          </cell>
          <cell r="C373" t="str">
            <v>kg.</v>
          </cell>
          <cell r="D373">
            <v>0</v>
          </cell>
          <cell r="E373">
            <v>0.50470000000000004</v>
          </cell>
          <cell r="F373">
            <v>120</v>
          </cell>
          <cell r="G373">
            <v>0.49</v>
          </cell>
          <cell r="H373">
            <v>130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20.5</v>
          </cell>
          <cell r="R373">
            <v>0</v>
          </cell>
        </row>
        <row r="374">
          <cell r="A374" t="str">
            <v>19c</v>
          </cell>
          <cell r="B374" t="str">
            <v>Installation of Steel Purlins</v>
          </cell>
          <cell r="C374" t="str">
            <v>kg.</v>
          </cell>
          <cell r="D374">
            <v>0</v>
          </cell>
          <cell r="E374">
            <v>6.6950000000000003</v>
          </cell>
          <cell r="F374">
            <v>150</v>
          </cell>
          <cell r="G374">
            <v>6.5</v>
          </cell>
          <cell r="H374">
            <v>130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30.75</v>
          </cell>
          <cell r="R374">
            <v>0</v>
          </cell>
        </row>
        <row r="375">
          <cell r="A375" t="str">
            <v>19d</v>
          </cell>
          <cell r="B375" t="str">
            <v>Fabrication &amp; Installation of Steel Rafter</v>
          </cell>
          <cell r="C375" t="str">
            <v>kg.</v>
          </cell>
          <cell r="D375">
            <v>0</v>
          </cell>
          <cell r="E375">
            <v>7.5190000000000001</v>
          </cell>
          <cell r="F375">
            <v>280</v>
          </cell>
          <cell r="G375">
            <v>7.3</v>
          </cell>
          <cell r="H375">
            <v>304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42.5</v>
          </cell>
          <cell r="R375">
            <v>0</v>
          </cell>
        </row>
        <row r="376">
          <cell r="A376">
            <v>19.010000000000002</v>
          </cell>
          <cell r="B376" t="str">
            <v>Angle Bars, 1/8" x 1/2" x 1/2" x 20'</v>
          </cell>
          <cell r="C376" t="str">
            <v>pc.</v>
          </cell>
          <cell r="D376">
            <v>102.9</v>
          </cell>
          <cell r="E376">
            <v>0</v>
          </cell>
          <cell r="F376">
            <v>98</v>
          </cell>
          <cell r="G376">
            <v>0</v>
          </cell>
          <cell r="H376">
            <v>450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90</v>
          </cell>
          <cell r="R376">
            <v>0</v>
          </cell>
        </row>
        <row r="377">
          <cell r="A377">
            <v>19.02</v>
          </cell>
          <cell r="B377" t="str">
            <v>Angle Bars, 1/8" x 3/4" x 3/4" x 20'</v>
          </cell>
          <cell r="C377" t="str">
            <v>pc.</v>
          </cell>
          <cell r="D377">
            <v>115.5</v>
          </cell>
          <cell r="E377">
            <v>0</v>
          </cell>
          <cell r="F377">
            <v>110</v>
          </cell>
          <cell r="G377">
            <v>0</v>
          </cell>
          <cell r="H377">
            <v>2500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146</v>
          </cell>
          <cell r="R377">
            <v>0</v>
          </cell>
        </row>
        <row r="378">
          <cell r="A378">
            <v>19.03</v>
          </cell>
          <cell r="B378" t="str">
            <v>Angle Bars, 1/8" x  1"   x  1"  x 20'</v>
          </cell>
          <cell r="C378" t="str">
            <v>pc.</v>
          </cell>
          <cell r="D378">
            <v>121.80000000000001</v>
          </cell>
          <cell r="E378">
            <v>0</v>
          </cell>
          <cell r="F378">
            <v>116</v>
          </cell>
          <cell r="G378">
            <v>0</v>
          </cell>
          <cell r="H378">
            <v>900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230</v>
          </cell>
          <cell r="R378">
            <v>0</v>
          </cell>
        </row>
        <row r="379">
          <cell r="A379">
            <v>19.04</v>
          </cell>
          <cell r="B379" t="str">
            <v>Angle Bars, 1/8" x 1-1/2" x 1-1/2" x 20'</v>
          </cell>
          <cell r="C379" t="str">
            <v>pc.</v>
          </cell>
          <cell r="D379">
            <v>189</v>
          </cell>
          <cell r="E379">
            <v>0</v>
          </cell>
          <cell r="F379">
            <v>180</v>
          </cell>
          <cell r="G379">
            <v>0</v>
          </cell>
          <cell r="H379">
            <v>200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130</v>
          </cell>
          <cell r="R379">
            <v>0</v>
          </cell>
        </row>
        <row r="380">
          <cell r="A380">
            <v>19.05</v>
          </cell>
          <cell r="B380" t="str">
            <v>Angle Bars, 1/4" x 1" x  1" x 20'</v>
          </cell>
          <cell r="C380" t="str">
            <v>pc.</v>
          </cell>
          <cell r="D380">
            <v>253.05</v>
          </cell>
          <cell r="E380">
            <v>0</v>
          </cell>
          <cell r="F380">
            <v>241</v>
          </cell>
          <cell r="G380">
            <v>0</v>
          </cell>
          <cell r="H380">
            <v>900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200</v>
          </cell>
          <cell r="R380">
            <v>0</v>
          </cell>
        </row>
        <row r="381">
          <cell r="A381">
            <v>19.059999999999999</v>
          </cell>
          <cell r="B381" t="str">
            <v>Angle Bars, 3/8" x 3" x 3" x 20'</v>
          </cell>
          <cell r="C381" t="str">
            <v>pc.</v>
          </cell>
          <cell r="D381">
            <v>1089.9000000000001</v>
          </cell>
          <cell r="E381">
            <v>0</v>
          </cell>
          <cell r="F381">
            <v>1038</v>
          </cell>
          <cell r="G381">
            <v>0</v>
          </cell>
          <cell r="H381">
            <v>200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130</v>
          </cell>
          <cell r="R381">
            <v>0</v>
          </cell>
        </row>
        <row r="382">
          <cell r="A382">
            <v>19.07</v>
          </cell>
          <cell r="B382" t="str">
            <v>Flat Bars, 1/8" x 3/8" x 20'</v>
          </cell>
          <cell r="C382" t="str">
            <v>pc.</v>
          </cell>
          <cell r="D382">
            <v>47.25</v>
          </cell>
          <cell r="E382">
            <v>0</v>
          </cell>
          <cell r="F382">
            <v>45</v>
          </cell>
          <cell r="G382">
            <v>0</v>
          </cell>
          <cell r="H382">
            <v>200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200</v>
          </cell>
          <cell r="R382">
            <v>0</v>
          </cell>
        </row>
        <row r="383">
          <cell r="A383">
            <v>19.079999999999998</v>
          </cell>
          <cell r="B383" t="str">
            <v>Flat Bars, 1/8" x 1/2" x 20'</v>
          </cell>
          <cell r="C383" t="str">
            <v>pc.</v>
          </cell>
          <cell r="D383">
            <v>54.6</v>
          </cell>
          <cell r="E383">
            <v>0</v>
          </cell>
          <cell r="F383">
            <v>52</v>
          </cell>
          <cell r="G383">
            <v>0</v>
          </cell>
          <cell r="H383">
            <v>75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330</v>
          </cell>
          <cell r="R383">
            <v>0</v>
          </cell>
        </row>
        <row r="384">
          <cell r="A384">
            <v>19.09</v>
          </cell>
          <cell r="B384" t="str">
            <v>Flat Bars, 1/4" x 1/2" x 20'</v>
          </cell>
          <cell r="C384" t="str">
            <v>pc.</v>
          </cell>
          <cell r="D384">
            <v>91.350000000000009</v>
          </cell>
          <cell r="E384">
            <v>0</v>
          </cell>
          <cell r="F384">
            <v>87</v>
          </cell>
          <cell r="G384">
            <v>0</v>
          </cell>
          <cell r="H384">
            <v>200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300</v>
          </cell>
          <cell r="R384">
            <v>0</v>
          </cell>
        </row>
        <row r="385">
          <cell r="A385">
            <v>19.100000000000001</v>
          </cell>
          <cell r="B385" t="str">
            <v>Flat Bars, 1/4" x 2" x 20'</v>
          </cell>
          <cell r="C385" t="str">
            <v>pc.</v>
          </cell>
          <cell r="D385">
            <v>258.3</v>
          </cell>
          <cell r="E385">
            <v>0</v>
          </cell>
          <cell r="F385">
            <v>246</v>
          </cell>
          <cell r="G385">
            <v>0</v>
          </cell>
          <cell r="H385">
            <v>25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400</v>
          </cell>
          <cell r="R385">
            <v>0</v>
          </cell>
        </row>
        <row r="386">
          <cell r="A386">
            <v>19.11</v>
          </cell>
          <cell r="B386" t="str">
            <v>LC 75mm x 50mm x 2mm x 6m</v>
          </cell>
          <cell r="C386" t="str">
            <v>pc.</v>
          </cell>
          <cell r="D386">
            <v>191</v>
          </cell>
          <cell r="E386">
            <v>0</v>
          </cell>
          <cell r="F386">
            <v>308</v>
          </cell>
          <cell r="G386">
            <v>0</v>
          </cell>
          <cell r="H386">
            <v>900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60</v>
          </cell>
          <cell r="R386">
            <v>0</v>
          </cell>
        </row>
        <row r="387">
          <cell r="A387">
            <v>19.12</v>
          </cell>
          <cell r="B387" t="str">
            <v>LC 100mm x 50mm x 2mm x 6m</v>
          </cell>
          <cell r="C387" t="str">
            <v>pc.</v>
          </cell>
          <cell r="D387">
            <v>229</v>
          </cell>
          <cell r="E387">
            <v>0</v>
          </cell>
          <cell r="F387">
            <v>370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130</v>
          </cell>
          <cell r="R387">
            <v>0</v>
          </cell>
        </row>
        <row r="388">
          <cell r="A388">
            <v>19.13</v>
          </cell>
          <cell r="B388" t="str">
            <v>Structural Tubing 200mm x 150mm x 5mm</v>
          </cell>
          <cell r="C388" t="str">
            <v>kg.</v>
          </cell>
          <cell r="D388">
            <v>21</v>
          </cell>
          <cell r="E388">
            <v>0</v>
          </cell>
          <cell r="F388">
            <v>20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250</v>
          </cell>
          <cell r="R388">
            <v>0</v>
          </cell>
        </row>
        <row r="389">
          <cell r="A389">
            <v>19.14</v>
          </cell>
          <cell r="B389" t="str">
            <v>Angle Bars, 1/8" x 2" x 2" x 20'</v>
          </cell>
          <cell r="C389" t="str">
            <v>pc.</v>
          </cell>
          <cell r="D389">
            <v>21</v>
          </cell>
          <cell r="E389">
            <v>0</v>
          </cell>
          <cell r="F389">
            <v>20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320</v>
          </cell>
          <cell r="R389">
            <v>0</v>
          </cell>
        </row>
        <row r="390">
          <cell r="A390">
            <v>19.149999999999999</v>
          </cell>
          <cell r="B390" t="str">
            <v>Angle Bars, 1/4" x 2" x 2" x 20'</v>
          </cell>
          <cell r="C390" t="str">
            <v>pc.</v>
          </cell>
          <cell r="D390">
            <v>21</v>
          </cell>
          <cell r="E390">
            <v>0</v>
          </cell>
          <cell r="F390">
            <v>20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435</v>
          </cell>
          <cell r="R390">
            <v>0</v>
          </cell>
        </row>
        <row r="391">
          <cell r="A391">
            <v>19.16</v>
          </cell>
          <cell r="B391" t="str">
            <v>Angle Bars, 3/8" x 2" x 2" x 20'</v>
          </cell>
          <cell r="C391" t="str">
            <v>pc.</v>
          </cell>
          <cell r="D391">
            <v>21</v>
          </cell>
          <cell r="E391">
            <v>0</v>
          </cell>
          <cell r="F391">
            <v>20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590</v>
          </cell>
          <cell r="R391">
            <v>0</v>
          </cell>
        </row>
        <row r="392">
          <cell r="A392">
            <v>20</v>
          </cell>
          <cell r="B392" t="str">
            <v>Tile Works</v>
          </cell>
          <cell r="C392" t="str">
            <v>pc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765</v>
          </cell>
          <cell r="R392">
            <v>0</v>
          </cell>
        </row>
        <row r="393">
          <cell r="A393">
            <v>21</v>
          </cell>
          <cell r="B393" t="str">
            <v>Wires/Wiring Devices</v>
          </cell>
          <cell r="C393" t="str">
            <v>pc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1315</v>
          </cell>
          <cell r="R393">
            <v>0</v>
          </cell>
        </row>
        <row r="394">
          <cell r="A394">
            <v>21.01</v>
          </cell>
          <cell r="B394" t="str">
            <v>Electrical Wire Stranded 150m/roll, TW #  6</v>
          </cell>
          <cell r="C394" t="str">
            <v>roll</v>
          </cell>
          <cell r="D394">
            <v>3738</v>
          </cell>
          <cell r="E394">
            <v>0</v>
          </cell>
          <cell r="F394">
            <v>3560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2415</v>
          </cell>
          <cell r="R394">
            <v>0</v>
          </cell>
        </row>
        <row r="395">
          <cell r="A395">
            <v>21.02</v>
          </cell>
          <cell r="B395" t="str">
            <v>Electrical Wire Stranded 150m/roll, TW #  8</v>
          </cell>
          <cell r="C395" t="str">
            <v>roll</v>
          </cell>
          <cell r="D395">
            <v>2866.5</v>
          </cell>
          <cell r="E395">
            <v>0</v>
          </cell>
          <cell r="F395">
            <v>2730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3375</v>
          </cell>
          <cell r="R395">
            <v>0</v>
          </cell>
        </row>
        <row r="396">
          <cell r="A396">
            <v>21.03</v>
          </cell>
          <cell r="B396" t="str">
            <v>Electrical Wire Stranded 150m/roll, TW # 10</v>
          </cell>
          <cell r="C396" t="str">
            <v>roll</v>
          </cell>
          <cell r="D396">
            <v>1485.75</v>
          </cell>
          <cell r="E396">
            <v>0</v>
          </cell>
          <cell r="F396">
            <v>1415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78</v>
          </cell>
          <cell r="R396">
            <v>0</v>
          </cell>
        </row>
        <row r="397">
          <cell r="A397">
            <v>21.04</v>
          </cell>
          <cell r="B397" t="str">
            <v>Electrical Wire Stranded 150m/roll, TW # 12</v>
          </cell>
          <cell r="C397" t="str">
            <v>roll</v>
          </cell>
          <cell r="D397">
            <v>1165.5</v>
          </cell>
          <cell r="E397">
            <v>0</v>
          </cell>
          <cell r="F397">
            <v>1110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105</v>
          </cell>
          <cell r="R397">
            <v>0</v>
          </cell>
        </row>
        <row r="398">
          <cell r="A398">
            <v>21.05</v>
          </cell>
          <cell r="B398" t="str">
            <v>Electrical Wire Stranded 150m/roll, TW # 14</v>
          </cell>
          <cell r="C398" t="str">
            <v>roll</v>
          </cell>
          <cell r="D398">
            <v>680.4</v>
          </cell>
          <cell r="E398">
            <v>0</v>
          </cell>
          <cell r="F398">
            <v>648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167</v>
          </cell>
          <cell r="R398">
            <v>0</v>
          </cell>
        </row>
        <row r="399">
          <cell r="A399">
            <v>21.06</v>
          </cell>
          <cell r="B399" t="str">
            <v>Entrance Cap 3/4" dia.</v>
          </cell>
          <cell r="C399" t="str">
            <v>pc.</v>
          </cell>
          <cell r="D399">
            <v>43.050000000000004</v>
          </cell>
          <cell r="E399">
            <v>0</v>
          </cell>
          <cell r="F399">
            <v>41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167.25</v>
          </cell>
          <cell r="R399">
            <v>0</v>
          </cell>
        </row>
        <row r="400">
          <cell r="A400">
            <v>21.07</v>
          </cell>
          <cell r="B400" t="str">
            <v>Entrance Cap  1" dia.</v>
          </cell>
          <cell r="C400" t="str">
            <v>pc.</v>
          </cell>
          <cell r="D400">
            <v>49.35</v>
          </cell>
          <cell r="E400">
            <v>0</v>
          </cell>
          <cell r="F400">
            <v>47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271.5</v>
          </cell>
          <cell r="R400">
            <v>0</v>
          </cell>
        </row>
        <row r="401">
          <cell r="A401">
            <v>21.08</v>
          </cell>
          <cell r="B401" t="str">
            <v>Porcelain Split Knob</v>
          </cell>
          <cell r="C401" t="str">
            <v>pc.</v>
          </cell>
          <cell r="D401">
            <v>2.625</v>
          </cell>
          <cell r="E401">
            <v>0</v>
          </cell>
          <cell r="F401">
            <v>2.5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314.5</v>
          </cell>
          <cell r="R401">
            <v>0</v>
          </cell>
        </row>
        <row r="402">
          <cell r="A402">
            <v>21.09</v>
          </cell>
          <cell r="B402" t="str">
            <v>RSC Clamp 1" dia.</v>
          </cell>
          <cell r="C402" t="str">
            <v>pc.</v>
          </cell>
          <cell r="D402">
            <v>3.1500000000000004</v>
          </cell>
          <cell r="E402">
            <v>0</v>
          </cell>
          <cell r="F402">
            <v>3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150</v>
          </cell>
          <cell r="R402">
            <v>0</v>
          </cell>
        </row>
        <row r="403">
          <cell r="A403">
            <v>22</v>
          </cell>
          <cell r="B403" t="str">
            <v>Wood/Lumber</v>
          </cell>
          <cell r="C403" t="str">
            <v>pc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136</v>
          </cell>
          <cell r="R403">
            <v>0</v>
          </cell>
        </row>
        <row r="404">
          <cell r="A404" t="str">
            <v>22a</v>
          </cell>
          <cell r="B404" t="str">
            <v>Ceiling Frame Work</v>
          </cell>
          <cell r="C404" t="str">
            <v>bd. ft.</v>
          </cell>
          <cell r="D404">
            <v>0</v>
          </cell>
          <cell r="E404">
            <v>11.700799999999999</v>
          </cell>
          <cell r="F404">
            <v>0</v>
          </cell>
          <cell r="G404">
            <v>11.36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160</v>
          </cell>
          <cell r="R404">
            <v>0</v>
          </cell>
        </row>
        <row r="405">
          <cell r="A405" t="str">
            <v>22b</v>
          </cell>
          <cell r="B405" t="str">
            <v>Partition Frame Work</v>
          </cell>
          <cell r="C405" t="str">
            <v>bd. ft.</v>
          </cell>
          <cell r="D405">
            <v>0</v>
          </cell>
          <cell r="E405">
            <v>8.5799000000000003</v>
          </cell>
          <cell r="F405">
            <v>0</v>
          </cell>
          <cell r="G405">
            <v>8.33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262.5</v>
          </cell>
          <cell r="R405">
            <v>0</v>
          </cell>
        </row>
        <row r="406">
          <cell r="A406" t="str">
            <v>22c</v>
          </cell>
          <cell r="B406" t="str">
            <v>Plywood Installation</v>
          </cell>
          <cell r="C406" t="str">
            <v>pc.</v>
          </cell>
          <cell r="D406">
            <v>0</v>
          </cell>
          <cell r="E406">
            <v>32.1875</v>
          </cell>
          <cell r="F406">
            <v>0</v>
          </cell>
          <cell r="G406">
            <v>31.25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5500</v>
          </cell>
          <cell r="R406">
            <v>0</v>
          </cell>
        </row>
        <row r="407">
          <cell r="A407" t="str">
            <v>22d</v>
          </cell>
          <cell r="B407" t="str">
            <v>Fabrication &amp; Installation of Truss (Wood)</v>
          </cell>
          <cell r="C407" t="str">
            <v>bd. ft.</v>
          </cell>
          <cell r="D407">
            <v>0</v>
          </cell>
          <cell r="E407">
            <v>14.4406</v>
          </cell>
          <cell r="F407">
            <v>0</v>
          </cell>
          <cell r="G407">
            <v>14.02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5900</v>
          </cell>
          <cell r="R407">
            <v>0</v>
          </cell>
        </row>
        <row r="408">
          <cell r="A408" t="str">
            <v>22e</v>
          </cell>
          <cell r="B408" t="str">
            <v>Installation of Purlins (Wood)</v>
          </cell>
          <cell r="C408" t="str">
            <v>bd. ft.</v>
          </cell>
          <cell r="D408">
            <v>0</v>
          </cell>
          <cell r="E408">
            <v>5.15</v>
          </cell>
          <cell r="F408">
            <v>0</v>
          </cell>
          <cell r="G408">
            <v>5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3150</v>
          </cell>
          <cell r="R408">
            <v>0</v>
          </cell>
        </row>
        <row r="409">
          <cell r="A409" t="str">
            <v>22f</v>
          </cell>
          <cell r="B409" t="str">
            <v>Removal of Wooden Truss</v>
          </cell>
          <cell r="C409" t="str">
            <v>bd. ft.</v>
          </cell>
          <cell r="D409">
            <v>0</v>
          </cell>
          <cell r="E409">
            <v>0.25750000000000001</v>
          </cell>
          <cell r="F409">
            <v>0</v>
          </cell>
          <cell r="G409">
            <v>0.25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97.5</v>
          </cell>
          <cell r="R409">
            <v>0</v>
          </cell>
        </row>
        <row r="410">
          <cell r="A410" t="str">
            <v>22g</v>
          </cell>
          <cell r="B410" t="str">
            <v>Removal of Purlins (Wood)</v>
          </cell>
          <cell r="C410" t="str">
            <v>bd. ft.</v>
          </cell>
          <cell r="D410">
            <v>0</v>
          </cell>
          <cell r="E410">
            <v>0.39140000000000003</v>
          </cell>
          <cell r="F410">
            <v>0</v>
          </cell>
          <cell r="G410">
            <v>0.38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12</v>
          </cell>
          <cell r="R410">
            <v>0</v>
          </cell>
        </row>
        <row r="411">
          <cell r="A411" t="str">
            <v>22h</v>
          </cell>
          <cell r="B411" t="str">
            <v>Removal of Ceiling Frame</v>
          </cell>
          <cell r="C411" t="str">
            <v>bd. ft.</v>
          </cell>
          <cell r="D411">
            <v>0</v>
          </cell>
          <cell r="E411">
            <v>0.309</v>
          </cell>
          <cell r="F411">
            <v>0</v>
          </cell>
          <cell r="G411">
            <v>0.3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250</v>
          </cell>
          <cell r="R411">
            <v>0</v>
          </cell>
        </row>
        <row r="412">
          <cell r="A412" t="str">
            <v>22i</v>
          </cell>
          <cell r="B412" t="str">
            <v>Removal of Partition Frame</v>
          </cell>
          <cell r="C412" t="str">
            <v>bd. ft.</v>
          </cell>
          <cell r="D412">
            <v>0</v>
          </cell>
          <cell r="E412">
            <v>0.19570000000000001</v>
          </cell>
          <cell r="F412">
            <v>0</v>
          </cell>
          <cell r="G412">
            <v>0.19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5000</v>
          </cell>
          <cell r="R412">
            <v>0</v>
          </cell>
        </row>
        <row r="413">
          <cell r="A413" t="str">
            <v>22j</v>
          </cell>
          <cell r="B413" t="str">
            <v>Removal of Ceiling Board</v>
          </cell>
          <cell r="C413" t="str">
            <v>sq.m.</v>
          </cell>
          <cell r="D413">
            <v>0</v>
          </cell>
          <cell r="E413">
            <v>4.9234</v>
          </cell>
          <cell r="F413">
            <v>74.75</v>
          </cell>
          <cell r="G413">
            <v>4.78</v>
          </cell>
          <cell r="H413">
            <v>23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100</v>
          </cell>
          <cell r="R413">
            <v>0</v>
          </cell>
        </row>
        <row r="414">
          <cell r="A414" t="str">
            <v>22k</v>
          </cell>
          <cell r="B414" t="str">
            <v>Removal of Partition Board</v>
          </cell>
          <cell r="C414" t="str">
            <v>sq.m.</v>
          </cell>
          <cell r="D414">
            <v>0</v>
          </cell>
          <cell r="E414">
            <v>3.9449000000000001</v>
          </cell>
          <cell r="F414">
            <v>74.75</v>
          </cell>
          <cell r="G414">
            <v>3.83</v>
          </cell>
          <cell r="H414">
            <v>23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800</v>
          </cell>
          <cell r="R414">
            <v>0</v>
          </cell>
        </row>
        <row r="415">
          <cell r="A415" t="str">
            <v>22l</v>
          </cell>
          <cell r="B415" t="str">
            <v>Installation of T&amp;G (Wall)</v>
          </cell>
          <cell r="C415" t="str">
            <v>bd. ft.</v>
          </cell>
          <cell r="D415">
            <v>0</v>
          </cell>
          <cell r="E415">
            <v>14.832000000000001</v>
          </cell>
          <cell r="F415">
            <v>74.75</v>
          </cell>
          <cell r="G415">
            <v>14.4</v>
          </cell>
          <cell r="H415">
            <v>23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1250</v>
          </cell>
          <cell r="R415">
            <v>0</v>
          </cell>
        </row>
        <row r="416">
          <cell r="A416" t="str">
            <v>22m</v>
          </cell>
          <cell r="B416" t="str">
            <v>Removal of T&amp;G (Wall)</v>
          </cell>
          <cell r="C416" t="str">
            <v>bd. ft.</v>
          </cell>
          <cell r="D416">
            <v>0</v>
          </cell>
          <cell r="E416">
            <v>0.88580000000000003</v>
          </cell>
          <cell r="F416">
            <v>74.75</v>
          </cell>
          <cell r="G416">
            <v>0.86</v>
          </cell>
          <cell r="H416">
            <v>23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3000</v>
          </cell>
          <cell r="R416">
            <v>0</v>
          </cell>
        </row>
        <row r="417">
          <cell r="A417" t="str">
            <v>22n</v>
          </cell>
          <cell r="B417" t="str">
            <v>Fab./Inst./Strip of Formworks (Wall on ground)</v>
          </cell>
          <cell r="C417" t="str">
            <v>sq.m.</v>
          </cell>
          <cell r="D417">
            <v>0</v>
          </cell>
          <cell r="E417">
            <v>107.0273</v>
          </cell>
          <cell r="F417">
            <v>74.75</v>
          </cell>
          <cell r="G417">
            <v>103.91</v>
          </cell>
          <cell r="H417">
            <v>23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7000</v>
          </cell>
          <cell r="R417">
            <v>0</v>
          </cell>
        </row>
        <row r="418">
          <cell r="A418" t="str">
            <v>22o</v>
          </cell>
          <cell r="B418" t="str">
            <v>Fab./Inst./Strip of Formworks (Wall above 10')</v>
          </cell>
          <cell r="C418" t="str">
            <v>sq.m.</v>
          </cell>
          <cell r="D418">
            <v>0</v>
          </cell>
          <cell r="E418">
            <v>151.87349999999998</v>
          </cell>
          <cell r="F418">
            <v>74.75</v>
          </cell>
          <cell r="G418">
            <v>147.44999999999999</v>
          </cell>
          <cell r="H418">
            <v>23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2500</v>
          </cell>
          <cell r="R418">
            <v>0</v>
          </cell>
        </row>
        <row r="419">
          <cell r="A419" t="str">
            <v>22p</v>
          </cell>
          <cell r="B419" t="str">
            <v>Fab./Inst./Strip of Formworks (Beams)</v>
          </cell>
          <cell r="C419" t="str">
            <v>sq.m.</v>
          </cell>
          <cell r="D419">
            <v>0</v>
          </cell>
          <cell r="E419">
            <v>166.65400000000002</v>
          </cell>
          <cell r="F419">
            <v>74.75</v>
          </cell>
          <cell r="G419">
            <v>161.80000000000001</v>
          </cell>
          <cell r="H419">
            <v>23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1800</v>
          </cell>
          <cell r="R419">
            <v>0</v>
          </cell>
        </row>
        <row r="420">
          <cell r="A420" t="str">
            <v>22q</v>
          </cell>
          <cell r="B420" t="str">
            <v>Fab./Inst./Strip of Formworks (Column)</v>
          </cell>
          <cell r="C420" t="str">
            <v>sq.m.</v>
          </cell>
          <cell r="D420">
            <v>0</v>
          </cell>
          <cell r="E420">
            <v>137.74189999999999</v>
          </cell>
          <cell r="F420">
            <v>74.75</v>
          </cell>
          <cell r="G420">
            <v>133.72999999999999</v>
          </cell>
          <cell r="H420">
            <v>23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400</v>
          </cell>
          <cell r="R420">
            <v>0</v>
          </cell>
        </row>
        <row r="421">
          <cell r="A421" t="str">
            <v>22r</v>
          </cell>
          <cell r="B421" t="str">
            <v>Fab./Inst./Removal of Scaffolds</v>
          </cell>
          <cell r="C421" t="str">
            <v>lot</v>
          </cell>
          <cell r="D421">
            <v>0</v>
          </cell>
          <cell r="E421">
            <v>515</v>
          </cell>
          <cell r="F421">
            <v>0</v>
          </cell>
          <cell r="G421">
            <v>500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84.97</v>
          </cell>
          <cell r="R421">
            <v>0</v>
          </cell>
        </row>
        <row r="422">
          <cell r="A422" t="str">
            <v>22r1</v>
          </cell>
          <cell r="B422" t="str">
            <v>Fab./Inst./Removal of Scaffolds</v>
          </cell>
          <cell r="C422" t="str">
            <v>bd.ft.</v>
          </cell>
          <cell r="D422">
            <v>0</v>
          </cell>
          <cell r="E422">
            <v>3.4608000000000003</v>
          </cell>
          <cell r="F422">
            <v>74.75</v>
          </cell>
          <cell r="G422">
            <v>3.3600000000000003</v>
          </cell>
          <cell r="H422">
            <v>23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9094.73</v>
          </cell>
          <cell r="R422">
            <v>0</v>
          </cell>
        </row>
        <row r="423">
          <cell r="A423" t="str">
            <v>22s</v>
          </cell>
          <cell r="B423" t="str">
            <v>Application of Wood Preservative</v>
          </cell>
          <cell r="C423" t="str">
            <v>unit</v>
          </cell>
          <cell r="D423">
            <v>0</v>
          </cell>
          <cell r="E423">
            <v>360.5</v>
          </cell>
          <cell r="F423">
            <v>0</v>
          </cell>
          <cell r="G423">
            <v>350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18190</v>
          </cell>
          <cell r="R423">
            <v>0</v>
          </cell>
        </row>
        <row r="424">
          <cell r="A424" t="str">
            <v>22t</v>
          </cell>
          <cell r="B424" t="str">
            <v>Installation of T&amp;G (Ceiling)</v>
          </cell>
          <cell r="C424" t="str">
            <v>bd.ft.</v>
          </cell>
          <cell r="D424">
            <v>0</v>
          </cell>
          <cell r="E424">
            <v>16.686</v>
          </cell>
          <cell r="F424">
            <v>0</v>
          </cell>
          <cell r="G424">
            <v>16.2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 t="str">
            <v>22u</v>
          </cell>
          <cell r="B425" t="str">
            <v>Removal of T&amp;G (Ceiling)</v>
          </cell>
          <cell r="C425" t="str">
            <v>bd. ft.</v>
          </cell>
          <cell r="D425">
            <v>0</v>
          </cell>
          <cell r="E425">
            <v>1.236</v>
          </cell>
          <cell r="F425">
            <v>500</v>
          </cell>
          <cell r="G425">
            <v>1.2</v>
          </cell>
          <cell r="H425">
            <v>250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1500</v>
          </cell>
          <cell r="R425">
            <v>0</v>
          </cell>
        </row>
        <row r="426">
          <cell r="A426">
            <v>22.01</v>
          </cell>
          <cell r="B426" t="str">
            <v>Rough Lumber, Kiln Dried, Apitong</v>
          </cell>
          <cell r="C426" t="str">
            <v>bd. ft.</v>
          </cell>
          <cell r="D426">
            <v>37.800000000000004</v>
          </cell>
          <cell r="E426">
            <v>0</v>
          </cell>
          <cell r="F426">
            <v>36</v>
          </cell>
          <cell r="G426">
            <v>0</v>
          </cell>
          <cell r="H426">
            <v>120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200</v>
          </cell>
          <cell r="R426">
            <v>0</v>
          </cell>
        </row>
        <row r="427">
          <cell r="A427">
            <v>22.02</v>
          </cell>
          <cell r="B427" t="str">
            <v>Rough Lumber, Sun Dried, Apitong</v>
          </cell>
          <cell r="C427" t="str">
            <v>bd. ft.</v>
          </cell>
          <cell r="D427">
            <v>25.200000000000003</v>
          </cell>
          <cell r="E427">
            <v>0</v>
          </cell>
          <cell r="F427">
            <v>24</v>
          </cell>
          <cell r="G427">
            <v>0</v>
          </cell>
          <cell r="H427">
            <v>160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450</v>
          </cell>
          <cell r="R427">
            <v>0</v>
          </cell>
        </row>
        <row r="428">
          <cell r="A428">
            <v>22.03</v>
          </cell>
          <cell r="B428" t="str">
            <v>Rough Lumber, Sun Dried, Guijo</v>
          </cell>
          <cell r="C428" t="str">
            <v>bd. ft.</v>
          </cell>
          <cell r="D428">
            <v>37.800000000000004</v>
          </cell>
          <cell r="E428">
            <v>0</v>
          </cell>
          <cell r="F428">
            <v>36</v>
          </cell>
          <cell r="G428">
            <v>0</v>
          </cell>
          <cell r="H428">
            <v>25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168.5</v>
          </cell>
          <cell r="R428">
            <v>0</v>
          </cell>
        </row>
        <row r="429">
          <cell r="A429">
            <v>22.04</v>
          </cell>
          <cell r="B429" t="str">
            <v>Rough Lumber, Kiln Dried, Tanguile</v>
          </cell>
          <cell r="C429" t="str">
            <v>bd. ft.</v>
          </cell>
          <cell r="D429">
            <v>21</v>
          </cell>
          <cell r="E429">
            <v>0</v>
          </cell>
          <cell r="F429">
            <v>20</v>
          </cell>
          <cell r="G429">
            <v>0</v>
          </cell>
          <cell r="H429">
            <v>30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339.5</v>
          </cell>
          <cell r="R429">
            <v>0</v>
          </cell>
        </row>
        <row r="430">
          <cell r="A430">
            <v>22.05</v>
          </cell>
          <cell r="B430" t="str">
            <v>Rough Lumber, Sun Dried, Tanguile</v>
          </cell>
          <cell r="C430" t="str">
            <v>bd. ft.</v>
          </cell>
          <cell r="D430">
            <v>25.200000000000003</v>
          </cell>
          <cell r="E430">
            <v>0</v>
          </cell>
          <cell r="F430">
            <v>24</v>
          </cell>
          <cell r="G430">
            <v>0</v>
          </cell>
          <cell r="H430">
            <v>36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451.5</v>
          </cell>
          <cell r="R430">
            <v>0</v>
          </cell>
        </row>
        <row r="431">
          <cell r="A431">
            <v>22.06</v>
          </cell>
          <cell r="B431" t="str">
            <v>Rough Lumber, Sun Dried, Yakal</v>
          </cell>
          <cell r="C431" t="str">
            <v>bd. ft.</v>
          </cell>
          <cell r="D431">
            <v>53.550000000000004</v>
          </cell>
          <cell r="E431">
            <v>0</v>
          </cell>
          <cell r="F431">
            <v>51</v>
          </cell>
          <cell r="G431">
            <v>0</v>
          </cell>
          <cell r="H431">
            <v>40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210</v>
          </cell>
          <cell r="R431">
            <v>0</v>
          </cell>
        </row>
        <row r="432">
          <cell r="A432">
            <v>22.07</v>
          </cell>
          <cell r="B432" t="str">
            <v>S4S Lumber, Kiln Dried, Apitong</v>
          </cell>
          <cell r="C432" t="str">
            <v>bd. ft.</v>
          </cell>
          <cell r="D432">
            <v>37.800000000000004</v>
          </cell>
          <cell r="E432">
            <v>0</v>
          </cell>
          <cell r="F432">
            <v>36</v>
          </cell>
          <cell r="G432">
            <v>0</v>
          </cell>
          <cell r="H432">
            <v>20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420</v>
          </cell>
          <cell r="R432">
            <v>0</v>
          </cell>
        </row>
        <row r="433">
          <cell r="A433">
            <v>22.08</v>
          </cell>
          <cell r="B433" t="str">
            <v>S4S Lumber, Sun Dried, Apitong</v>
          </cell>
          <cell r="C433" t="str">
            <v>bd. ft.</v>
          </cell>
          <cell r="D433">
            <v>26.25</v>
          </cell>
          <cell r="E433">
            <v>0</v>
          </cell>
          <cell r="F433">
            <v>25</v>
          </cell>
          <cell r="G433">
            <v>0</v>
          </cell>
          <cell r="H433">
            <v>25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560</v>
          </cell>
          <cell r="R433">
            <v>0</v>
          </cell>
        </row>
        <row r="434">
          <cell r="A434">
            <v>22.09</v>
          </cell>
          <cell r="B434" t="str">
            <v>S4S Lumber, Kiln Dried, Guijo</v>
          </cell>
          <cell r="C434" t="str">
            <v>bd. ft.</v>
          </cell>
          <cell r="D434">
            <v>37.800000000000004</v>
          </cell>
          <cell r="E434">
            <v>0</v>
          </cell>
          <cell r="F434">
            <v>36</v>
          </cell>
          <cell r="G434">
            <v>0</v>
          </cell>
          <cell r="H434">
            <v>28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1200</v>
          </cell>
          <cell r="R434">
            <v>0</v>
          </cell>
        </row>
        <row r="435">
          <cell r="A435">
            <v>22.1</v>
          </cell>
          <cell r="B435" t="str">
            <v>S4S Lumber, Kiln Dried, Tanguile</v>
          </cell>
          <cell r="C435" t="str">
            <v>bd. ft.</v>
          </cell>
          <cell r="D435">
            <v>22.05</v>
          </cell>
          <cell r="E435">
            <v>0</v>
          </cell>
          <cell r="F435">
            <v>21</v>
          </cell>
          <cell r="G435">
            <v>0</v>
          </cell>
          <cell r="H435">
            <v>32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25</v>
          </cell>
          <cell r="R435">
            <v>0</v>
          </cell>
        </row>
        <row r="436">
          <cell r="A436">
            <v>22.11</v>
          </cell>
          <cell r="B436" t="str">
            <v>S4S Lumber, Sun Dried, Tanguile</v>
          </cell>
          <cell r="C436" t="str">
            <v>bd. ft.</v>
          </cell>
          <cell r="D436">
            <v>26.25</v>
          </cell>
          <cell r="E436">
            <v>0</v>
          </cell>
          <cell r="F436">
            <v>25</v>
          </cell>
          <cell r="G436">
            <v>0</v>
          </cell>
          <cell r="H436">
            <v>15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53</v>
          </cell>
          <cell r="R436">
            <v>0</v>
          </cell>
        </row>
        <row r="437">
          <cell r="A437">
            <v>22.12</v>
          </cell>
          <cell r="B437" t="str">
            <v>S4S Lumber, Sun Dried, Yakal</v>
          </cell>
          <cell r="C437" t="str">
            <v>bd. ft.</v>
          </cell>
          <cell r="D437">
            <v>54.6</v>
          </cell>
          <cell r="E437">
            <v>0</v>
          </cell>
          <cell r="F437">
            <v>52</v>
          </cell>
          <cell r="G437">
            <v>0</v>
          </cell>
          <cell r="H437">
            <v>20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96</v>
          </cell>
          <cell r="R437">
            <v>0</v>
          </cell>
        </row>
        <row r="438">
          <cell r="A438">
            <v>22.13</v>
          </cell>
          <cell r="B438" t="str">
            <v>Plyboard, 3/4" x 4' x 8'</v>
          </cell>
          <cell r="C438" t="str">
            <v>pc.</v>
          </cell>
          <cell r="D438">
            <v>693</v>
          </cell>
          <cell r="E438">
            <v>0</v>
          </cell>
          <cell r="F438">
            <v>660</v>
          </cell>
          <cell r="G438">
            <v>0</v>
          </cell>
          <cell r="H438">
            <v>23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20.5</v>
          </cell>
          <cell r="R438">
            <v>0</v>
          </cell>
        </row>
        <row r="439">
          <cell r="A439">
            <v>22.14</v>
          </cell>
          <cell r="B439" t="str">
            <v>Plywood, Danarra</v>
          </cell>
          <cell r="C439" t="str">
            <v>pc.</v>
          </cell>
          <cell r="D439">
            <v>420</v>
          </cell>
          <cell r="E439">
            <v>0</v>
          </cell>
          <cell r="F439">
            <v>400</v>
          </cell>
          <cell r="G439">
            <v>0</v>
          </cell>
          <cell r="H439">
            <v>15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39.5</v>
          </cell>
          <cell r="R439">
            <v>0</v>
          </cell>
        </row>
        <row r="440">
          <cell r="A440">
            <v>22.15</v>
          </cell>
          <cell r="B440" t="str">
            <v>Plywood, Marine, 1/4" x 4' x 8'</v>
          </cell>
          <cell r="C440" t="str">
            <v>pc.</v>
          </cell>
          <cell r="D440">
            <v>304.5</v>
          </cell>
          <cell r="E440">
            <v>0</v>
          </cell>
          <cell r="F440">
            <v>290</v>
          </cell>
          <cell r="G440">
            <v>0</v>
          </cell>
          <cell r="H440">
            <v>18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82.5</v>
          </cell>
          <cell r="R440">
            <v>0</v>
          </cell>
        </row>
        <row r="441">
          <cell r="A441">
            <v>22.16</v>
          </cell>
          <cell r="B441" t="str">
            <v>Plywood, Marine, 1/2" x 4' x 8'</v>
          </cell>
          <cell r="C441" t="str">
            <v>pc.</v>
          </cell>
          <cell r="D441">
            <v>577.5</v>
          </cell>
          <cell r="E441">
            <v>0</v>
          </cell>
          <cell r="F441">
            <v>550</v>
          </cell>
          <cell r="G441">
            <v>0</v>
          </cell>
          <cell r="H441">
            <v>21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36</v>
          </cell>
          <cell r="R441">
            <v>0</v>
          </cell>
        </row>
        <row r="442">
          <cell r="A442">
            <v>22.17</v>
          </cell>
          <cell r="B442" t="str">
            <v>Plywood, Marine, 3/4" x 4' x 8'</v>
          </cell>
          <cell r="C442" t="str">
            <v>pc.</v>
          </cell>
          <cell r="D442">
            <v>997.5</v>
          </cell>
          <cell r="E442">
            <v>0</v>
          </cell>
          <cell r="F442">
            <v>950</v>
          </cell>
          <cell r="G442">
            <v>0</v>
          </cell>
          <cell r="H442">
            <v>23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71.95</v>
          </cell>
          <cell r="R442">
            <v>0</v>
          </cell>
        </row>
        <row r="443">
          <cell r="A443">
            <v>22.18</v>
          </cell>
          <cell r="B443" t="str">
            <v>Plywood, Ordinary, 1/4" x 4' x 8'</v>
          </cell>
          <cell r="C443" t="str">
            <v>pc.</v>
          </cell>
          <cell r="D443">
            <v>262.5</v>
          </cell>
          <cell r="E443">
            <v>0</v>
          </cell>
          <cell r="F443">
            <v>250</v>
          </cell>
          <cell r="G443">
            <v>0</v>
          </cell>
          <cell r="H443">
            <v>25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89</v>
          </cell>
          <cell r="R443">
            <v>0</v>
          </cell>
        </row>
        <row r="444">
          <cell r="A444">
            <v>22.19</v>
          </cell>
          <cell r="B444" t="str">
            <v>Plywood, Ordinary, 1/2" x 4' x 8'</v>
          </cell>
          <cell r="C444" t="str">
            <v>pc.</v>
          </cell>
          <cell r="D444">
            <v>472.5</v>
          </cell>
          <cell r="E444">
            <v>0</v>
          </cell>
          <cell r="F444">
            <v>450</v>
          </cell>
          <cell r="G444">
            <v>0</v>
          </cell>
          <cell r="H444">
            <v>20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109</v>
          </cell>
          <cell r="R444">
            <v>0</v>
          </cell>
        </row>
        <row r="445">
          <cell r="A445">
            <v>22.2</v>
          </cell>
          <cell r="B445" t="str">
            <v>Plywood, Ordinary, 3/4" x 4' x 8'</v>
          </cell>
          <cell r="C445" t="str">
            <v>pc.</v>
          </cell>
          <cell r="D445">
            <v>808.5</v>
          </cell>
          <cell r="E445">
            <v>0</v>
          </cell>
          <cell r="F445">
            <v>770</v>
          </cell>
          <cell r="G445">
            <v>0</v>
          </cell>
          <cell r="H445">
            <v>25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138</v>
          </cell>
          <cell r="R445">
            <v>0</v>
          </cell>
        </row>
        <row r="446">
          <cell r="A446">
            <v>22.21</v>
          </cell>
          <cell r="B446" t="str">
            <v>T&amp;G, 3/4" x 6"</v>
          </cell>
          <cell r="C446" t="str">
            <v>bd. ft.</v>
          </cell>
          <cell r="D446">
            <v>42</v>
          </cell>
          <cell r="E446">
            <v>0</v>
          </cell>
          <cell r="F446">
            <v>40</v>
          </cell>
          <cell r="G446">
            <v>0</v>
          </cell>
          <cell r="H446">
            <v>30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38</v>
          </cell>
          <cell r="R446">
            <v>0</v>
          </cell>
        </row>
        <row r="447">
          <cell r="A447">
            <v>22.22</v>
          </cell>
          <cell r="B447" t="str">
            <v>Removal of Beam (Wood)</v>
          </cell>
          <cell r="C447" t="str">
            <v>bd. ft.</v>
          </cell>
          <cell r="D447">
            <v>0</v>
          </cell>
          <cell r="E447">
            <v>0.56650000000000011</v>
          </cell>
          <cell r="F447">
            <v>200</v>
          </cell>
          <cell r="G447">
            <v>0.55000000000000004</v>
          </cell>
          <cell r="H447">
            <v>200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60.5</v>
          </cell>
          <cell r="R447">
            <v>0</v>
          </cell>
        </row>
        <row r="448">
          <cell r="A448">
            <v>22.23</v>
          </cell>
          <cell r="B448" t="str">
            <v>Removal of Column (Wood)</v>
          </cell>
          <cell r="C448" t="str">
            <v>bd. ft.</v>
          </cell>
          <cell r="D448">
            <v>0</v>
          </cell>
          <cell r="E448">
            <v>0.36049999999999999</v>
          </cell>
          <cell r="F448">
            <v>250</v>
          </cell>
          <cell r="G448">
            <v>0.35</v>
          </cell>
          <cell r="H448">
            <v>200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81</v>
          </cell>
          <cell r="R448">
            <v>0</v>
          </cell>
        </row>
        <row r="449">
          <cell r="A449">
            <v>22.24</v>
          </cell>
          <cell r="B449" t="str">
            <v>Fabrication &amp; Installation of Beam</v>
          </cell>
          <cell r="C449" t="str">
            <v>bd. ft.</v>
          </cell>
          <cell r="D449">
            <v>0</v>
          </cell>
          <cell r="E449">
            <v>27.707000000000001</v>
          </cell>
          <cell r="F449">
            <v>350</v>
          </cell>
          <cell r="G449">
            <v>26.9</v>
          </cell>
          <cell r="H449">
            <v>200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97</v>
          </cell>
          <cell r="R449">
            <v>0</v>
          </cell>
        </row>
        <row r="450">
          <cell r="A450">
            <v>22.25</v>
          </cell>
          <cell r="B450" t="str">
            <v>Fabrication &amp; Installation of Column</v>
          </cell>
          <cell r="C450" t="str">
            <v>bd. ft.</v>
          </cell>
          <cell r="D450">
            <v>0</v>
          </cell>
          <cell r="E450">
            <v>27.707000000000001</v>
          </cell>
          <cell r="F450">
            <v>783</v>
          </cell>
          <cell r="G450">
            <v>26.9</v>
          </cell>
          <cell r="H450">
            <v>200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122</v>
          </cell>
          <cell r="R450">
            <v>0</v>
          </cell>
        </row>
        <row r="451">
          <cell r="A451">
            <v>22.26</v>
          </cell>
          <cell r="B451" t="str">
            <v>Coco Lumber</v>
          </cell>
          <cell r="C451" t="str">
            <v>bd. ft.</v>
          </cell>
          <cell r="D451">
            <v>8.4</v>
          </cell>
          <cell r="E451">
            <v>0</v>
          </cell>
          <cell r="F451">
            <v>8</v>
          </cell>
          <cell r="G451">
            <v>0</v>
          </cell>
          <cell r="H451">
            <v>200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165</v>
          </cell>
          <cell r="R451">
            <v>0</v>
          </cell>
        </row>
        <row r="452">
          <cell r="A452">
            <v>30.01</v>
          </cell>
          <cell r="B452" t="str">
            <v>Standard One-Classroom School Building w/o Toilet</v>
          </cell>
          <cell r="C452" t="str">
            <v>Lot</v>
          </cell>
          <cell r="D452">
            <v>168654.15</v>
          </cell>
          <cell r="E452">
            <v>49632.507000000005</v>
          </cell>
          <cell r="F452">
            <v>160623</v>
          </cell>
          <cell r="G452">
            <v>48186.9</v>
          </cell>
          <cell r="H452">
            <v>200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350</v>
          </cell>
          <cell r="R452">
            <v>0</v>
          </cell>
        </row>
        <row r="453">
          <cell r="A453">
            <v>30.02</v>
          </cell>
          <cell r="B453" t="str">
            <v>Standard Two-Classroom School Building w/o Toilet</v>
          </cell>
          <cell r="C453" t="str">
            <v>Lot</v>
          </cell>
          <cell r="D453">
            <v>315637.413</v>
          </cell>
          <cell r="E453">
            <v>92887.583599999998</v>
          </cell>
          <cell r="F453">
            <v>300607.06</v>
          </cell>
          <cell r="G453">
            <v>90182.12</v>
          </cell>
          <cell r="H453">
            <v>15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675</v>
          </cell>
          <cell r="R453">
            <v>0</v>
          </cell>
        </row>
        <row r="454">
          <cell r="A454">
            <v>30.03</v>
          </cell>
          <cell r="B454" t="str">
            <v>Standard Three-Classroom School Building w/o Toilet</v>
          </cell>
          <cell r="C454" t="str">
            <v>Lot</v>
          </cell>
          <cell r="D454">
            <v>462620.67600000004</v>
          </cell>
          <cell r="E454">
            <v>136142.66020000001</v>
          </cell>
          <cell r="F454">
            <v>440591.12</v>
          </cell>
          <cell r="G454">
            <v>132177.34</v>
          </cell>
          <cell r="H454">
            <v>18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66</v>
          </cell>
          <cell r="R454">
            <v>0</v>
          </cell>
        </row>
        <row r="455">
          <cell r="A455">
            <v>30.04</v>
          </cell>
          <cell r="B455" t="str">
            <v>Standard One-Classroom School Building w/ Toilet</v>
          </cell>
          <cell r="C455" t="str">
            <v>Lot</v>
          </cell>
          <cell r="D455">
            <v>200154.15</v>
          </cell>
          <cell r="E455">
            <v>68719.59150000001</v>
          </cell>
          <cell r="F455">
            <v>190623</v>
          </cell>
          <cell r="G455">
            <v>66718.05</v>
          </cell>
          <cell r="H455">
            <v>30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262</v>
          </cell>
          <cell r="R455">
            <v>0</v>
          </cell>
        </row>
        <row r="456">
          <cell r="A456">
            <v>12.32</v>
          </cell>
          <cell r="B456" t="str">
            <v>Three Chamber Septic Vault</v>
          </cell>
          <cell r="C456" t="str">
            <v>unit</v>
          </cell>
          <cell r="D456">
            <v>42878.516000000003</v>
          </cell>
          <cell r="E456">
            <v>14039.4154</v>
          </cell>
          <cell r="F456">
            <v>25</v>
          </cell>
          <cell r="G456">
            <v>0</v>
          </cell>
          <cell r="H456">
            <v>30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42878.516000000003</v>
          </cell>
          <cell r="R456">
            <v>0</v>
          </cell>
        </row>
        <row r="457">
          <cell r="A457" t="str">
            <v>12.32a</v>
          </cell>
          <cell r="B457" t="str">
            <v>Septic Vault</v>
          </cell>
          <cell r="C457" t="str">
            <v>unit</v>
          </cell>
          <cell r="D457">
            <v>28482.49354985973</v>
          </cell>
          <cell r="E457">
            <v>11768.3392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28482.49354985973</v>
          </cell>
          <cell r="R457">
            <v>0</v>
          </cell>
        </row>
        <row r="458">
          <cell r="A458">
            <v>12.33</v>
          </cell>
          <cell r="B458" t="str">
            <v>PVC Cement</v>
          </cell>
          <cell r="C458" t="str">
            <v>can</v>
          </cell>
          <cell r="D458">
            <v>150</v>
          </cell>
          <cell r="E458">
            <v>45</v>
          </cell>
          <cell r="F458">
            <v>25</v>
          </cell>
          <cell r="G458">
            <v>0</v>
          </cell>
          <cell r="H458">
            <v>30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150</v>
          </cell>
          <cell r="R458">
            <v>0</v>
          </cell>
        </row>
        <row r="459">
          <cell r="A459">
            <v>12.34</v>
          </cell>
          <cell r="B459" t="str">
            <v>Waste Vault</v>
          </cell>
          <cell r="C459" t="str">
            <v>unit</v>
          </cell>
          <cell r="D459">
            <v>4620</v>
          </cell>
          <cell r="E459">
            <v>1386</v>
          </cell>
          <cell r="F459">
            <v>25</v>
          </cell>
          <cell r="G459">
            <v>0</v>
          </cell>
          <cell r="H459">
            <v>30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4620</v>
          </cell>
          <cell r="R459">
            <v>0</v>
          </cell>
        </row>
        <row r="460">
          <cell r="A460">
            <v>13</v>
          </cell>
          <cell r="B460" t="str">
            <v>Painting Works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13.01</v>
          </cell>
          <cell r="B461" t="str">
            <v>Latex, Flat</v>
          </cell>
          <cell r="C461" t="str">
            <v>gal</v>
          </cell>
          <cell r="D461">
            <v>500</v>
          </cell>
          <cell r="E461">
            <v>150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460</v>
          </cell>
          <cell r="Q461">
            <v>506.00000000000006</v>
          </cell>
          <cell r="R461">
            <v>0</v>
          </cell>
        </row>
        <row r="462">
          <cell r="A462">
            <v>13.02</v>
          </cell>
          <cell r="B462" t="str">
            <v>Latex, Semi Gloss</v>
          </cell>
          <cell r="C462" t="str">
            <v>gal</v>
          </cell>
          <cell r="D462">
            <v>565</v>
          </cell>
          <cell r="E462">
            <v>169.5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501</v>
          </cell>
          <cell r="Q462">
            <v>551.1</v>
          </cell>
          <cell r="R462">
            <v>0</v>
          </cell>
        </row>
        <row r="463">
          <cell r="A463">
            <v>13.03</v>
          </cell>
          <cell r="B463" t="str">
            <v>Latex, Gloss</v>
          </cell>
          <cell r="C463" t="str">
            <v>gal</v>
          </cell>
          <cell r="D463">
            <v>520</v>
          </cell>
          <cell r="E463">
            <v>156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520</v>
          </cell>
          <cell r="Q463">
            <v>572</v>
          </cell>
          <cell r="R463">
            <v>0</v>
          </cell>
        </row>
        <row r="464">
          <cell r="A464">
            <v>13.04</v>
          </cell>
          <cell r="B464" t="str">
            <v>Enamel, Flatwall</v>
          </cell>
          <cell r="C464" t="str">
            <v>gal</v>
          </cell>
          <cell r="D464">
            <v>530</v>
          </cell>
          <cell r="E464">
            <v>159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491</v>
          </cell>
          <cell r="Q464">
            <v>540.1</v>
          </cell>
          <cell r="R464">
            <v>0</v>
          </cell>
        </row>
        <row r="465">
          <cell r="A465">
            <v>13.05</v>
          </cell>
          <cell r="B465" t="str">
            <v>Enamel, Semi Gloss</v>
          </cell>
          <cell r="C465" t="str">
            <v>gal</v>
          </cell>
          <cell r="D465">
            <v>580</v>
          </cell>
          <cell r="E465">
            <v>174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499</v>
          </cell>
          <cell r="Q465">
            <v>548.90000000000009</v>
          </cell>
          <cell r="R465">
            <v>0</v>
          </cell>
        </row>
        <row r="466">
          <cell r="A466">
            <v>13.06</v>
          </cell>
          <cell r="B466" t="str">
            <v>Enamel, Quick Dry</v>
          </cell>
          <cell r="C466" t="str">
            <v>gal</v>
          </cell>
          <cell r="D466">
            <v>512</v>
          </cell>
          <cell r="E466">
            <v>153.6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512</v>
          </cell>
          <cell r="Q466">
            <v>563.20000000000005</v>
          </cell>
          <cell r="R466">
            <v>0</v>
          </cell>
        </row>
        <row r="467">
          <cell r="A467">
            <v>13.07</v>
          </cell>
          <cell r="B467" t="str">
            <v>Enamel, Epoxy</v>
          </cell>
          <cell r="C467" t="str">
            <v>gal</v>
          </cell>
          <cell r="D467">
            <v>798</v>
          </cell>
          <cell r="E467">
            <v>239.39999999999998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798</v>
          </cell>
          <cell r="Q467">
            <v>877.80000000000007</v>
          </cell>
          <cell r="R467">
            <v>0</v>
          </cell>
        </row>
        <row r="468">
          <cell r="A468">
            <v>13.08</v>
          </cell>
          <cell r="B468" t="str">
            <v>Enamel, Traffic Paint</v>
          </cell>
          <cell r="C468" t="str">
            <v>gal</v>
          </cell>
          <cell r="D468">
            <v>460</v>
          </cell>
          <cell r="E468">
            <v>138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460</v>
          </cell>
          <cell r="Q468">
            <v>506.00000000000006</v>
          </cell>
          <cell r="R468">
            <v>0</v>
          </cell>
        </row>
        <row r="469">
          <cell r="A469">
            <v>13.09</v>
          </cell>
          <cell r="B469" t="str">
            <v>Primer, Red Lead</v>
          </cell>
          <cell r="C469" t="str">
            <v>gal</v>
          </cell>
          <cell r="D469">
            <v>563</v>
          </cell>
          <cell r="E469">
            <v>168.9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563</v>
          </cell>
          <cell r="Q469">
            <v>619.30000000000007</v>
          </cell>
          <cell r="R469">
            <v>0</v>
          </cell>
        </row>
        <row r="470">
          <cell r="A470">
            <v>13.1</v>
          </cell>
          <cell r="B470" t="str">
            <v>Primer, Red Oxide</v>
          </cell>
          <cell r="C470" t="str">
            <v>gal</v>
          </cell>
          <cell r="D470">
            <v>487</v>
          </cell>
          <cell r="E470">
            <v>146.1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487</v>
          </cell>
          <cell r="Q470">
            <v>535.70000000000005</v>
          </cell>
          <cell r="R470">
            <v>0</v>
          </cell>
        </row>
        <row r="471">
          <cell r="A471">
            <v>13.11</v>
          </cell>
          <cell r="B471" t="str">
            <v>Primer, Epoxy</v>
          </cell>
          <cell r="C471" t="str">
            <v>gal</v>
          </cell>
          <cell r="D471">
            <v>626</v>
          </cell>
          <cell r="E471">
            <v>187.79999999999998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626</v>
          </cell>
          <cell r="Q471">
            <v>688.6</v>
          </cell>
          <cell r="R471">
            <v>0</v>
          </cell>
        </row>
        <row r="472">
          <cell r="A472">
            <v>13.12</v>
          </cell>
          <cell r="B472" t="str">
            <v>Primer, Zinc Chromate</v>
          </cell>
          <cell r="C472" t="str">
            <v>gal</v>
          </cell>
          <cell r="D472">
            <v>800</v>
          </cell>
          <cell r="E472">
            <v>240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537</v>
          </cell>
          <cell r="Q472">
            <v>590.70000000000005</v>
          </cell>
          <cell r="R472">
            <v>0</v>
          </cell>
        </row>
        <row r="473">
          <cell r="A473">
            <v>13.13</v>
          </cell>
          <cell r="B473" t="str">
            <v>Gloss Acrylic Roof Paint</v>
          </cell>
          <cell r="C473" t="str">
            <v>gal</v>
          </cell>
          <cell r="D473">
            <v>515</v>
          </cell>
          <cell r="E473">
            <v>154.5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515</v>
          </cell>
          <cell r="Q473">
            <v>566.5</v>
          </cell>
          <cell r="R473">
            <v>0</v>
          </cell>
        </row>
        <row r="474">
          <cell r="A474">
            <v>13.14</v>
          </cell>
          <cell r="B474" t="str">
            <v>Masonry Putty</v>
          </cell>
          <cell r="C474" t="str">
            <v>gal</v>
          </cell>
          <cell r="D474">
            <v>720</v>
          </cell>
          <cell r="E474">
            <v>216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319</v>
          </cell>
          <cell r="Q474">
            <v>350.90000000000003</v>
          </cell>
          <cell r="R474">
            <v>0</v>
          </cell>
        </row>
        <row r="475">
          <cell r="A475">
            <v>13.15</v>
          </cell>
          <cell r="B475" t="str">
            <v>Glazing Putty</v>
          </cell>
          <cell r="C475" t="str">
            <v>gal</v>
          </cell>
          <cell r="D475">
            <v>557.33000000000004</v>
          </cell>
          <cell r="E475">
            <v>167.19900000000001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492</v>
          </cell>
          <cell r="Q475">
            <v>541.20000000000005</v>
          </cell>
          <cell r="R475">
            <v>0</v>
          </cell>
        </row>
        <row r="476">
          <cell r="A476">
            <v>13.16</v>
          </cell>
          <cell r="B476" t="str">
            <v>Paint Thinner</v>
          </cell>
          <cell r="C476" t="str">
            <v>gal</v>
          </cell>
          <cell r="D476">
            <v>240</v>
          </cell>
          <cell r="E476">
            <v>72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260</v>
          </cell>
          <cell r="Q476">
            <v>286</v>
          </cell>
          <cell r="R476">
            <v>0</v>
          </cell>
        </row>
        <row r="477">
          <cell r="A477">
            <v>13.17</v>
          </cell>
          <cell r="B477" t="str">
            <v>Lacquer Thinner</v>
          </cell>
          <cell r="C477" t="str">
            <v>gal</v>
          </cell>
          <cell r="D477">
            <v>342.1</v>
          </cell>
          <cell r="E477">
            <v>102.63000000000001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311</v>
          </cell>
          <cell r="Q477">
            <v>342.1</v>
          </cell>
          <cell r="R477">
            <v>0</v>
          </cell>
        </row>
        <row r="478">
          <cell r="A478">
            <v>13.18</v>
          </cell>
          <cell r="B478" t="str">
            <v>Neutralizer</v>
          </cell>
          <cell r="C478" t="str">
            <v>gal</v>
          </cell>
          <cell r="D478">
            <v>274</v>
          </cell>
          <cell r="E478">
            <v>82.2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132</v>
          </cell>
          <cell r="Q478">
            <v>145.20000000000002</v>
          </cell>
          <cell r="R478">
            <v>0</v>
          </cell>
        </row>
        <row r="479">
          <cell r="A479">
            <v>13.19</v>
          </cell>
          <cell r="B479" t="str">
            <v>Calsomine Powder</v>
          </cell>
          <cell r="C479" t="str">
            <v>kg</v>
          </cell>
          <cell r="D479">
            <v>20</v>
          </cell>
          <cell r="E479">
            <v>6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20</v>
          </cell>
          <cell r="Q479">
            <v>22</v>
          </cell>
          <cell r="R479">
            <v>0</v>
          </cell>
        </row>
        <row r="480">
          <cell r="A480">
            <v>13.2</v>
          </cell>
          <cell r="B480" t="str">
            <v>Acri Color</v>
          </cell>
          <cell r="C480" t="str">
            <v>qrt</v>
          </cell>
          <cell r="D480">
            <v>164.67</v>
          </cell>
          <cell r="E480">
            <v>49.400999999999996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165</v>
          </cell>
          <cell r="Q480">
            <v>181.50000000000003</v>
          </cell>
          <cell r="R480">
            <v>0</v>
          </cell>
        </row>
        <row r="481">
          <cell r="A481">
            <v>13.21</v>
          </cell>
          <cell r="B481" t="str">
            <v>Tinting Color</v>
          </cell>
          <cell r="C481" t="str">
            <v>qrt</v>
          </cell>
          <cell r="D481">
            <v>180</v>
          </cell>
          <cell r="E481">
            <v>54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180</v>
          </cell>
          <cell r="Q481">
            <v>198.00000000000003</v>
          </cell>
          <cell r="R481">
            <v>0</v>
          </cell>
        </row>
        <row r="482">
          <cell r="A482">
            <v>13.22</v>
          </cell>
          <cell r="B482" t="str">
            <v>Sanding Sealer</v>
          </cell>
          <cell r="C482" t="str">
            <v>gal</v>
          </cell>
          <cell r="D482">
            <v>519</v>
          </cell>
          <cell r="E482">
            <v>155.69999999999999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519</v>
          </cell>
          <cell r="Q482">
            <v>570.90000000000009</v>
          </cell>
          <cell r="R482">
            <v>0</v>
          </cell>
        </row>
        <row r="483">
          <cell r="A483">
            <v>13.23</v>
          </cell>
          <cell r="B483" t="str">
            <v>Lacquer, Automotive White</v>
          </cell>
          <cell r="C483" t="str">
            <v>gal</v>
          </cell>
          <cell r="D483">
            <v>715</v>
          </cell>
          <cell r="E483">
            <v>214.5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715</v>
          </cell>
          <cell r="Q483">
            <v>786.50000000000011</v>
          </cell>
          <cell r="R483">
            <v>0</v>
          </cell>
        </row>
        <row r="484">
          <cell r="A484">
            <v>13.24</v>
          </cell>
          <cell r="B484" t="str">
            <v>Lacquer, Gloss Enamel</v>
          </cell>
          <cell r="C484" t="str">
            <v>gal</v>
          </cell>
          <cell r="D484">
            <v>665</v>
          </cell>
          <cell r="E484">
            <v>199.5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665</v>
          </cell>
          <cell r="Q484">
            <v>731.50000000000011</v>
          </cell>
          <cell r="R484">
            <v>0</v>
          </cell>
        </row>
        <row r="485">
          <cell r="A485">
            <v>13.25</v>
          </cell>
          <cell r="B485" t="str">
            <v>Lacquer, Water White</v>
          </cell>
          <cell r="C485" t="str">
            <v>gal</v>
          </cell>
          <cell r="D485">
            <v>486</v>
          </cell>
          <cell r="E485">
            <v>145.79999999999998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486</v>
          </cell>
          <cell r="Q485">
            <v>534.6</v>
          </cell>
          <cell r="R485">
            <v>0</v>
          </cell>
        </row>
        <row r="486">
          <cell r="A486">
            <v>13.26</v>
          </cell>
          <cell r="B486" t="str">
            <v>Lacquer, Dead Flat</v>
          </cell>
          <cell r="C486" t="str">
            <v>gal</v>
          </cell>
          <cell r="D486">
            <v>515</v>
          </cell>
          <cell r="E486">
            <v>154.5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515</v>
          </cell>
          <cell r="Q486">
            <v>566.5</v>
          </cell>
          <cell r="R486">
            <v>0</v>
          </cell>
        </row>
        <row r="487">
          <cell r="A487">
            <v>13.27</v>
          </cell>
          <cell r="B487" t="str">
            <v>Lacquer, Primer Surfacer</v>
          </cell>
          <cell r="C487" t="str">
            <v>gal</v>
          </cell>
          <cell r="D487">
            <v>538</v>
          </cell>
          <cell r="E487">
            <v>161.4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538</v>
          </cell>
          <cell r="Q487">
            <v>591.80000000000007</v>
          </cell>
          <cell r="R487">
            <v>0</v>
          </cell>
        </row>
        <row r="488">
          <cell r="A488">
            <v>13.28</v>
          </cell>
          <cell r="B488" t="str">
            <v>Lacquer, Spot Putty</v>
          </cell>
          <cell r="C488" t="str">
            <v>gal</v>
          </cell>
          <cell r="D488">
            <v>521</v>
          </cell>
          <cell r="E488">
            <v>156.29999999999998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521</v>
          </cell>
          <cell r="Q488">
            <v>573.1</v>
          </cell>
          <cell r="R488">
            <v>0</v>
          </cell>
        </row>
        <row r="489">
          <cell r="A489">
            <v>13.29</v>
          </cell>
          <cell r="B489" t="str">
            <v>Textured Paint</v>
          </cell>
          <cell r="C489" t="str">
            <v>gal</v>
          </cell>
          <cell r="D489">
            <v>632</v>
          </cell>
          <cell r="E489">
            <v>189.6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632</v>
          </cell>
          <cell r="Q489">
            <v>695.2</v>
          </cell>
          <cell r="R489">
            <v>0</v>
          </cell>
        </row>
        <row r="490">
          <cell r="A490">
            <v>13.3</v>
          </cell>
          <cell r="B490" t="str">
            <v>Oil Wood Stain</v>
          </cell>
          <cell r="C490" t="str">
            <v>gal</v>
          </cell>
          <cell r="D490">
            <v>264</v>
          </cell>
          <cell r="E490">
            <v>79.2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240</v>
          </cell>
          <cell r="Q490">
            <v>264</v>
          </cell>
          <cell r="R490">
            <v>0</v>
          </cell>
        </row>
        <row r="491">
          <cell r="A491">
            <v>13.31</v>
          </cell>
          <cell r="B491" t="str">
            <v>Polyurethane Paint</v>
          </cell>
          <cell r="C491" t="str">
            <v>gal</v>
          </cell>
          <cell r="D491">
            <v>2058</v>
          </cell>
          <cell r="E491">
            <v>617.4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2058</v>
          </cell>
          <cell r="Q491">
            <v>2263.8000000000002</v>
          </cell>
          <cell r="R491">
            <v>0</v>
          </cell>
        </row>
        <row r="492">
          <cell r="A492">
            <v>13.32</v>
          </cell>
          <cell r="B492" t="str">
            <v>Wood Bleach #1</v>
          </cell>
          <cell r="C492" t="str">
            <v>L</v>
          </cell>
          <cell r="D492">
            <v>37.75</v>
          </cell>
          <cell r="E492">
            <v>11.324999999999999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37.75</v>
          </cell>
          <cell r="Q492">
            <v>41.525000000000006</v>
          </cell>
          <cell r="R492">
            <v>0</v>
          </cell>
        </row>
        <row r="493">
          <cell r="A493">
            <v>13.33</v>
          </cell>
          <cell r="B493" t="str">
            <v>Wood Bleach #2</v>
          </cell>
          <cell r="C493" t="str">
            <v>L</v>
          </cell>
          <cell r="D493">
            <v>130.75</v>
          </cell>
          <cell r="E493">
            <v>39.225000000000001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130.75</v>
          </cell>
          <cell r="Q493">
            <v>143.82500000000002</v>
          </cell>
          <cell r="R493">
            <v>0</v>
          </cell>
        </row>
        <row r="494">
          <cell r="A494">
            <v>13.34</v>
          </cell>
          <cell r="B494" t="str">
            <v>Paint Remover</v>
          </cell>
          <cell r="C494" t="str">
            <v>gal</v>
          </cell>
          <cell r="D494">
            <v>423.5</v>
          </cell>
          <cell r="E494">
            <v>127.05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423.5</v>
          </cell>
          <cell r="Q494">
            <v>465.85</v>
          </cell>
          <cell r="R494">
            <v>0</v>
          </cell>
        </row>
        <row r="495">
          <cell r="A495">
            <v>13.35</v>
          </cell>
          <cell r="B495" t="str">
            <v>Polytuff</v>
          </cell>
          <cell r="C495" t="str">
            <v>qrt</v>
          </cell>
          <cell r="D495">
            <v>150</v>
          </cell>
          <cell r="E495">
            <v>45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150</v>
          </cell>
          <cell r="Q495">
            <v>165</v>
          </cell>
          <cell r="R495">
            <v>0</v>
          </cell>
        </row>
        <row r="496">
          <cell r="A496">
            <v>13.36</v>
          </cell>
          <cell r="B496" t="str">
            <v>Paint Brush 2"</v>
          </cell>
          <cell r="C496" t="str">
            <v>pc</v>
          </cell>
          <cell r="D496">
            <v>45</v>
          </cell>
          <cell r="E496">
            <v>13.5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45</v>
          </cell>
          <cell r="Q496">
            <v>49.500000000000007</v>
          </cell>
          <cell r="R496">
            <v>0</v>
          </cell>
        </row>
        <row r="497">
          <cell r="A497">
            <v>13.37</v>
          </cell>
          <cell r="B497" t="str">
            <v>Paint Brush 3"</v>
          </cell>
          <cell r="C497" t="str">
            <v>pc</v>
          </cell>
          <cell r="D497">
            <v>60</v>
          </cell>
          <cell r="E497">
            <v>18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60</v>
          </cell>
          <cell r="Q497">
            <v>66</v>
          </cell>
          <cell r="R497">
            <v>0</v>
          </cell>
        </row>
        <row r="498">
          <cell r="A498">
            <v>13.38</v>
          </cell>
          <cell r="B498" t="str">
            <v>Paint Brush 4"</v>
          </cell>
          <cell r="C498" t="str">
            <v>pc</v>
          </cell>
          <cell r="D498">
            <v>85</v>
          </cell>
          <cell r="E498">
            <v>25.5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85</v>
          </cell>
          <cell r="Q498">
            <v>93.500000000000014</v>
          </cell>
          <cell r="R498">
            <v>0</v>
          </cell>
        </row>
        <row r="499">
          <cell r="A499">
            <v>13.39</v>
          </cell>
          <cell r="B499" t="str">
            <v>Roller Brush 7"</v>
          </cell>
          <cell r="C499" t="str">
            <v>pc</v>
          </cell>
          <cell r="D499">
            <v>90</v>
          </cell>
          <cell r="E499">
            <v>27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90</v>
          </cell>
          <cell r="Q499">
            <v>99.000000000000014</v>
          </cell>
          <cell r="R499">
            <v>0</v>
          </cell>
        </row>
        <row r="500">
          <cell r="A500">
            <v>13.4</v>
          </cell>
          <cell r="B500" t="str">
            <v>Baby Roller</v>
          </cell>
          <cell r="C500" t="str">
            <v>pc</v>
          </cell>
          <cell r="D500">
            <v>70</v>
          </cell>
          <cell r="E500">
            <v>21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70</v>
          </cell>
          <cell r="Q500">
            <v>77</v>
          </cell>
          <cell r="R500">
            <v>0</v>
          </cell>
        </row>
        <row r="501">
          <cell r="A501">
            <v>13.41</v>
          </cell>
          <cell r="B501" t="str">
            <v>Design Roller</v>
          </cell>
          <cell r="C501" t="str">
            <v>pc</v>
          </cell>
          <cell r="D501">
            <v>300</v>
          </cell>
          <cell r="E501">
            <v>90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300</v>
          </cell>
          <cell r="Q501">
            <v>330</v>
          </cell>
          <cell r="R501">
            <v>0</v>
          </cell>
        </row>
        <row r="502">
          <cell r="A502">
            <v>13.42</v>
          </cell>
          <cell r="B502" t="str">
            <v>Steel Brush</v>
          </cell>
          <cell r="C502" t="str">
            <v>pc</v>
          </cell>
          <cell r="D502">
            <v>50</v>
          </cell>
          <cell r="E502">
            <v>15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50</v>
          </cell>
          <cell r="Q502">
            <v>55.000000000000007</v>
          </cell>
          <cell r="R502">
            <v>0</v>
          </cell>
        </row>
        <row r="503">
          <cell r="A503">
            <v>13.43</v>
          </cell>
          <cell r="B503" t="str">
            <v xml:space="preserve">Sand Paper #100 </v>
          </cell>
          <cell r="C503" t="str">
            <v>m</v>
          </cell>
          <cell r="D503">
            <v>75</v>
          </cell>
          <cell r="E503">
            <v>22.5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75</v>
          </cell>
          <cell r="Q503">
            <v>82.5</v>
          </cell>
          <cell r="R503">
            <v>0</v>
          </cell>
        </row>
        <row r="504">
          <cell r="A504">
            <v>13.44</v>
          </cell>
          <cell r="B504" t="str">
            <v>Sand Paper #80</v>
          </cell>
          <cell r="C504" t="str">
            <v>m</v>
          </cell>
          <cell r="D504">
            <v>100</v>
          </cell>
          <cell r="E504">
            <v>30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100</v>
          </cell>
          <cell r="Q504">
            <v>110.00000000000001</v>
          </cell>
          <cell r="R504">
            <v>0</v>
          </cell>
        </row>
        <row r="505">
          <cell r="A505">
            <v>14</v>
          </cell>
          <cell r="B505" t="str">
            <v>Tile Works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14.01</v>
          </cell>
          <cell r="B506" t="str">
            <v>Unglazed Floor Tiles 20cm x 20cm</v>
          </cell>
          <cell r="C506" t="str">
            <v>pc</v>
          </cell>
          <cell r="D506">
            <v>15</v>
          </cell>
          <cell r="E506">
            <v>3.5999999999999996</v>
          </cell>
          <cell r="F506">
            <v>1.4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12</v>
          </cell>
          <cell r="R506">
            <v>0</v>
          </cell>
        </row>
        <row r="507">
          <cell r="A507">
            <v>14.02</v>
          </cell>
          <cell r="B507" t="str">
            <v>Unglazed Floor Tiles 30cm x 30cm</v>
          </cell>
          <cell r="C507" t="str">
            <v>pc</v>
          </cell>
          <cell r="D507">
            <v>18</v>
          </cell>
          <cell r="E507">
            <v>9.1199999999999992</v>
          </cell>
          <cell r="F507">
            <v>1.4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30.4</v>
          </cell>
          <cell r="R507">
            <v>0</v>
          </cell>
        </row>
        <row r="508">
          <cell r="A508">
            <v>14.03</v>
          </cell>
          <cell r="B508" t="str">
            <v>Unglazed Floor Tiles 40cm x 40cm</v>
          </cell>
          <cell r="C508" t="str">
            <v>pc</v>
          </cell>
          <cell r="D508">
            <v>29</v>
          </cell>
          <cell r="E508">
            <v>15.45</v>
          </cell>
          <cell r="F508">
            <v>1.4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51.5</v>
          </cell>
          <cell r="R508">
            <v>0</v>
          </cell>
        </row>
        <row r="509">
          <cell r="A509">
            <v>14.04</v>
          </cell>
          <cell r="B509" t="str">
            <v>Glazed Wall Tiles 20cm x 20cm</v>
          </cell>
          <cell r="C509" t="str">
            <v>pc</v>
          </cell>
          <cell r="D509">
            <v>15</v>
          </cell>
          <cell r="E509">
            <v>4.2</v>
          </cell>
          <cell r="F509">
            <v>1.4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14</v>
          </cell>
          <cell r="R509">
            <v>0</v>
          </cell>
        </row>
        <row r="510">
          <cell r="A510">
            <v>14.05</v>
          </cell>
          <cell r="B510" t="str">
            <v>Glazed Wall Tiles 20cm x 30cm</v>
          </cell>
          <cell r="C510" t="str">
            <v>pc</v>
          </cell>
          <cell r="D510">
            <v>20.5</v>
          </cell>
          <cell r="E510">
            <v>6.1499999999999995</v>
          </cell>
          <cell r="F510">
            <v>1.4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20.5</v>
          </cell>
          <cell r="R510">
            <v>0</v>
          </cell>
        </row>
        <row r="511">
          <cell r="A511">
            <v>14.06</v>
          </cell>
          <cell r="B511" t="str">
            <v>Glazed Wall Tiles 30cm x 30cm</v>
          </cell>
          <cell r="C511" t="str">
            <v>pc</v>
          </cell>
          <cell r="D511">
            <v>30</v>
          </cell>
          <cell r="E511">
            <v>7.101</v>
          </cell>
          <cell r="F511">
            <v>1.4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23.67</v>
          </cell>
          <cell r="R511">
            <v>0</v>
          </cell>
        </row>
        <row r="512">
          <cell r="A512">
            <v>14.07</v>
          </cell>
          <cell r="B512" t="str">
            <v>Glazed Wall Tiles 40cm x 40cm</v>
          </cell>
          <cell r="C512" t="str">
            <v>pc</v>
          </cell>
          <cell r="D512">
            <v>42</v>
          </cell>
          <cell r="E512">
            <v>12.525</v>
          </cell>
          <cell r="F512">
            <v>1.4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41.75</v>
          </cell>
          <cell r="R512">
            <v>0</v>
          </cell>
        </row>
        <row r="513">
          <cell r="A513">
            <v>14.08</v>
          </cell>
          <cell r="B513" t="str">
            <v>Vinyl Tiles, 12" x 12" x 1.3mm</v>
          </cell>
          <cell r="C513" t="str">
            <v>pc</v>
          </cell>
          <cell r="D513">
            <v>13.5</v>
          </cell>
          <cell r="E513">
            <v>4.05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13.5</v>
          </cell>
          <cell r="R513">
            <v>0</v>
          </cell>
        </row>
        <row r="514">
          <cell r="A514">
            <v>14.09</v>
          </cell>
          <cell r="B514" t="str">
            <v>Vinyl Tiles, 18" x 18" x 2.0mm</v>
          </cell>
          <cell r="C514" t="str">
            <v>pc</v>
          </cell>
          <cell r="D514">
            <v>115.75</v>
          </cell>
          <cell r="E514">
            <v>34.725000000000001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115.75</v>
          </cell>
          <cell r="R514">
            <v>0</v>
          </cell>
        </row>
        <row r="515">
          <cell r="A515">
            <v>14.1</v>
          </cell>
          <cell r="B515" t="str">
            <v>Vinyl Tiles, 4" x 36" x 1.3mm</v>
          </cell>
          <cell r="C515" t="str">
            <v>pc</v>
          </cell>
          <cell r="D515">
            <v>17.75</v>
          </cell>
          <cell r="E515">
            <v>5.3250000000000002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17.75</v>
          </cell>
          <cell r="R515">
            <v>0</v>
          </cell>
        </row>
        <row r="516">
          <cell r="A516">
            <v>14.11</v>
          </cell>
          <cell r="B516" t="str">
            <v>Vinyl Tiles, 4" x 36" x 1.7mm</v>
          </cell>
          <cell r="C516" t="str">
            <v>pc</v>
          </cell>
          <cell r="D516">
            <v>21.25</v>
          </cell>
          <cell r="E516">
            <v>6.375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21.25</v>
          </cell>
          <cell r="R516">
            <v>0</v>
          </cell>
        </row>
        <row r="517">
          <cell r="A517">
            <v>14.12</v>
          </cell>
          <cell r="B517" t="str">
            <v>Carpet Tiles 50cm x 50cm</v>
          </cell>
          <cell r="C517" t="str">
            <v>pc</v>
          </cell>
          <cell r="D517">
            <v>200</v>
          </cell>
          <cell r="E517">
            <v>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200</v>
          </cell>
          <cell r="R517">
            <v>0</v>
          </cell>
        </row>
        <row r="518">
          <cell r="A518">
            <v>14.13</v>
          </cell>
          <cell r="B518" t="str">
            <v>Tile Trim 6mm</v>
          </cell>
          <cell r="C518" t="str">
            <v>pc</v>
          </cell>
          <cell r="D518">
            <v>95</v>
          </cell>
          <cell r="E518">
            <v>29.324999999999999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97.75</v>
          </cell>
          <cell r="R518">
            <v>0</v>
          </cell>
        </row>
        <row r="519">
          <cell r="A519">
            <v>14.14</v>
          </cell>
          <cell r="B519" t="str">
            <v>Tile Grout 2 kg/bag</v>
          </cell>
          <cell r="C519" t="str">
            <v>bag</v>
          </cell>
          <cell r="D519">
            <v>67</v>
          </cell>
          <cell r="E519">
            <v>14.7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49</v>
          </cell>
          <cell r="R519">
            <v>0</v>
          </cell>
        </row>
        <row r="520">
          <cell r="A520">
            <v>14.15</v>
          </cell>
          <cell r="B520" t="str">
            <v>Tile Grout 5 kg/bag</v>
          </cell>
          <cell r="C520" t="str">
            <v>bag</v>
          </cell>
          <cell r="D520">
            <v>150</v>
          </cell>
          <cell r="E520">
            <v>45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150</v>
          </cell>
          <cell r="R520">
            <v>0</v>
          </cell>
        </row>
        <row r="521">
          <cell r="A521">
            <v>14.16</v>
          </cell>
          <cell r="B521" t="str">
            <v>Tile Adhesive 25 kg/bag</v>
          </cell>
          <cell r="C521" t="str">
            <v>bag</v>
          </cell>
          <cell r="D521">
            <v>224.1</v>
          </cell>
          <cell r="E521">
            <v>67.22999999999999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224.1</v>
          </cell>
          <cell r="R521">
            <v>0</v>
          </cell>
        </row>
        <row r="522">
          <cell r="A522">
            <v>14.17</v>
          </cell>
          <cell r="B522" t="str">
            <v>Grout Sealer</v>
          </cell>
          <cell r="C522" t="str">
            <v>L</v>
          </cell>
          <cell r="D522">
            <v>495</v>
          </cell>
          <cell r="E522">
            <v>148.5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495</v>
          </cell>
          <cell r="R522">
            <v>0</v>
          </cell>
        </row>
        <row r="523">
          <cell r="A523">
            <v>14.18</v>
          </cell>
          <cell r="B523" t="str">
            <v>Tile Adhesive Modifier</v>
          </cell>
          <cell r="C523" t="str">
            <v>L</v>
          </cell>
          <cell r="D523">
            <v>190</v>
          </cell>
          <cell r="E523">
            <v>57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190</v>
          </cell>
          <cell r="R523">
            <v>0</v>
          </cell>
        </row>
        <row r="524">
          <cell r="A524">
            <v>14.19</v>
          </cell>
          <cell r="B524" t="str">
            <v>Contact Cement</v>
          </cell>
          <cell r="C524" t="str">
            <v>gal</v>
          </cell>
          <cell r="D524">
            <v>561</v>
          </cell>
          <cell r="E524">
            <v>168.29999999999998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561</v>
          </cell>
          <cell r="R524">
            <v>0</v>
          </cell>
        </row>
        <row r="525">
          <cell r="A525">
            <v>15</v>
          </cell>
          <cell r="B525" t="str">
            <v>Waterproofing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15.01</v>
          </cell>
          <cell r="B526" t="str">
            <v>Waterproofing, Cementitious</v>
          </cell>
          <cell r="C526" t="str">
            <v>gal</v>
          </cell>
          <cell r="D526">
            <v>500</v>
          </cell>
          <cell r="E526">
            <v>100</v>
          </cell>
          <cell r="F526">
            <v>1.4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500</v>
          </cell>
          <cell r="R526">
            <v>0</v>
          </cell>
        </row>
        <row r="527">
          <cell r="A527">
            <v>15.02</v>
          </cell>
          <cell r="B527" t="str">
            <v>Waterproofing, Elastomeric</v>
          </cell>
          <cell r="C527" t="str">
            <v>gal</v>
          </cell>
          <cell r="D527">
            <v>400</v>
          </cell>
          <cell r="E527">
            <v>100</v>
          </cell>
          <cell r="F527">
            <v>1.4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400</v>
          </cell>
          <cell r="R527">
            <v>0</v>
          </cell>
        </row>
        <row r="16486">
          <cell r="A16486">
            <v>7.13</v>
          </cell>
          <cell r="B16486" t="str">
            <v>THW Wire # 4, 22 mm2</v>
          </cell>
          <cell r="C16486" t="str">
            <v>l/m</v>
          </cell>
          <cell r="D16486">
            <v>31.5</v>
          </cell>
          <cell r="E16486">
            <v>0</v>
          </cell>
          <cell r="F16486">
            <v>30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"/>
      <sheetName val="Lupang Pangako"/>
      <sheetName val="Database"/>
      <sheetName val="Sheet1"/>
      <sheetName val="Sheet2"/>
      <sheetName val="Sheet3"/>
      <sheetName val="SUMMARY"/>
      <sheetName val="Lupang_Pangako"/>
      <sheetName val="Max"/>
    </sheetNames>
    <sheetDataSet>
      <sheetData sheetId="0" refreshError="1"/>
      <sheetData sheetId="1" refreshError="1"/>
      <sheetData sheetId="2" refreshError="1"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250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200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600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500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22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130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900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7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8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100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2000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50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180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200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500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10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500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20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40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130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2700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1200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40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80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200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400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22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20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110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170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50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170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220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170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80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20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500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1000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90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20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20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120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6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35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220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200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25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25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30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120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30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45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60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50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50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10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20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15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20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305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360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300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80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280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320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60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80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80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400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320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70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4.5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40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23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25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23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15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20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10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10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15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10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190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220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220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30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230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280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3000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600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15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80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3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2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20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36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30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260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3">
          <cell r="F3">
            <v>43230</v>
          </cell>
        </row>
      </sheetData>
      <sheetData sheetId="1" refreshError="1"/>
      <sheetData sheetId="2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866.687577662036" createdVersion="6" refreshedVersion="6" minRefreshableVersion="3" recordCount="712">
  <cacheSource type="worksheet">
    <worksheetSource ref="A8:AI720" sheet="Electrification- batch 1&amp;2"/>
  </cacheSource>
  <cacheFields count="35">
    <cacheField name="Region" numFmtId="0">
      <sharedItems count="15">
        <s v="CAR"/>
        <s v="CARAGA"/>
        <s v="Region I"/>
        <s v="Region II"/>
        <s v="Region III"/>
        <s v="Region IV-A"/>
        <s v="Region IV-B"/>
        <s v="Region IX"/>
        <s v="Region V"/>
        <s v="Region VI"/>
        <s v="Region VII"/>
        <s v="Region VIII"/>
        <s v="Region X"/>
        <s v="Region XI"/>
        <s v="Region XII"/>
      </sharedItems>
    </cacheField>
    <cacheField name="Division" numFmtId="0">
      <sharedItems/>
    </cacheField>
    <cacheField name="School ID" numFmtId="0">
      <sharedItems containsBlank="1" containsMixedTypes="1" containsNumber="1" containsInteger="1" minValue="101971" maxValue="323009"/>
    </cacheField>
    <cacheField name="School Name" numFmtId="0">
      <sharedItems/>
    </cacheField>
    <cacheField name="Municipality" numFmtId="0">
      <sharedItems/>
    </cacheField>
    <cacheField name="LD" numFmtId="0">
      <sharedItems containsSemiMixedTypes="0" containsString="0" containsNumber="1" containsInteger="1" minValue="0" maxValue="6"/>
    </cacheField>
    <cacheField name="No of Sites" numFmtId="0">
      <sharedItems containsSemiMixedTypes="0" containsString="0" containsNumber="1" containsInteger="1" minValue="1" maxValue="1"/>
    </cacheField>
    <cacheField name="TOTAL PHYSICAL TARGET" numFmtId="0">
      <sharedItems containsSemiMixedTypes="0" containsString="0" containsNumber="1" containsInteger="1" minValue="1" maxValue="45"/>
    </cacheField>
    <cacheField name="ALLOCATION" numFmtId="0">
      <sharedItems containsSemiMixedTypes="0" containsString="0" containsNumber="1" minValue="39782.199999999997" maxValue="3128902.13"/>
    </cacheField>
    <cacheField name="SCOPE OF WORK" numFmtId="0">
      <sharedItems/>
    </cacheField>
    <cacheField name="Batch" numFmtId="0">
      <sharedItems/>
    </cacheField>
    <cacheField name="STATUS" numFmtId="0">
      <sharedItems/>
    </cacheField>
    <cacheField name="Previous Percentage of Completion" numFmtId="9">
      <sharedItems containsSemiMixedTypes="0" containsString="0" containsNumber="1" minValue="0" maxValue="1"/>
    </cacheField>
    <cacheField name="Present Percentage of Completion" numFmtId="9">
      <sharedItems containsSemiMixedTypes="0" containsString="0" containsNumber="1" minValue="0" maxValue="1"/>
    </cacheField>
    <cacheField name=" Target Completion Date " numFmtId="0">
      <sharedItems containsDate="1" containsBlank="1" containsMixedTypes="1" minDate="2018-02-19T00:00:00" maxDate="2018-05-11T00:00:00"/>
    </cacheField>
    <cacheField name="Actual Completion Date " numFmtId="0">
      <sharedItems containsDate="1" containsBlank="1" containsMixedTypes="1" minDate="2018-02-19T00:00:00" maxDate="2018-04-11T00:00:00"/>
    </cacheField>
    <cacheField name="Project ID" numFmtId="0">
      <sharedItems containsBlank="1"/>
    </cacheField>
    <cacheField name="Contract ID" numFmtId="0">
      <sharedItems containsBlank="1" containsMixedTypes="1" containsNumber="1" containsInteger="1" minValue="131662" maxValue="212051"/>
    </cacheField>
    <cacheField name="Issuance of Invitation to Bid" numFmtId="0">
      <sharedItems containsDate="1" containsBlank="1" containsMixedTypes="1" minDate="2017-10-31T00:00:00" maxDate="2017-12-12T00:00:00"/>
    </cacheField>
    <cacheField name="Pre-Submission Conference" numFmtId="0">
      <sharedItems containsDate="1" containsBlank="1" containsMixedTypes="1" minDate="2017-11-08T00:00:00" maxDate="2017-12-12T00:00:00"/>
    </cacheField>
    <cacheField name="Bid Opening" numFmtId="0">
      <sharedItems containsDate="1" containsBlank="1" containsMixedTypes="1" minDate="2017-11-20T00:00:00" maxDate="2017-12-24T00:00:00"/>
    </cacheField>
    <cacheField name="Issuance of Resolution to Award" numFmtId="0">
      <sharedItems containsDate="1" containsBlank="1" containsMixedTypes="1" minDate="2017-12-01T00:00:00" maxDate="2018-02-16T00:00:00"/>
    </cacheField>
    <cacheField name="Issuance of Notice to Proceed" numFmtId="0">
      <sharedItems containsDate="1" containsBlank="1" containsMixedTypes="1" minDate="2017-12-18T00:00:00" maxDate="2018-04-11T00:00:00"/>
    </cacheField>
    <cacheField name="Name of Contractor" numFmtId="0">
      <sharedItems containsBlank="1"/>
    </cacheField>
    <cacheField name="Contract Amount" numFmtId="0">
      <sharedItems containsString="0" containsBlank="1" containsNumber="1" minValue="75742.97" maxValue="2473089.4500000002"/>
    </cacheField>
    <cacheField name="No. of Sites Reverted" numFmtId="0">
      <sharedItems containsSemiMixedTypes="0" containsString="0" containsNumber="1" containsInteger="1" minValue="0" maxValue="1"/>
    </cacheField>
    <cacheField name="No. of Sites Not yet started" numFmtId="0">
      <sharedItems containsSemiMixedTypes="0" containsString="0" containsNumber="1" containsInteger="1" minValue="0" maxValue="0"/>
    </cacheField>
    <cacheField name="No. of Sites Under Procurement" numFmtId="0">
      <sharedItems containsSemiMixedTypes="0" containsString="0" containsNumber="1" containsInteger="1" minValue="0" maxValue="0"/>
    </cacheField>
    <cacheField name="No. of Sites On Going" numFmtId="0">
      <sharedItems containsSemiMixedTypes="0" containsString="0" containsNumber="1" containsInteger="1" minValue="0" maxValue="1"/>
    </cacheField>
    <cacheField name="No. of Sites Completed" numFmtId="0">
      <sharedItems containsSemiMixedTypes="0" containsString="0" containsNumber="1" containsInteger="1" minValue="0" maxValue="1"/>
    </cacheField>
    <cacheField name="No. of Site Reverted" numFmtId="0">
      <sharedItems containsSemiMixedTypes="0" containsString="0" containsNumber="1" containsInteger="1" minValue="0" maxValue="1"/>
    </cacheField>
    <cacheField name="No. of Site Not yet started" numFmtId="0">
      <sharedItems containsSemiMixedTypes="0" containsString="0" containsNumber="1" containsInteger="1" minValue="0" maxValue="0"/>
    </cacheField>
    <cacheField name="No. of Site Under Procurement" numFmtId="0">
      <sharedItems containsSemiMixedTypes="0" containsString="0" containsNumber="1" containsInteger="1" minValue="0" maxValue="0"/>
    </cacheField>
    <cacheField name="No. of Site On Going" numFmtId="0">
      <sharedItems containsSemiMixedTypes="0" containsString="0" containsNumber="1" containsInteger="1" minValue="0" maxValue="1"/>
    </cacheField>
    <cacheField name="No. of Site Completed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12">
  <r>
    <x v="0"/>
    <s v="Abra"/>
    <n v="134996"/>
    <s v="Liagan PS"/>
    <s v="MANABO"/>
    <n v="0"/>
    <n v="1"/>
    <n v="2"/>
    <n v="219559.98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027"/>
    <s v="Benben PS"/>
    <s v="LA PAZ"/>
    <n v="0"/>
    <n v="1"/>
    <n v="4"/>
    <n v="456305.94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076"/>
    <s v="Pacoc ES"/>
    <s v="LACUB"/>
    <n v="0"/>
    <n v="1"/>
    <n v="7"/>
    <n v="892219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117"/>
    <s v="Tukipa PS"/>
    <s v="LUBA"/>
    <n v="0"/>
    <n v="1"/>
    <n v="2"/>
    <n v="405290.61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124"/>
    <s v="Maoay PS"/>
    <s v="SAN ISIDRO"/>
    <n v="0"/>
    <n v="1"/>
    <n v="2"/>
    <n v="329073.96000000002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186"/>
    <s v="Lam-aoan PS"/>
    <s v="SALLAPADAN"/>
    <n v="0"/>
    <n v="1"/>
    <n v="2"/>
    <n v="1028689.05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191"/>
    <s v="Nangas-Asan PS"/>
    <s v="SALLAPADAN"/>
    <n v="0"/>
    <n v="1"/>
    <n v="3"/>
    <n v="465967.53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195"/>
    <s v="Ud-udiao ES"/>
    <s v="SALLAPADAN"/>
    <n v="0"/>
    <n v="1"/>
    <n v="6"/>
    <n v="599527.41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196"/>
    <s v="Alawa ES"/>
    <s v="TINEG"/>
    <n v="0"/>
    <n v="1"/>
    <n v="2"/>
    <n v="364334.71"/>
    <s v="Electrification of Un-Energized Schools On-Grid"/>
    <s v="Batch 1"/>
    <s v="COMPLETED"/>
    <n v="0.95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135214"/>
    <s v="Lukgay PS"/>
    <s v="LAGAYAN"/>
    <n v="0"/>
    <n v="1"/>
    <n v="1"/>
    <n v="198244.95"/>
    <s v="Electrification of Un-Energized Schools On-Grid"/>
    <s v="Batch 1"/>
    <s v="COMPLETED"/>
    <n v="0.95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Abra"/>
    <n v="218519"/>
    <s v="Tattawa PS"/>
    <s v="PEÑARRUBIA"/>
    <n v="0"/>
    <n v="1"/>
    <n v="1"/>
    <n v="254540.88"/>
    <s v="Electrification of Un-Energized Schools On-Grid"/>
    <s v="Batch 1"/>
    <s v="COMPLETED"/>
    <n v="1"/>
    <n v="1"/>
    <m/>
    <m/>
    <m/>
    <m/>
    <m/>
    <m/>
    <m/>
    <m/>
    <m/>
    <s v="www Construction"/>
    <m/>
    <n v="0"/>
    <n v="0"/>
    <n v="0"/>
    <n v="0"/>
    <n v="1"/>
    <n v="0"/>
    <n v="0"/>
    <n v="0"/>
    <n v="0"/>
    <n v="1"/>
  </r>
  <r>
    <x v="0"/>
    <s v="Benguet"/>
    <n v="219529"/>
    <s v="Cadsi-Amoy ES - Poway Annex"/>
    <s v="BAKUN"/>
    <n v="0"/>
    <n v="1"/>
    <n v="2"/>
    <n v="174192.98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750"/>
    <s v="Haitan PS"/>
    <s v="AGUINALDO"/>
    <n v="0"/>
    <n v="1"/>
    <n v="2"/>
    <n v="286085.36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759"/>
    <s v="Nepojnoc PS"/>
    <s v="AGUINALDO"/>
    <n v="0"/>
    <n v="1"/>
    <n v="1"/>
    <n v="234895.4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761"/>
    <s v="Talite Primary School"/>
    <s v="AGUINALDO"/>
    <n v="0"/>
    <n v="1"/>
    <n v="4"/>
    <n v="434246.4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766"/>
    <s v="Busilac ES"/>
    <s v="ALFONSO LISTA (POTIA)"/>
    <n v="0"/>
    <n v="1"/>
    <n v="9"/>
    <n v="802683.7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773"/>
    <s v="Laya ES"/>
    <s v="ALFONSO LISTA (POTIA)"/>
    <n v="0"/>
    <n v="1"/>
    <n v="9"/>
    <n v="835389.8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838"/>
    <s v="Kayang PS"/>
    <s v="HINGYON"/>
    <n v="0"/>
    <n v="1"/>
    <n v="2"/>
    <n v="311555.6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135937"/>
    <s v="Nattum PS (Proper)"/>
    <s v="MAYOYAO"/>
    <n v="0"/>
    <n v="1"/>
    <n v="1"/>
    <n v="245847.67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220011"/>
    <s v="Maligaya PS"/>
    <s v="ALFONSO LISTA (POTIA)"/>
    <n v="0"/>
    <n v="1"/>
    <n v="3"/>
    <n v="401332.26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76"/>
    <s v="Hapid NHS"/>
    <s v="LAMUT"/>
    <n v="0"/>
    <n v="1"/>
    <n v="12"/>
    <n v="925056.3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77"/>
    <s v="Hapid NHS - Bimpal Annex"/>
    <s v="LAMUT"/>
    <n v="0"/>
    <n v="1"/>
    <n v="11"/>
    <n v="940908.33"/>
    <s v="Electrification of Un-Energized Schools On-Grid"/>
    <s v="Batch 1"/>
    <s v="ONGOING"/>
    <n v="0.65"/>
    <n v="0.68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19006"/>
    <s v="Banaue NHS Extension"/>
    <s v="BANAUE"/>
    <n v="0"/>
    <n v="1"/>
    <n v="6"/>
    <n v="537965.06000000006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135965"/>
    <s v="Bassao PS"/>
    <s v="BALBALAN"/>
    <n v="0"/>
    <n v="1"/>
    <n v="1"/>
    <n v="231941.93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66"/>
    <s v="Bayowong PS"/>
    <s v="BALBALAN"/>
    <n v="0"/>
    <n v="1"/>
    <n v="2"/>
    <n v="680800.49"/>
    <s v="Electrification of Un-Energized Schools On-Grid"/>
    <s v="Batch 1"/>
    <s v="COMPLETED"/>
    <n v="0.8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68"/>
    <s v="Bonong Community School"/>
    <s v="BALBALAN"/>
    <n v="0"/>
    <n v="1"/>
    <n v="1"/>
    <n v="351309.51"/>
    <s v="Electrification of Un-Energized Schools On-Grid"/>
    <s v="Batch 1"/>
    <s v="COMPLETED"/>
    <n v="0.8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69"/>
    <s v="Buaya ES"/>
    <s v="BALBALAN"/>
    <n v="0"/>
    <n v="1"/>
    <n v="3"/>
    <n v="483534.77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70"/>
    <s v="Bullalayao PS"/>
    <s v="BALBALAN"/>
    <n v="0"/>
    <n v="1"/>
    <n v="1"/>
    <n v="92771.34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75"/>
    <s v="Kabugao ES"/>
    <s v="BALBALAN"/>
    <n v="0"/>
    <n v="1"/>
    <n v="4"/>
    <n v="480823.46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77"/>
    <s v="Mabaca ES"/>
    <s v="BALBALAN"/>
    <n v="0"/>
    <n v="1"/>
    <n v="6"/>
    <n v="445017.81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85"/>
    <s v="Tawang ES"/>
    <s v="BALBALAN"/>
    <n v="0"/>
    <n v="1"/>
    <n v="6"/>
    <n v="600152.85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86"/>
    <s v="Ubual PS"/>
    <s v="BALBALAN"/>
    <n v="0"/>
    <n v="1"/>
    <n v="3"/>
    <n v="477185.26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88"/>
    <s v="Colong PS"/>
    <s v="LUBUAGAN"/>
    <n v="0"/>
    <n v="1"/>
    <n v="1"/>
    <n v="92038.13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90"/>
    <s v="Dugnac PS"/>
    <s v="LUBUAGAN"/>
    <n v="0"/>
    <n v="1"/>
    <n v="1"/>
    <n v="145589.59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5991"/>
    <s v="Latawan PS"/>
    <s v="LUBUAGAN"/>
    <n v="0"/>
    <n v="1"/>
    <n v="1"/>
    <n v="60030.07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020"/>
    <s v="Cagaluan ES Annex (Da-o PS)"/>
    <s v="PASIL"/>
    <n v="0"/>
    <n v="1"/>
    <n v="1"/>
    <n v="90008.33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021"/>
    <s v="Cagaluan ES Annex (Putao PS)"/>
    <s v="PASIL"/>
    <n v="0"/>
    <n v="1"/>
    <n v="1"/>
    <n v="75019.41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036"/>
    <s v="Ballayangon ES"/>
    <s v="PINUKPUK"/>
    <n v="0"/>
    <n v="1"/>
    <n v="1"/>
    <n v="115317.67"/>
    <s v="Electrification of Un-Energized Schools On-Grid"/>
    <s v="Batch 1"/>
    <s v="COMPLETED"/>
    <n v="0.7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037"/>
    <s v="Bonnong PS"/>
    <s v="PINUKPUK"/>
    <n v="0"/>
    <n v="1"/>
    <n v="2"/>
    <n v="680998.83"/>
    <s v="Electrification of Un-Energized Schools On-Grid"/>
    <s v="Batch 1"/>
    <s v="COMPLETED"/>
    <n v="0.95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051"/>
    <s v="Liplipoken PS"/>
    <s v="PINUKPUK"/>
    <n v="0"/>
    <n v="1"/>
    <n v="2"/>
    <n v="140168.49"/>
    <s v="Electrification of Un-Energized Schools On-Grid"/>
    <s v="Batch 1"/>
    <s v="COMPLETED"/>
    <n v="0.95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060"/>
    <s v="Sagsag PS"/>
    <s v="PINUKPUK"/>
    <n v="0"/>
    <n v="1"/>
    <n v="3"/>
    <n v="393590.64"/>
    <s v="Electrification of Un-Energized Schools On-Grid"/>
    <s v="Batch 1"/>
    <s v="COMPLETED"/>
    <n v="0.95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116"/>
    <s v="Baclayam ES"/>
    <s v="TANUDAN"/>
    <n v="0"/>
    <n v="1"/>
    <n v="1"/>
    <n v="165143.57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121"/>
    <s v="Darulog ES"/>
    <s v="TANUDAN"/>
    <n v="0"/>
    <n v="1"/>
    <n v="4"/>
    <n v="146393.25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125"/>
    <s v="Liyang ES"/>
    <s v="TANUDAN"/>
    <n v="0"/>
    <n v="1"/>
    <n v="1"/>
    <n v="90084.87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136128"/>
    <s v="Pangol ES"/>
    <s v="TANUDAN"/>
    <n v="0"/>
    <n v="1"/>
    <n v="3"/>
    <n v="144802.45000000001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220509"/>
    <s v="Magtoma PS"/>
    <s v="TANUDAN"/>
    <n v="0"/>
    <n v="1"/>
    <n v="1"/>
    <n v="110504.51"/>
    <s v="Electrification of Un-Energized Schools On-Grid"/>
    <s v="Batch 1"/>
    <s v="COMPLETED"/>
    <n v="1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220511"/>
    <s v="Baclas PS"/>
    <s v="PINUKPUK"/>
    <n v="0"/>
    <n v="1"/>
    <n v="1"/>
    <n v="145546.34"/>
    <s v="Electrification of Un-Energized Schools On-Grid"/>
    <s v="Batch 1"/>
    <s v="COMPLETED"/>
    <n v="0.8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220516"/>
    <s v="Coddog PS"/>
    <s v="PINUKPUK"/>
    <n v="0"/>
    <n v="1"/>
    <n v="2"/>
    <n v="110076.5"/>
    <s v="Electrification of Un-Energized Schools On-Grid"/>
    <s v="Batch 1"/>
    <s v="COMPLETED"/>
    <n v="0.8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Kalinga"/>
    <n v="220527"/>
    <s v="Aguimitan PS"/>
    <s v="PINUKPUK"/>
    <n v="0"/>
    <n v="1"/>
    <n v="1"/>
    <n v="112190.04"/>
    <s v="Electrification of Un-Energized Schools On-Grid"/>
    <s v="Batch 1"/>
    <s v="COMPLETED"/>
    <n v="0.95"/>
    <n v="1"/>
    <m/>
    <m/>
    <m/>
    <m/>
    <m/>
    <m/>
    <m/>
    <m/>
    <m/>
    <s v="WWW CONSCTRUCTION"/>
    <m/>
    <n v="0"/>
    <n v="0"/>
    <n v="0"/>
    <n v="0"/>
    <n v="1"/>
    <n v="0"/>
    <n v="0"/>
    <n v="0"/>
    <n v="0"/>
    <n v="1"/>
  </r>
  <r>
    <x v="0"/>
    <s v="Mt. Province"/>
    <n v="136272"/>
    <s v="Nabhar PS"/>
    <s v="NATONIN"/>
    <n v="0"/>
    <n v="1"/>
    <n v="1"/>
    <n v="518252.15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274"/>
    <s v="Pangtor PS"/>
    <s v="NATONIN"/>
    <n v="0"/>
    <n v="1"/>
    <n v="4"/>
    <n v="420817.6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281"/>
    <s v="Addang ES"/>
    <s v="PARACELIS"/>
    <n v="0"/>
    <n v="1"/>
    <n v="5"/>
    <n v="431600.89"/>
    <s v="Electrification of Un-Energized Schools On-Grid"/>
    <s v="Batch 1"/>
    <s v="COMPLETED"/>
    <n v="0.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286"/>
    <s v="Bagabag Elementary School"/>
    <s v="PARACELIS"/>
    <n v="0"/>
    <n v="1"/>
    <n v="1"/>
    <n v="389551.84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291"/>
    <s v="Camparadi Elementary School"/>
    <s v="PARACELIS"/>
    <n v="0"/>
    <n v="1"/>
    <n v="3"/>
    <n v="471192.5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294"/>
    <s v="Catao Elementary School"/>
    <s v="PARACELIS"/>
    <n v="0"/>
    <n v="1"/>
    <n v="3"/>
    <n v="320237.21000000002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299"/>
    <s v="Gassilang PS"/>
    <s v="PARACELIS"/>
    <n v="0"/>
    <n v="1"/>
    <n v="1"/>
    <n v="1574032.3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301"/>
    <s v="Kalao PS"/>
    <s v="PARACELIS"/>
    <n v="0"/>
    <n v="1"/>
    <n v="4"/>
    <n v="572634.0500000000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305"/>
    <s v="Makilo Elementary School"/>
    <s v="PARACELIS"/>
    <n v="0"/>
    <n v="1"/>
    <n v="6"/>
    <n v="494337.83"/>
    <s v="Electrification of Un-Energized Schools On-Grid"/>
    <s v="Batch 1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306"/>
    <s v="Marallag Primary School"/>
    <s v="PARACELIS"/>
    <n v="0"/>
    <n v="1"/>
    <n v="2"/>
    <n v="267148.1500000000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308"/>
    <s v="Natta'Longan PS"/>
    <s v="PARACELIS"/>
    <n v="0"/>
    <n v="1"/>
    <n v="2"/>
    <n v="409013.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363"/>
    <s v="Dacudac Elementary School"/>
    <s v="TADIAN"/>
    <n v="0"/>
    <n v="1"/>
    <n v="2"/>
    <n v="409013.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136378"/>
    <s v="Vicente Pe ES"/>
    <s v="TADIAN"/>
    <n v="0"/>
    <n v="1"/>
    <n v="2"/>
    <n v="260832.89"/>
    <s v="Electrification of Un-Energized Schools On-Grid"/>
    <s v="Batch 1"/>
    <s v="COMPLETED"/>
    <n v="0.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221002"/>
    <s v="Catubangan PS"/>
    <s v="PARACELIS"/>
    <n v="0"/>
    <n v="1"/>
    <n v="1"/>
    <n v="267892.4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221009"/>
    <s v="Damsite PS"/>
    <s v="PARACELIS"/>
    <n v="0"/>
    <n v="1"/>
    <n v="2"/>
    <n v="153581.4500000000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19223"/>
    <s v="Lubon NHS - Mabalite Extension"/>
    <s v="TADIAN"/>
    <n v="0"/>
    <n v="1"/>
    <n v="1"/>
    <n v="28093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19226"/>
    <s v="Bacarri National Trade Agricultural High School-Bunot Extension"/>
    <s v="PARACELIS"/>
    <n v="0"/>
    <n v="1"/>
    <n v="2"/>
    <n v="403508.13"/>
    <s v="Electrification of Un-Energized Schools On-Grid"/>
    <s v="Batch 1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Agusan del Norte"/>
    <n v="131415"/>
    <s v="A.P. Quiamjot ES"/>
    <s v="CARMEN"/>
    <n v="2"/>
    <n v="1"/>
    <n v="3"/>
    <n v="220633.82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Agusan del Norte"/>
    <n v="211503"/>
    <s v="Cabayugan ES"/>
    <s v="BUENAVISTA"/>
    <n v="2"/>
    <n v="1"/>
    <n v="4"/>
    <n v="294804.52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Agusan del Sur"/>
    <n v="131874"/>
    <s v="Magkalape ES"/>
    <s v="SIBAGAT"/>
    <n v="1"/>
    <n v="1"/>
    <n v="3"/>
    <n v="354088.04"/>
    <s v="Electrification of Un-Energized Schools On-Grid"/>
    <s v="Batch 1"/>
    <s v="COMPLETED"/>
    <n v="1"/>
    <n v="1"/>
    <d v="2018-03-09T00:00:00"/>
    <m/>
    <s v="BEFF 2017"/>
    <n v="131874"/>
    <d v="2017-12-11T00:00:00"/>
    <d v="2017-12-11T00:00:00"/>
    <s v="12/27/2017"/>
    <s v="12/29/2017"/>
    <d v="2018-02-02T00:00:00"/>
    <s v="DATREBIL CONSTRUCTION"/>
    <n v="353050.87"/>
    <n v="0"/>
    <n v="0"/>
    <n v="0"/>
    <n v="0"/>
    <n v="1"/>
    <n v="0"/>
    <n v="0"/>
    <n v="0"/>
    <n v="0"/>
    <n v="1"/>
  </r>
  <r>
    <x v="1"/>
    <s v="Agusan del Sur"/>
    <n v="131897"/>
    <s v="Basilica PS"/>
    <s v="VERUELA"/>
    <n v="2"/>
    <n v="1"/>
    <n v="1"/>
    <n v="168715.08"/>
    <s v="Electrification of Un-Energized Schools On-Grid"/>
    <s v="Batch 1"/>
    <s v="COMPLETED"/>
    <n v="1"/>
    <n v="1"/>
    <d v="2018-03-09T00:00:00"/>
    <m/>
    <s v="BEFF 2017"/>
    <n v="131897"/>
    <d v="2017-12-11T00:00:00"/>
    <d v="2017-12-11T00:00:00"/>
    <s v="12/27/2017"/>
    <s v="12/29/2017"/>
    <d v="2018-02-02T00:00:00"/>
    <s v="MRS CONSTRUCTION"/>
    <n v="168059.72"/>
    <n v="0"/>
    <n v="0"/>
    <n v="0"/>
    <n v="0"/>
    <n v="1"/>
    <n v="0"/>
    <n v="0"/>
    <n v="0"/>
    <n v="0"/>
    <n v="1"/>
  </r>
  <r>
    <x v="1"/>
    <s v="Agusan del Sur"/>
    <n v="212051"/>
    <s v="Jose T. Cuyos, Sr. I PS"/>
    <s v="ROSARIO"/>
    <n v="1"/>
    <n v="1"/>
    <n v="1"/>
    <n v="163465.07999999999"/>
    <s v="Electrification of Un-Energized Schools On-Grid"/>
    <s v="Batch 1"/>
    <s v="COMPLETED"/>
    <n v="1"/>
    <n v="1"/>
    <d v="2018-03-09T00:00:00"/>
    <m/>
    <s v="BEFF 2017"/>
    <n v="212051"/>
    <d v="2017-12-11T00:00:00"/>
    <d v="2017-12-11T00:00:00"/>
    <s v="12/27/2017"/>
    <s v="12/29/2017"/>
    <d v="2018-02-02T00:00:00"/>
    <s v="MRS CONSTRUCTION"/>
    <n v="162809.72"/>
    <n v="0"/>
    <n v="0"/>
    <n v="0"/>
    <n v="0"/>
    <n v="1"/>
    <n v="0"/>
    <n v="0"/>
    <n v="0"/>
    <n v="0"/>
    <n v="1"/>
  </r>
  <r>
    <x v="1"/>
    <s v="Bayugan City"/>
    <n v="131642"/>
    <s v="Sto Nino ES"/>
    <s v="CITY OF BAYUGAN"/>
    <n v="1"/>
    <n v="1"/>
    <n v="3"/>
    <n v="373719.03999999998"/>
    <s v="Electrification of Un-Energized Schools On-Grid"/>
    <s v="Batch 1"/>
    <s v="COMPLETED"/>
    <n v="0.65"/>
    <n v="1"/>
    <s v="April 23, 2018"/>
    <m/>
    <m/>
    <s v="2018-001"/>
    <s v="November 24, 2017"/>
    <m/>
    <s v="December 1, 2017"/>
    <s v="December 18, 2017"/>
    <s v="January 15, 2018"/>
    <s v="Vinnex Enterprises"/>
    <n v="370000"/>
    <n v="0"/>
    <n v="0"/>
    <n v="0"/>
    <n v="0"/>
    <n v="1"/>
    <n v="0"/>
    <n v="0"/>
    <n v="0"/>
    <n v="0"/>
    <n v="1"/>
  </r>
  <r>
    <x v="1"/>
    <s v="Bayugan City"/>
    <n v="212012"/>
    <s v="Datu Hugmakan ES"/>
    <s v="CITY OF BAYUGAN"/>
    <n v="1"/>
    <n v="1"/>
    <n v="3"/>
    <n v="406181.81"/>
    <s v="Electrification of Un-Energized Schools On-Grid"/>
    <s v="Batch 1"/>
    <s v="COMPLETED"/>
    <n v="0.55000000000000004"/>
    <n v="1"/>
    <s v="April 23, 2018"/>
    <m/>
    <m/>
    <s v="2018-002"/>
    <s v="November 24, 2017"/>
    <m/>
    <s v="December 1, 2017"/>
    <s v="December 18, 2017"/>
    <s v="January 15, 2018"/>
    <s v="Vinnex Enterprises"/>
    <n v="404000"/>
    <n v="0"/>
    <n v="0"/>
    <n v="0"/>
    <n v="0"/>
    <n v="1"/>
    <n v="0"/>
    <n v="0"/>
    <n v="0"/>
    <n v="0"/>
    <n v="1"/>
  </r>
  <r>
    <x v="1"/>
    <s v="Bislig City"/>
    <n v="235003"/>
    <s v="New Bongga PS"/>
    <s v="CITY OF BISLIG"/>
    <n v="2"/>
    <n v="1"/>
    <n v="3"/>
    <n v="170998.68"/>
    <s v="Electrification of Un-Energized Schools On-Grid"/>
    <s v="Batch 1"/>
    <s v="COMPLETED"/>
    <n v="0.95"/>
    <n v="1"/>
    <d v="2018-04-10T00:00:00"/>
    <d v="2018-04-10T00:00:00"/>
    <s v="2017BEFF-Electrification"/>
    <s v="2017BEFF-Electrification"/>
    <d v="2017-11-17T00:00:00"/>
    <d v="2017-11-29T00:00:00"/>
    <d v="2017-12-11T00:00:00"/>
    <d v="2017-12-18T00:00:00"/>
    <d v="2018-01-03T00:00:00"/>
    <s v="RMF Const. &amp; Supply"/>
    <n v="170467.83"/>
    <n v="0"/>
    <n v="0"/>
    <n v="0"/>
    <n v="0"/>
    <n v="1"/>
    <n v="0"/>
    <n v="0"/>
    <n v="0"/>
    <n v="0"/>
    <n v="1"/>
  </r>
  <r>
    <x v="1"/>
    <s v="Bislig City"/>
    <n v="322507"/>
    <s v="Danipas NHS Labisma Annex"/>
    <s v="CITY OF BISLIG"/>
    <n v="2"/>
    <n v="1"/>
    <n v="4"/>
    <n v="100690.38"/>
    <s v="Electrification of Un-Energized Schools On-Grid"/>
    <s v="Batch 1"/>
    <s v="COMPLETED"/>
    <n v="0.95"/>
    <n v="1"/>
    <d v="2018-04-10T00:00:00"/>
    <d v="2018-04-10T00:00:00"/>
    <s v="2017BEFF-Electrification"/>
    <s v="2017BEFF-Electrification"/>
    <d v="2017-11-17T00:00:00"/>
    <d v="2017-11-29T00:00:00"/>
    <d v="2017-12-11T00:00:00"/>
    <d v="2017-12-18T00:00:00"/>
    <d v="2018-01-03T00:00:00"/>
    <s v="RMF Const. &amp; Supply"/>
    <n v="100368.97"/>
    <n v="0"/>
    <n v="0"/>
    <n v="0"/>
    <n v="0"/>
    <n v="1"/>
    <n v="0"/>
    <n v="0"/>
    <n v="0"/>
    <n v="0"/>
    <n v="1"/>
  </r>
  <r>
    <x v="1"/>
    <s v="Butuan City"/>
    <n v="132078"/>
    <s v="Masago PS"/>
    <s v="BUTUAN CITY (Capital)"/>
    <n v="1"/>
    <n v="1"/>
    <n v="4"/>
    <n v="294804.52"/>
    <s v="Electrification of Un-Energized Schools On-Grid"/>
    <s v="Batch 1"/>
    <s v="COMPLETED"/>
    <n v="0.95"/>
    <n v="1"/>
    <s v="April 16, 2018"/>
    <s v="April 5, 2018"/>
    <s v="015 S’2017"/>
    <s v="015 S’2017"/>
    <s v="Oct. 20, 2017"/>
    <s v="Nov. 24, 2017"/>
    <s v="Dec.08, 2017"/>
    <d v="2017-12-18T00:00:00"/>
    <d v="2018-01-17T00:00:00"/>
    <s v="ADSE ENTERPRISE"/>
    <n v="287803.06"/>
    <n v="0"/>
    <n v="0"/>
    <n v="0"/>
    <n v="0"/>
    <n v="1"/>
    <n v="0"/>
    <n v="0"/>
    <n v="0"/>
    <n v="0"/>
    <n v="1"/>
  </r>
  <r>
    <x v="1"/>
    <s v="Butuan City"/>
    <n v="132095"/>
    <s v="Mabuhay ES"/>
    <s v="BUTUAN CITY (Capital)"/>
    <n v="1"/>
    <n v="1"/>
    <n v="4"/>
    <n v="294804.52"/>
    <s v="Electrification of Un-Energized Schools On-Grid"/>
    <s v="Batch 1"/>
    <s v="COMPLETED"/>
    <n v="0.95"/>
    <n v="1"/>
    <s v="April 16, 2018"/>
    <s v="April 5, 2018"/>
    <s v="015 S’2017"/>
    <s v="015 S’2017"/>
    <s v="Oct. 20, 2017"/>
    <s v="Nov. 24, 2017"/>
    <s v="Dec.08, 2017"/>
    <d v="2017-12-18T00:00:00"/>
    <d v="2018-01-17T00:00:00"/>
    <s v="ADSE ENTERPRISE"/>
    <n v="287803.06"/>
    <n v="0"/>
    <n v="0"/>
    <n v="0"/>
    <n v="0"/>
    <n v="1"/>
    <n v="0"/>
    <n v="0"/>
    <n v="0"/>
    <n v="0"/>
    <n v="1"/>
  </r>
  <r>
    <x v="1"/>
    <s v="Butuan City"/>
    <n v="212504"/>
    <s v="Tud-ol ES"/>
    <s v="BUTUAN CITY (Capital)"/>
    <n v="1"/>
    <n v="1"/>
    <n v="3"/>
    <n v="220633.82"/>
    <s v="Electrification of Un-Energized Schools On-Grid"/>
    <s v="Batch 1"/>
    <s v="COMPLETED"/>
    <n v="0.98"/>
    <n v="1"/>
    <s v="April 16, 2018"/>
    <s v="April 5, 2018"/>
    <s v="015 S’2017"/>
    <s v="015 S’2017"/>
    <s v="Oct. 20, 2017"/>
    <s v="Nov. 24, 2017"/>
    <s v="Dec.08, 2017"/>
    <d v="2017-12-18T00:00:00"/>
    <d v="2018-01-17T00:00:00"/>
    <s v="ADSE ENTERPRISE"/>
    <n v="215393.88"/>
    <n v="0"/>
    <n v="0"/>
    <n v="0"/>
    <n v="0"/>
    <n v="1"/>
    <n v="0"/>
    <n v="0"/>
    <n v="0"/>
    <n v="0"/>
    <n v="1"/>
  </r>
  <r>
    <x v="1"/>
    <s v="Cabadbaran City"/>
    <n v="131523"/>
    <s v="Lusong ES"/>
    <s v="CITY OF CABADBARAN"/>
    <n v="2"/>
    <n v="1"/>
    <n v="1"/>
    <n v="177560.6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Cabadbaran City"/>
    <n v="281003"/>
    <s v="Dagnasay ES"/>
    <s v="CABADBARAN CITY"/>
    <n v="1"/>
    <n v="1"/>
    <n v="1"/>
    <n v="177560.6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73"/>
    <s v="Alang-alang ES"/>
    <s v="SURIGAO CITY (Capital)"/>
    <n v="2"/>
    <n v="1"/>
    <n v="2"/>
    <n v="220203.36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74"/>
    <s v="Alegria ES"/>
    <s v="SURIGAO CITY (Capital)"/>
    <n v="2"/>
    <n v="1"/>
    <n v="6"/>
    <n v="405084.95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77"/>
    <s v="Bay-bay ES"/>
    <s v="SURIGAO CITY (Capital)"/>
    <n v="2"/>
    <n v="1"/>
    <n v="2"/>
    <n v="180524.3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78"/>
    <s v="Bilabid PS"/>
    <s v="SURIGAO CITY (Capital)"/>
    <n v="2"/>
    <n v="1"/>
    <n v="1"/>
    <n v="92522.05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79"/>
    <s v="Buenavista ES"/>
    <s v="SURIGAO CITY (Capital)"/>
    <n v="2"/>
    <n v="1"/>
    <n v="5"/>
    <n v="406380.7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80"/>
    <s v="Catadman ES"/>
    <s v="SURIGAO CITY (Capital)"/>
    <n v="2"/>
    <n v="1"/>
    <n v="1"/>
    <n v="108642.54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132285"/>
    <s v="Tomas Florya Eder Memorial Elementary School"/>
    <s v="SURIGAO CITY (Capital)"/>
    <n v="2"/>
    <n v="1"/>
    <n v="3"/>
    <n v="270646.46999999997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304793"/>
    <s v="Alegria NHS"/>
    <s v="SURIGAO CITY (Capital)"/>
    <n v="2"/>
    <n v="1"/>
    <n v="12"/>
    <n v="477182.44"/>
    <s v="Electrification of Un-Energized Schools On-Grid"/>
    <s v="Batch 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Norte"/>
    <n v="132438"/>
    <s v="Meliton Morales PS"/>
    <s v="MAINIT"/>
    <n v="2"/>
    <n v="1"/>
    <n v="2"/>
    <n v="222400"/>
    <s v="Electrification of Un-Energized Schools On-Grid"/>
    <s v="Batch 1"/>
    <s v="COMPLETED"/>
    <n v="1"/>
    <n v="1"/>
    <d v="2018-02-19T00:00:00"/>
    <d v="2018-02-19T00:00:00"/>
    <m/>
    <s v="010-2018"/>
    <d v="2017-12-10T00:00:00"/>
    <s v="N/A"/>
    <s v="N/A"/>
    <d v="2017-12-13T00:00:00"/>
    <d v="2018-01-05T00:00:00"/>
    <s v="RJB Construction and Supply"/>
    <n v="221000"/>
    <n v="0"/>
    <n v="0"/>
    <n v="0"/>
    <n v="0"/>
    <n v="1"/>
    <n v="0"/>
    <n v="0"/>
    <n v="0"/>
    <n v="0"/>
    <n v="1"/>
  </r>
  <r>
    <x v="2"/>
    <s v="Pangasinan II, Binalonan"/>
    <n v="101971"/>
    <s v="Cristobal Rodrigo ES"/>
    <s v="SAN NICOLAS"/>
    <n v="6"/>
    <n v="1"/>
    <n v="5"/>
    <n v="125121.9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ngasinan II, Binalonan"/>
    <n v="101992"/>
    <s v="Pastoran ES"/>
    <s v="SAN NICOLAS"/>
    <n v="6"/>
    <n v="1"/>
    <n v="5"/>
    <n v="169595.4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ngasinan II, Binalonan"/>
    <n v="101993"/>
    <s v="Puyao ES"/>
    <s v="SAN NICOLAS"/>
    <n v="6"/>
    <n v="1"/>
    <n v="3"/>
    <n v="174550.9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ngasinan II, Binalonan"/>
    <n v="102024"/>
    <s v="Calunetan ES"/>
    <s v="SISON"/>
    <n v="5"/>
    <n v="1"/>
    <n v="6"/>
    <n v="287690.3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ngasinan II, Binalonan"/>
    <n v="102099"/>
    <s v="Casilan ES"/>
    <s v="UMINGAN"/>
    <n v="6"/>
    <n v="1"/>
    <n v="5"/>
    <n v="113224.8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ngasinan II, Binalonan"/>
    <n v="102132"/>
    <s v="Bila ES"/>
    <s v="SISON"/>
    <n v="5"/>
    <n v="1"/>
    <n v="3"/>
    <n v="201940.0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ngasinan II, Binalonan"/>
    <s v="NOT.IN.BEIS"/>
    <s v="Bangar ES"/>
    <s v="San Nicolas"/>
    <n v="6"/>
    <n v="1"/>
    <n v="2"/>
    <n v="190649.7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Cagayan"/>
    <n v="102460"/>
    <s v="Bulala Sur ES"/>
    <s v="APARRI"/>
    <n v="1"/>
    <n v="1"/>
    <n v="6"/>
    <n v="551885.0500000000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Cagayan"/>
    <n v="102472"/>
    <s v="Plaza PS"/>
    <s v="APARRI"/>
    <n v="1"/>
    <n v="1"/>
    <n v="3"/>
    <n v="474509.8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Cagayan"/>
    <n v="102565"/>
    <s v="Mala Este PS"/>
    <s v="BUGUEY"/>
    <n v="1"/>
    <n v="1"/>
    <n v="2"/>
    <n v="360773.2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Isabela"/>
    <n v="103759"/>
    <s v="Malaya ES (Maldam ES)"/>
    <s v="SAN MARIANO"/>
    <n v="2"/>
    <n v="1"/>
    <n v="3"/>
    <n v="219362.9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Isabela"/>
    <n v="103763"/>
    <s v="Panninan ES"/>
    <s v="SAN MARIANO"/>
    <n v="2"/>
    <n v="1"/>
    <n v="1"/>
    <n v="129288.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3990"/>
    <s v="Kakilingan ES"/>
    <s v="BAYOMBONG (Capital)"/>
    <n v="0"/>
    <n v="1"/>
    <n v="5"/>
    <n v="1201001.0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000"/>
    <s v="Villa Adriano PS"/>
    <s v="BAYOMBONG (Capital)"/>
    <n v="0"/>
    <n v="1"/>
    <n v="6"/>
    <n v="785827.0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102"/>
    <s v="Pudi PS"/>
    <s v="KASIBU"/>
    <n v="0"/>
    <n v="1"/>
    <n v="4"/>
    <n v="784569.5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122"/>
    <s v="Dayap PS"/>
    <s v="KAYAPA"/>
    <n v="0"/>
    <n v="1"/>
    <n v="7"/>
    <n v="97547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131"/>
    <s v="Macdu ES"/>
    <s v="KAYAPA"/>
    <n v="0"/>
    <n v="1"/>
    <n v="14"/>
    <n v="1527697.58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137"/>
    <s v="Oliweg E/S"/>
    <s v="KAYAPA"/>
    <n v="0"/>
    <n v="1"/>
    <n v="8"/>
    <n v="1419459.8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197"/>
    <s v="Cauco ES"/>
    <s v="SANTA FE"/>
    <n v="0"/>
    <n v="1"/>
    <n v="7"/>
    <n v="1260159.659999999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04205"/>
    <s v="Mandunot ES"/>
    <s v="ALFONSO CASTAÑEDA"/>
    <n v="0"/>
    <n v="1"/>
    <n v="6"/>
    <n v="1076701.5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56001"/>
    <s v="Tidang Village PS"/>
    <s v="KAYAPA"/>
    <n v="0"/>
    <n v="1"/>
    <n v="2"/>
    <n v="473808.36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56012"/>
    <s v="Lihlit PS"/>
    <s v="AMBAGUIO"/>
    <n v="0"/>
    <n v="1"/>
    <n v="6"/>
    <n v="1154735.28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56019"/>
    <s v="Pogonsino Annex Primary School"/>
    <s v="BAGABAG"/>
    <n v="0"/>
    <n v="1"/>
    <n v="4"/>
    <n v="660613.1999999999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Nueva Vizcaya"/>
    <n v="156020"/>
    <s v="Pelaway ES Annex"/>
    <s v="ALFONSO CASTAÑEDA"/>
    <n v="0"/>
    <n v="1"/>
    <n v="4"/>
    <n v="412734.7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Quirino"/>
    <n v="104311"/>
    <s v="Pamungyen PS"/>
    <s v="DIFFUN"/>
    <n v="0"/>
    <n v="1"/>
    <n v="2"/>
    <n v="181750.86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Quirino"/>
    <n v="104359"/>
    <s v="Macabo ES"/>
    <s v="NAGTIPUNAN"/>
    <n v="0"/>
    <n v="1"/>
    <n v="3"/>
    <n v="286571.1599999999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Quirino"/>
    <n v="156513"/>
    <s v="Diodol PS Annex"/>
    <s v="AGLIPAY"/>
    <n v="0"/>
    <n v="1"/>
    <n v="2"/>
    <n v="199320.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Mabalacat City"/>
    <n v="159536"/>
    <s v="Mamatitang PS"/>
    <s v="MABALACAT"/>
    <n v="1"/>
    <n v="1"/>
    <n v="2"/>
    <n v="204313.15"/>
    <s v="Electrification of Un-Energized Schools On-Grid"/>
    <s v="Batch 1"/>
    <s v="COMPLETED"/>
    <n v="1"/>
    <n v="1"/>
    <m/>
    <s v="january 10, 2018"/>
    <m/>
    <m/>
    <m/>
    <m/>
    <m/>
    <m/>
    <d v="2017-12-27T00:00:00"/>
    <s v="ANGEL GABRIEL BUILDERS AND REALTY CORP."/>
    <n v="201719.65"/>
    <n v="0"/>
    <n v="0"/>
    <n v="0"/>
    <n v="0"/>
    <n v="1"/>
    <n v="0"/>
    <n v="0"/>
    <n v="0"/>
    <n v="0"/>
    <n v="1"/>
  </r>
  <r>
    <x v="5"/>
    <s v="Laguna"/>
    <n v="164505"/>
    <s v="Tubog ES"/>
    <s v="PAETE"/>
    <n v="4"/>
    <n v="1"/>
    <n v="4"/>
    <n v="80008.2"/>
    <s v="Electrification of Un-Energized Schools On-Grid"/>
    <s v="Batch 1"/>
    <s v="COMPLETED"/>
    <n v="0.7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8549"/>
    <s v="San Isidro Ilaya ES"/>
    <s v="BUENAVISTA"/>
    <n v="3"/>
    <n v="1"/>
    <n v="2"/>
    <n v="139411.7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8580"/>
    <s v="Mambaling ES"/>
    <s v="CALAUAG"/>
    <n v="4"/>
    <n v="1"/>
    <n v="3"/>
    <n v="331718.36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8802"/>
    <s v="Cawayanin ES"/>
    <s v="LOPEZ"/>
    <n v="4"/>
    <n v="1"/>
    <n v="3"/>
    <n v="213636.61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8819"/>
    <s v="Sta. Catalina ES"/>
    <s v="LOPEZ"/>
    <n v="4"/>
    <n v="1"/>
    <n v="3"/>
    <n v="187812.72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8830"/>
    <s v="VIllaminda Elementary School"/>
    <s v="LOPEZ"/>
    <n v="4"/>
    <n v="1"/>
    <n v="2"/>
    <n v="143866.2999999999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092"/>
    <s v="Inanuran ES"/>
    <s v="SAN ANDRES"/>
    <n v="3"/>
    <n v="1"/>
    <n v="10"/>
    <n v="515315.68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097"/>
    <s v="Tala ES"/>
    <s v="SAN ANDRES"/>
    <n v="3"/>
    <n v="1"/>
    <n v="12"/>
    <n v="834971.96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099"/>
    <s v="Tamnao ES"/>
    <s v="SAN ANDRES"/>
    <n v="3"/>
    <n v="1"/>
    <n v="11"/>
    <n v="556061.30000000005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120"/>
    <s v="Cawayan II ES"/>
    <s v="SAN FRANCISCO (AURORA)"/>
    <n v="3"/>
    <n v="1"/>
    <n v="4"/>
    <n v="228870.3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121"/>
    <s v="Cumbahan ES"/>
    <s v="SAN FRANCISCO (AURORA)"/>
    <n v="3"/>
    <n v="1"/>
    <n v="5"/>
    <n v="294194.06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138"/>
    <s v="Bangkuro ES"/>
    <s v="SAN NARCISO"/>
    <n v="3"/>
    <n v="1"/>
    <n v="4"/>
    <n v="241645.46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146"/>
    <s v="Nangka ES"/>
    <s v="SAN NARCISO"/>
    <n v="3"/>
    <n v="1"/>
    <n v="2"/>
    <n v="152536.7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147"/>
    <s v="Pinagsama ES"/>
    <s v="SAN NARCISO"/>
    <n v="3"/>
    <n v="1"/>
    <n v="4"/>
    <n v="243594.25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218"/>
    <s v="Sabang ES"/>
    <s v="TAGKAWAYAN"/>
    <n v="4"/>
    <n v="1"/>
    <n v="4"/>
    <n v="252026.18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109226"/>
    <s v="Sto. Niño ES"/>
    <s v="TAGKAWAYAN"/>
    <n v="4"/>
    <n v="1"/>
    <n v="2"/>
    <n v="155957.2699999999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301387"/>
    <s v="Ilayang Ilog-A NHS (Formerly San Francisco B NHS Ilayang Ilog A Ext.)"/>
    <s v="LOPEZ"/>
    <n v="4"/>
    <n v="1"/>
    <n v="3"/>
    <n v="213066.53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301388"/>
    <s v="Dao National High School (Formerly San Francisco B NHS - San Miguel Dao II Ext.)"/>
    <s v="LOPEZ"/>
    <n v="4"/>
    <n v="1"/>
    <n v="4"/>
    <n v="231264.73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308042"/>
    <s v="Cogorin Ibaba NHS - Jongo Ext."/>
    <s v="LOPEZ"/>
    <n v="4"/>
    <n v="1"/>
    <n v="2"/>
    <n v="160892.19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Quezon"/>
    <n v="308044"/>
    <s v="Huyon-Uyon NHS"/>
    <s v="SAN FRANCISCO (AURORA)"/>
    <n v="3"/>
    <n v="1"/>
    <n v="3"/>
    <n v="195687.72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Marinduque"/>
    <n v="169005"/>
    <s v="Sinambahan PS"/>
    <s v="TORRIJOS"/>
    <n v="0"/>
    <n v="1"/>
    <n v="3"/>
    <n v="205929.7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6"/>
    <s v="Occidental Mindoro"/>
    <n v="110086"/>
    <s v="Layaban Min. Sch."/>
    <s v="CALINTAAN"/>
    <n v="0"/>
    <n v="1"/>
    <n v="3"/>
    <n v="292608.44"/>
    <s v="Electrification of Un-Energized Schools On-Grid"/>
    <s v="Batch 1"/>
    <s v="ONGOING"/>
    <n v="0.2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Occidental Mindoro"/>
    <n v="110166"/>
    <s v="Karyandangan Min. School"/>
    <s v="MAMBURAO (Capital)"/>
    <n v="0"/>
    <n v="1"/>
    <n v="2"/>
    <n v="264530.17"/>
    <s v="Electrification of Un-Energized Schools On-Grid"/>
    <s v="Batch 1"/>
    <s v="ONGOING"/>
    <n v="0.2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Occidental Mindoro"/>
    <n v="110175"/>
    <s v="Pola Min. Sch."/>
    <s v="MAMBURAO (Capital)"/>
    <n v="0"/>
    <n v="1"/>
    <n v="2"/>
    <n v="259843.51"/>
    <s v="Electrification of Un-Energized Schools On-Grid"/>
    <s v="Batch 1"/>
    <s v="ONGOING"/>
    <n v="0.2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Occidental Mindoro"/>
    <n v="110191"/>
    <s v="Tuguilan Min. Sch."/>
    <s v="MAMBURAO (Capital)"/>
    <n v="0"/>
    <n v="1"/>
    <n v="4"/>
    <n v="373145.16"/>
    <s v="Electrification of Un-Energized Schools On-Grid"/>
    <s v="Batch 1"/>
    <s v="ONGOING"/>
    <n v="0.2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Occidental Mindoro"/>
    <n v="110316"/>
    <s v="Yawi-Yawi II PS"/>
    <s v="SAN JOSE"/>
    <n v="0"/>
    <n v="1"/>
    <n v="4"/>
    <n v="361588.04"/>
    <s v="Electrification of Un-Energized Schools On-Grid"/>
    <s v="Batch 1"/>
    <s v="ONGOING"/>
    <n v="0.2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Palawan"/>
    <n v="110884"/>
    <s v="Mate ES"/>
    <s v="BROOKE'S POINT"/>
    <n v="2"/>
    <n v="1"/>
    <n v="1"/>
    <n v="168715.21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892"/>
    <s v="Saraza ES"/>
    <s v="BROOKE'S POINT"/>
    <n v="2"/>
    <n v="1"/>
    <n v="1"/>
    <n v="196968.33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920"/>
    <s v="Abud-Abod ES"/>
    <s v="CULION"/>
    <n v="1"/>
    <n v="1"/>
    <n v="4"/>
    <n v="415435.9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930"/>
    <s v="Cabulihan ES"/>
    <s v="CULION"/>
    <n v="1"/>
    <n v="1"/>
    <n v="4"/>
    <n v="363584.49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933"/>
    <s v="Canimango ES"/>
    <s v="CULION"/>
    <n v="1"/>
    <n v="1"/>
    <n v="4"/>
    <n v="395639.45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942"/>
    <s v="Halsey ES"/>
    <s v="CULION"/>
    <n v="1"/>
    <n v="1"/>
    <n v="5"/>
    <n v="476354.92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965"/>
    <s v="Calusa ES"/>
    <s v="CAGAYANCILLO"/>
    <n v="1"/>
    <n v="1"/>
    <n v="3"/>
    <n v="348234.54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0966"/>
    <s v="Cawili Elementary School"/>
    <s v="CAGAYANCILLO"/>
    <n v="1"/>
    <n v="1"/>
    <n v="3"/>
    <n v="342234.44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1025"/>
    <s v="Lamoro ES"/>
    <s v="EL NIDO (BACUIT)"/>
    <n v="1"/>
    <n v="1"/>
    <n v="3"/>
    <n v="279614.83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1107"/>
    <s v="Magara ES"/>
    <s v="QUEZON"/>
    <n v="2"/>
    <n v="1"/>
    <n v="2"/>
    <n v="194424.01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1118"/>
    <s v="Pinaglabanan ES"/>
    <s v="QUEZON"/>
    <n v="2"/>
    <n v="1"/>
    <n v="5"/>
    <n v="427669.95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11155"/>
    <s v="Maragoc ES"/>
    <s v="ROXAS"/>
    <n v="1"/>
    <n v="1"/>
    <n v="2"/>
    <n v="231510.01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70512"/>
    <s v="Ramon Gacayan Elementary School"/>
    <s v="ROXAS"/>
    <n v="1"/>
    <n v="1"/>
    <n v="2"/>
    <n v="230019.54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70533"/>
    <s v="Calawit PS"/>
    <s v="BUSUANGA"/>
    <n v="1"/>
    <n v="1"/>
    <n v="8"/>
    <n v="744618.06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70556"/>
    <s v="Tina PS"/>
    <s v="ABORLAN"/>
    <n v="2"/>
    <n v="1"/>
    <n v="5"/>
    <n v="502744.54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170567"/>
    <s v="Rancho II PS"/>
    <s v="RIZAL (MARCOS)"/>
    <n v="2"/>
    <n v="1"/>
    <n v="3"/>
    <n v="595235.36"/>
    <s v="Electrification of Un-Energized Schools On-Grid"/>
    <s v="Batch 1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43"/>
    <s v="Tagusao NHS"/>
    <s v="QUEZON"/>
    <n v="2"/>
    <n v="1"/>
    <n v="5"/>
    <n v="438813.56"/>
    <s v="Electrification of Un-Energized Schools On-Grid"/>
    <s v="Batch 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uerto Princesa City"/>
    <n v="111474"/>
    <s v="Bagong Bayan ES"/>
    <s v="PUERTO PRINCESA CITY (Capital)"/>
    <n v="2"/>
    <n v="1"/>
    <n v="7"/>
    <n v="377032.32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369942.77"/>
    <n v="0"/>
    <n v="0"/>
    <n v="0"/>
    <n v="0"/>
    <n v="1"/>
    <n v="0"/>
    <n v="0"/>
    <n v="0"/>
    <n v="0"/>
    <n v="1"/>
  </r>
  <r>
    <x v="6"/>
    <s v="Puerto Princesa City"/>
    <n v="111475"/>
    <s v="Bualbualan ES"/>
    <s v="PUERTO PRINCESA CITY (Capital)"/>
    <n v="2"/>
    <n v="1"/>
    <n v="5"/>
    <n v="386899.49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379825.91"/>
    <n v="0"/>
    <n v="0"/>
    <n v="0"/>
    <n v="0"/>
    <n v="1"/>
    <n v="0"/>
    <n v="0"/>
    <n v="0"/>
    <n v="0"/>
    <n v="1"/>
  </r>
  <r>
    <x v="6"/>
    <s v="Puerto Princesa City"/>
    <n v="111490"/>
    <s v="Napsan ES"/>
    <s v="PUERTO PRINCESA CITY (Capital)"/>
    <n v="2"/>
    <n v="1"/>
    <n v="8"/>
    <n v="457672.08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445810.72"/>
    <n v="0"/>
    <n v="0"/>
    <n v="0"/>
    <n v="0"/>
    <n v="1"/>
    <n v="0"/>
    <n v="0"/>
    <n v="0"/>
    <n v="0"/>
    <n v="1"/>
  </r>
  <r>
    <x v="6"/>
    <s v="Puerto Princesa City"/>
    <n v="111493"/>
    <s v="Simpokan ES"/>
    <s v="PUERTO PRINCESA CITY (Capital)"/>
    <n v="2"/>
    <n v="1"/>
    <n v="7"/>
    <n v="458845.5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446705.74"/>
    <n v="0"/>
    <n v="0"/>
    <n v="0"/>
    <n v="0"/>
    <n v="1"/>
    <n v="0"/>
    <n v="0"/>
    <n v="0"/>
    <n v="0"/>
    <n v="1"/>
  </r>
  <r>
    <x v="6"/>
    <s v="Puerto Princesa City"/>
    <n v="111496"/>
    <s v="Sto. Niño ES"/>
    <s v="PUERTO PRINCESA CITY (Capital)"/>
    <n v="2"/>
    <n v="1"/>
    <n v="6"/>
    <n v="577862.51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563544.73"/>
    <n v="0"/>
    <n v="0"/>
    <n v="0"/>
    <n v="0"/>
    <n v="1"/>
    <n v="0"/>
    <n v="0"/>
    <n v="0"/>
    <n v="0"/>
    <n v="1"/>
  </r>
  <r>
    <x v="6"/>
    <s v="Puerto Princesa City"/>
    <n v="171503"/>
    <s v="Tagbarungis ES"/>
    <s v="PUERTO PRINCESA CITY (Capital)"/>
    <n v="2"/>
    <n v="1"/>
    <n v="16"/>
    <n v="779958.37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761800.67"/>
    <n v="0"/>
    <n v="0"/>
    <n v="0"/>
    <n v="0"/>
    <n v="1"/>
    <n v="0"/>
    <n v="0"/>
    <n v="0"/>
    <n v="0"/>
    <n v="1"/>
  </r>
  <r>
    <x v="6"/>
    <s v="Puerto Princesa City"/>
    <n v="171505"/>
    <s v="Mabuhay PS"/>
    <s v="PUERTO PRINCESA CITY (Capital)"/>
    <n v="2"/>
    <n v="1"/>
    <n v="4"/>
    <n v="295333.32"/>
    <s v="Electrification of Un-Energized Schools On-Grid"/>
    <s v="Batch 1"/>
    <s v="COMPLETED"/>
    <n v="0.95"/>
    <n v="1"/>
    <s v="Jun. 25, 2018"/>
    <m/>
    <s v="2017 - E01"/>
    <s v="001-2017"/>
    <s v="Nov. 2, 2017"/>
    <s v="Nov. 6, 2017"/>
    <s v="Nov. 20, 2017"/>
    <s v="Dec. 8, 2017"/>
    <s v="Dec. 19, 2017"/>
    <s v="CARINA ELECTRICAL CONSTRUCTION AND SUPPLY"/>
    <n v="291228.44"/>
    <n v="0"/>
    <n v="0"/>
    <n v="0"/>
    <n v="0"/>
    <n v="1"/>
    <n v="0"/>
    <n v="0"/>
    <n v="0"/>
    <n v="0"/>
    <n v="1"/>
  </r>
  <r>
    <x v="7"/>
    <s v="Zamboanga City"/>
    <n v="126144"/>
    <s v="Mt. View ES"/>
    <s v="ZAMBOANGA CITY"/>
    <n v="1"/>
    <n v="1"/>
    <n v="6"/>
    <n v="515884.75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7"/>
    <s v="Zamboanga City"/>
    <n v="199005"/>
    <s v="Latap ES-Lacumba Annex"/>
    <s v="ZAMBOANGA CITY"/>
    <n v="1"/>
    <n v="1"/>
    <n v="9"/>
    <n v="740248.18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7"/>
    <s v="Zamboanga del Norte"/>
    <n v="124270"/>
    <s v="Nonoyan ES"/>
    <s v="BALIGUIAN"/>
    <n v="3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320"/>
    <s v="Tipan ES"/>
    <s v="GUTALAC"/>
    <n v="3"/>
    <n v="1"/>
    <n v="2"/>
    <n v="261310.12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323"/>
    <s v="Bitoon ES"/>
    <s v="JOSE DALMAN (PONOT)"/>
    <n v="2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331"/>
    <s v="Lumaping ES"/>
    <s v="JOSE DALMAN (PONOT)"/>
    <n v="2"/>
    <n v="1"/>
    <n v="2"/>
    <n v="220880.44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354"/>
    <s v="Palalihan ES"/>
    <s v="KALAWIT"/>
    <n v="3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365"/>
    <s v="Danao PS"/>
    <s v="KATIPUNAN"/>
    <n v="2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430"/>
    <s v="Cilago ES"/>
    <s v="BACUNGAN (LEON T. POSTIGO)"/>
    <n v="3"/>
    <n v="1"/>
    <n v="2"/>
    <n v="263892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481"/>
    <s v="Mateo Denoyo ES"/>
    <s v="PRES. MANUEL A. ROXAS"/>
    <n v="2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489"/>
    <s v="Sibatog ES"/>
    <s v="PRES. MANUEL A. ROXAS"/>
    <n v="2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490"/>
    <s v="Sibod ES"/>
    <s v="PRES. MANUEL A. ROXAS"/>
    <n v="2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517"/>
    <s v="Serongan ES"/>
    <s v="MANUKAN"/>
    <n v="2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549"/>
    <s v="Bagong Silang PS"/>
    <s v="PIÑAN (NEW PIÑAN)"/>
    <n v="1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43"/>
    <s v="Don Eleno Razo ES"/>
    <s v="SERGIO OSMEÑA SR."/>
    <n v="1"/>
    <n v="1"/>
    <n v="2"/>
    <n v="228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52"/>
    <s v="Situbo ES"/>
    <s v="SERGIO OSMEÑA SR."/>
    <n v="1"/>
    <n v="1"/>
    <n v="2"/>
    <n v="228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61"/>
    <s v="Macalibre ES"/>
    <s v="SERGIO OSMEÑA SR."/>
    <n v="1"/>
    <n v="1"/>
    <n v="2"/>
    <n v="228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63"/>
    <s v="Nazareth ES"/>
    <s v="SERGIO OSMEÑA SR."/>
    <n v="1"/>
    <n v="1"/>
    <n v="2"/>
    <n v="228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74"/>
    <s v="Balok ES"/>
    <s v="SIAYAN"/>
    <n v="2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81"/>
    <s v="Dumuyog ES"/>
    <s v="SIAYAN"/>
    <n v="2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684"/>
    <s v="Guibo ES"/>
    <s v="SIAYAN"/>
    <n v="2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03"/>
    <s v="Suminogod ES"/>
    <s v="SIAYAN"/>
    <n v="2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14"/>
    <s v="Dumintag ES"/>
    <s v="SIBUCO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15"/>
    <s v="Guimba Parang ES"/>
    <s v="SIBUCO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32"/>
    <s v="Puliran ES"/>
    <s v="SIBUCO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35"/>
    <s v="Sto. Niño ES"/>
    <s v="SIBUCO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69"/>
    <s v="Dagum ES"/>
    <s v="SINDANGAN"/>
    <n v="2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793"/>
    <s v="Datagan ES"/>
    <s v="SINDANGAN"/>
    <n v="2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807"/>
    <s v="Tinaplan ES"/>
    <s v="SINDANGAN"/>
    <n v="2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816"/>
    <s v="Cuyan ES"/>
    <s v="SIOCON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826"/>
    <s v="Matiag ES"/>
    <s v="SIOCON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834"/>
    <s v="Bitugan ES"/>
    <s v="SIRAWAI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24845"/>
    <s v="Tapanayan ES"/>
    <s v="SIRAWAI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95501"/>
    <s v="Matunoy ES"/>
    <s v="GUTALAC"/>
    <n v="3"/>
    <n v="1"/>
    <n v="2"/>
    <n v="23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95510"/>
    <s v="Malinao PS"/>
    <s v="BALIGUIAN"/>
    <n v="3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95517"/>
    <s v="Paduan ES"/>
    <s v="SIOCON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95525"/>
    <s v="San Isidro ES"/>
    <s v="BACUNGAN (LEON T. POSTIGO)"/>
    <n v="3"/>
    <n v="1"/>
    <n v="2"/>
    <n v="22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95532"/>
    <s v="Litawan ES"/>
    <s v="SIBUCO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195533"/>
    <s v="Jolito Camatura ES"/>
    <s v="SIOCON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Norte"/>
    <n v="303735"/>
    <s v="Sibuco NHS Annex - Lunday"/>
    <s v="SIBUCO"/>
    <n v="3"/>
    <n v="1"/>
    <n v="2"/>
    <n v="243966.18"/>
    <s v="Electrification of Un-Energized Schools On-Grid"/>
    <s v="Batch 1"/>
    <s v="COMPLETED"/>
    <n v="0"/>
    <n v="1"/>
    <m/>
    <m/>
    <m/>
    <m/>
    <d v="2017-11-27T00:00:00"/>
    <d v="2017-12-05T00:00:00"/>
    <d v="2017-12-18T00:00:00"/>
    <d v="2017-12-20T00:00:00"/>
    <d v="2017-12-23T00:00:00"/>
    <s v="YSL BUILDER"/>
    <m/>
    <n v="0"/>
    <n v="0"/>
    <n v="0"/>
    <n v="0"/>
    <n v="1"/>
    <n v="0"/>
    <n v="0"/>
    <n v="0"/>
    <n v="0"/>
    <n v="1"/>
  </r>
  <r>
    <x v="7"/>
    <s v="Zamboanga del Sur"/>
    <n v="125359"/>
    <s v="Mabang Intermediate School"/>
    <s v="SAN PABLO"/>
    <n v="2"/>
    <n v="1"/>
    <n v="2"/>
    <n v="160500.2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7"/>
    <s v="Zamboanga Sibugay"/>
    <n v="125536"/>
    <s v="Tantawan PS"/>
    <s v="ALICIA"/>
    <n v="1"/>
    <n v="1"/>
    <n v="2"/>
    <n v="385756.45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552"/>
    <s v="Ligaya PS"/>
    <s v="BUUG"/>
    <n v="1"/>
    <n v="1"/>
    <n v="3"/>
    <n v="239668.95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597"/>
    <s v="Israel PS"/>
    <s v="IMELDA"/>
    <n v="1"/>
    <n v="1"/>
    <n v="2"/>
    <n v="160729.35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604"/>
    <s v="Mali Little Baguio PS"/>
    <s v="IMELDA"/>
    <n v="1"/>
    <n v="1"/>
    <n v="4"/>
    <n v="336448.94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620"/>
    <s v="Labe Primary School"/>
    <s v="IPIL"/>
    <n v="2"/>
    <n v="1"/>
    <n v="4"/>
    <n v="313968.32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643"/>
    <s v="Goodyear PS"/>
    <s v="KABASALAN"/>
    <n v="2"/>
    <n v="1"/>
    <n v="3"/>
    <n v="272383.69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653"/>
    <s v="Salupan PS"/>
    <s v="KABASALAN"/>
    <n v="2"/>
    <n v="1"/>
    <n v="2"/>
    <n v="162327.35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682"/>
    <s v="Tandu-Comot ES"/>
    <s v="MABUHAY"/>
    <n v="1"/>
    <n v="1"/>
    <n v="3"/>
    <n v="239258.89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699"/>
    <s v="Malongon ES"/>
    <s v="MALANGAS"/>
    <n v="1"/>
    <n v="1"/>
    <n v="3"/>
    <n v="249361.67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708"/>
    <s v="Tigabon PS"/>
    <s v="MALANGAS"/>
    <n v="1"/>
    <n v="1"/>
    <n v="5"/>
    <n v="445775.63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770"/>
    <s v="Mayabo PS"/>
    <s v="PAYAO"/>
    <n v="1"/>
    <n v="1"/>
    <n v="2"/>
    <n v="160075.71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771"/>
    <s v="Minundas PS"/>
    <s v="PAYAO"/>
    <n v="1"/>
    <n v="1"/>
    <n v="5"/>
    <n v="455738.57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780"/>
    <s v="Talaptap PS"/>
    <s v="PAYAO"/>
    <n v="1"/>
    <n v="1"/>
    <n v="3"/>
    <n v="272143.76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799"/>
    <s v="San Ernesto ES"/>
    <s v="ROSELLER LIM"/>
    <n v="2"/>
    <n v="1"/>
    <n v="2"/>
    <n v="160531.60999999999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25811"/>
    <s v="Bagong Silang ES"/>
    <s v="SIAY"/>
    <n v="2"/>
    <n v="1"/>
    <n v="4"/>
    <n v="314449.84000000003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96517"/>
    <s v="Teras Elementary School"/>
    <s v="TUNGAWAN"/>
    <n v="2"/>
    <n v="1"/>
    <n v="5"/>
    <n v="486239.05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7"/>
    <s v="Zamboanga Sibugay"/>
    <n v="196526"/>
    <s v="Gutayan PS"/>
    <s v="ROSELLER LIM"/>
    <n v="2"/>
    <n v="1"/>
    <n v="2"/>
    <n v="160290.82999999999"/>
    <s v="Electrification of Un-Energized Schools On-Grid"/>
    <s v="Batch 1"/>
    <s v="COMPLETED"/>
    <n v="0"/>
    <n v="1"/>
    <m/>
    <m/>
    <m/>
    <m/>
    <m/>
    <m/>
    <m/>
    <d v="2017-12-29T00:00:00"/>
    <d v="2018-01-03T00:00:00"/>
    <s v="Stone Throw Construction &amp; Enterprises"/>
    <m/>
    <n v="0"/>
    <n v="0"/>
    <n v="0"/>
    <n v="0"/>
    <n v="1"/>
    <n v="0"/>
    <n v="0"/>
    <n v="0"/>
    <n v="0"/>
    <n v="1"/>
  </r>
  <r>
    <x v="8"/>
    <s v="Albay"/>
    <n v="112031"/>
    <s v="Hamorawon ES"/>
    <s v="RAPU-RAPU"/>
    <n v="2"/>
    <n v="1"/>
    <n v="9"/>
    <n v="1232937.25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8"/>
    <s v="Albay"/>
    <n v="112042"/>
    <s v="Nstr. Sra De Guadalupe ES"/>
    <s v="RAPU-RAPU"/>
    <n v="2"/>
    <n v="1"/>
    <n v="4"/>
    <n v="336798.67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8"/>
    <s v="Camarines Sur"/>
    <n v="112573"/>
    <s v="Terogo PS"/>
    <s v="CARAMOAN"/>
    <n v="4"/>
    <n v="1"/>
    <n v="6"/>
    <n v="697001.28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12574"/>
    <s v="Toboan PS"/>
    <s v="CARAMOAN"/>
    <n v="4"/>
    <n v="1"/>
    <n v="4"/>
    <n v="583800.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12585"/>
    <s v="San Pablo Comm Sch"/>
    <s v="DEL GALLEGO"/>
    <n v="1"/>
    <n v="1"/>
    <n v="2"/>
    <n v="528799.28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12643"/>
    <s v="Mangogon ES"/>
    <s v="LAGONOY"/>
    <n v="4"/>
    <n v="1"/>
    <n v="6"/>
    <n v="801783.8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73504"/>
    <s v="Salvacion ES"/>
    <s v="DEL GALLEGO"/>
    <n v="1"/>
    <n v="1"/>
    <n v="4"/>
    <n v="580689.2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73514"/>
    <s v="Agawan (Sitio of Tabog)"/>
    <s v="CARAMOAN"/>
    <n v="4"/>
    <n v="1"/>
    <n v="1"/>
    <n v="159624.1700000000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73555"/>
    <s v="San Andres ES"/>
    <s v="SIRUMA"/>
    <n v="4"/>
    <n v="1"/>
    <n v="4"/>
    <n v="586539.6800000000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Masbate"/>
    <n v="113393"/>
    <s v="Amoroy ES"/>
    <s v="AROROY"/>
    <n v="2"/>
    <n v="1"/>
    <n v="8"/>
    <n v="562749.64"/>
    <s v="Electrification of Un-Energized Schools On-Grid"/>
    <s v="Batch 1"/>
    <s v="COMPLETED"/>
    <n v="0.9"/>
    <n v="1"/>
    <m/>
    <m/>
    <s v="INFRA 2017-10-014"/>
    <s v="2018-02-010"/>
    <d v="2017-10-31T00:00:00"/>
    <d v="2017-11-08T00:00:00"/>
    <d v="2017-11-20T00:00:00"/>
    <d v="2018-02-15T00:00:00"/>
    <d v="2018-02-26T00:00:00"/>
    <s v="Ascentia Const."/>
    <n v="496360.28"/>
    <n v="0"/>
    <n v="0"/>
    <n v="0"/>
    <n v="0"/>
    <n v="1"/>
    <n v="0"/>
    <n v="0"/>
    <n v="0"/>
    <n v="0"/>
    <n v="1"/>
  </r>
  <r>
    <x v="8"/>
    <s v="Masbate"/>
    <n v="113436"/>
    <s v="Madancalan PS"/>
    <s v="BALENO"/>
    <n v="2"/>
    <n v="1"/>
    <n v="4"/>
    <n v="298127.43"/>
    <s v="Electrification of Un-Energized Schools On-Grid"/>
    <s v="Batch 1"/>
    <s v="COMPLETED"/>
    <n v="0.9"/>
    <n v="1"/>
    <m/>
    <m/>
    <s v="INFRA 2017-10-014"/>
    <s v="2018-02-011"/>
    <d v="2017-10-31T00:00:00"/>
    <d v="2017-11-08T00:00:00"/>
    <d v="2017-11-20T00:00:00"/>
    <d v="2018-02-15T00:00:00"/>
    <d v="2018-02-26T00:00:00"/>
    <s v="Ascentia Const."/>
    <n v="258590.57"/>
    <n v="0"/>
    <n v="0"/>
    <n v="0"/>
    <n v="0"/>
    <n v="1"/>
    <n v="0"/>
    <n v="0"/>
    <n v="0"/>
    <n v="0"/>
    <n v="1"/>
  </r>
  <r>
    <x v="8"/>
    <s v="Masbate"/>
    <n v="113451"/>
    <s v="Danao ES"/>
    <s v="BALUD"/>
    <n v="2"/>
    <n v="1"/>
    <n v="2"/>
    <n v="716664.73"/>
    <s v="Electrification of Un-Energized Schools On-Grid"/>
    <s v="Batch 1"/>
    <s v="COMPLETED"/>
    <n v="0.9"/>
    <n v="1"/>
    <m/>
    <m/>
    <s v="INFRA 2017-10-014"/>
    <s v="2018-02-010"/>
    <d v="2017-10-31T00:00:00"/>
    <d v="2017-11-08T00:00:00"/>
    <d v="2017-11-20T00:00:00"/>
    <d v="2018-02-15T00:00:00"/>
    <d v="2018-02-26T00:00:00"/>
    <s v="Ascentia Const."/>
    <n v="644272.05000000005"/>
    <n v="0"/>
    <n v="0"/>
    <n v="0"/>
    <n v="0"/>
    <n v="1"/>
    <n v="0"/>
    <n v="0"/>
    <n v="0"/>
    <n v="0"/>
    <n v="1"/>
  </r>
  <r>
    <x v="8"/>
    <s v="Masbate"/>
    <n v="113452"/>
    <s v="Guinbanuahan ES"/>
    <s v="BALUD"/>
    <n v="2"/>
    <n v="1"/>
    <n v="14"/>
    <n v="986746.48"/>
    <s v="Electrification of Un-Energized Schools On-Grid"/>
    <s v="Batch 1"/>
    <s v="COMPLETED"/>
    <n v="0.9"/>
    <n v="1"/>
    <m/>
    <m/>
    <s v="INFRA 2017-10-014"/>
    <s v="2018-02-011"/>
    <d v="2017-10-31T00:00:00"/>
    <d v="2017-11-08T00:00:00"/>
    <d v="2017-11-20T00:00:00"/>
    <d v="2018-02-15T00:00:00"/>
    <d v="2018-02-26T00:00:00"/>
    <s v="Ascentia Const."/>
    <n v="875664.78"/>
    <n v="0"/>
    <n v="0"/>
    <n v="0"/>
    <n v="0"/>
    <n v="1"/>
    <n v="0"/>
    <n v="0"/>
    <n v="0"/>
    <n v="0"/>
    <n v="1"/>
  </r>
  <r>
    <x v="8"/>
    <s v="Masbate"/>
    <n v="113555"/>
    <s v="Pin-as ES"/>
    <s v="CAWAYAN"/>
    <n v="3"/>
    <n v="1"/>
    <n v="6"/>
    <n v="436779.92"/>
    <s v="Electrification of Un-Energized Schools On-Grid"/>
    <s v="Batch 1"/>
    <s v="COMPLETED"/>
    <n v="1"/>
    <n v="1"/>
    <m/>
    <m/>
    <s v="INFRA 2017-10-014"/>
    <s v="2018-02-007"/>
    <d v="2017-10-31T00:00:00"/>
    <d v="2017-11-08T00:00:00"/>
    <d v="2017-11-20T00:00:00"/>
    <d v="2018-02-15T00:00:00"/>
    <d v="2018-02-26T00:00:00"/>
    <s v="Zarepath Const. &amp; Supply"/>
    <n v="436756.66"/>
    <n v="0"/>
    <n v="0"/>
    <n v="0"/>
    <n v="0"/>
    <n v="1"/>
    <n v="0"/>
    <n v="0"/>
    <n v="0"/>
    <n v="0"/>
    <n v="1"/>
  </r>
  <r>
    <x v="8"/>
    <s v="Masbate"/>
    <n v="113566"/>
    <s v="Vienteriales ES"/>
    <s v="CAWAYAN"/>
    <n v="3"/>
    <n v="1"/>
    <n v="3"/>
    <n v="361926.77"/>
    <s v="Electrification of Un-Energized Schools On-Grid"/>
    <s v="Batch 1"/>
    <s v="COMPLETED"/>
    <n v="1"/>
    <n v="1"/>
    <m/>
    <m/>
    <s v="INFRA 2017-10-014"/>
    <s v="2018-02-008"/>
    <d v="2017-10-31T00:00:00"/>
    <d v="2017-11-08T00:00:00"/>
    <d v="2017-11-20T00:00:00"/>
    <d v="2018-02-15T00:00:00"/>
    <d v="2018-02-26T00:00:00"/>
    <s v="Zarepath Const. &amp; Supply"/>
    <n v="361894.39"/>
    <n v="0"/>
    <n v="0"/>
    <n v="0"/>
    <n v="0"/>
    <n v="1"/>
    <n v="0"/>
    <n v="0"/>
    <n v="0"/>
    <n v="0"/>
    <n v="1"/>
  </r>
  <r>
    <x v="8"/>
    <s v="Masbate"/>
    <n v="113567"/>
    <s v="Villaganas Village ES"/>
    <s v="CAWAYAN"/>
    <n v="3"/>
    <n v="1"/>
    <n v="5"/>
    <n v="483029.3"/>
    <s v="Electrification of Un-Energized Schools On-Grid"/>
    <s v="Batch 1"/>
    <s v="COMPLETED"/>
    <n v="1"/>
    <n v="1"/>
    <m/>
    <m/>
    <s v="INFRA 2017-10-014"/>
    <s v="2018-02-007"/>
    <d v="2017-10-31T00:00:00"/>
    <d v="2017-11-08T00:00:00"/>
    <d v="2017-11-20T00:00:00"/>
    <d v="2018-02-15T00:00:00"/>
    <d v="2018-02-26T00:00:00"/>
    <s v="Zarepath Const. &amp; Supply"/>
    <n v="481716.24"/>
    <n v="0"/>
    <n v="0"/>
    <n v="0"/>
    <n v="0"/>
    <n v="1"/>
    <n v="0"/>
    <n v="0"/>
    <n v="0"/>
    <n v="0"/>
    <n v="1"/>
  </r>
  <r>
    <x v="8"/>
    <s v="Masbate"/>
    <n v="113607"/>
    <s v="Divisoria ES"/>
    <s v="DIMASALANG"/>
    <n v="3"/>
    <n v="1"/>
    <n v="8"/>
    <n v="534411.47"/>
    <s v="Electrification of Un-Energized Schools On-Grid"/>
    <s v="Batch 1"/>
    <s v="COMPLETED"/>
    <n v="1"/>
    <n v="1"/>
    <m/>
    <m/>
    <s v="INFRA 2017-10-014"/>
    <s v="2018-02-007"/>
    <d v="2017-10-31T00:00:00"/>
    <d v="2017-11-08T00:00:00"/>
    <d v="2017-11-20T00:00:00"/>
    <d v="2018-02-15T00:00:00"/>
    <d v="2018-02-26T00:00:00"/>
    <s v="Zarepath Const. &amp; Supply"/>
    <n v="532831.06999999995"/>
    <n v="0"/>
    <n v="0"/>
    <n v="0"/>
    <n v="0"/>
    <n v="1"/>
    <n v="0"/>
    <n v="0"/>
    <n v="0"/>
    <n v="0"/>
    <n v="1"/>
  </r>
  <r>
    <x v="8"/>
    <s v="Masbate"/>
    <n v="113614"/>
    <s v="Rizal ES"/>
    <s v="DIMASALANG"/>
    <n v="3"/>
    <n v="1"/>
    <n v="8"/>
    <n v="545468.67000000004"/>
    <s v="Electrification of Un-Energized Schools On-Grid"/>
    <s v="Batch 1"/>
    <s v="COMPLETED"/>
    <n v="1"/>
    <n v="1"/>
    <m/>
    <m/>
    <s v="INFRA 2017-10-014"/>
    <s v="2018-02-008"/>
    <d v="2017-10-31T00:00:00"/>
    <d v="2017-11-08T00:00:00"/>
    <d v="2017-11-20T00:00:00"/>
    <d v="2018-02-15T00:00:00"/>
    <d v="2018-02-26T00:00:00"/>
    <s v="Zarepath Const. &amp; Supply"/>
    <n v="541541.5"/>
    <n v="0"/>
    <n v="0"/>
    <n v="0"/>
    <n v="0"/>
    <n v="1"/>
    <n v="0"/>
    <n v="0"/>
    <n v="0"/>
    <n v="0"/>
    <n v="1"/>
  </r>
  <r>
    <x v="8"/>
    <s v="Masbate"/>
    <n v="113615"/>
    <s v="San Vicente ES"/>
    <s v="DIMASALANG"/>
    <n v="3"/>
    <n v="1"/>
    <n v="2"/>
    <n v="323164.42"/>
    <s v="Electrification of Un-Energized Schools On-Grid"/>
    <s v="Batch 1"/>
    <s v="COMPLETED"/>
    <n v="1"/>
    <n v="1"/>
    <m/>
    <m/>
    <s v="INFRA 2017-10-014"/>
    <s v="2018-02-008"/>
    <d v="2017-10-31T00:00:00"/>
    <d v="2017-11-08T00:00:00"/>
    <d v="2017-11-20T00:00:00"/>
    <d v="2018-02-15T00:00:00"/>
    <d v="2018-02-26T00:00:00"/>
    <s v="Zarepath Const. &amp; Supply"/>
    <n v="323084.90999999997"/>
    <n v="0"/>
    <n v="0"/>
    <n v="0"/>
    <n v="0"/>
    <n v="1"/>
    <n v="0"/>
    <n v="0"/>
    <n v="0"/>
    <n v="0"/>
    <n v="1"/>
  </r>
  <r>
    <x v="8"/>
    <s v="Masbate"/>
    <n v="113625"/>
    <s v="Libertad PS"/>
    <s v="ESPERANZA"/>
    <n v="3"/>
    <n v="1"/>
    <n v="2"/>
    <n v="227024.48"/>
    <s v="Electrification of Un-Energized Schools On-Grid"/>
    <s v="Batch 1"/>
    <s v="COMPLETED"/>
    <n v="1"/>
    <n v="1"/>
    <m/>
    <m/>
    <s v="INFRA 2017-10-014"/>
    <s v="2018-02-008"/>
    <d v="2017-10-31T00:00:00"/>
    <d v="2017-11-08T00:00:00"/>
    <d v="2017-11-20T00:00:00"/>
    <d v="2018-02-15T00:00:00"/>
    <d v="2018-02-26T00:00:00"/>
    <s v="Zarepath Const. &amp; Supply"/>
    <n v="226010.32"/>
    <n v="0"/>
    <n v="0"/>
    <n v="0"/>
    <n v="0"/>
    <n v="1"/>
    <n v="0"/>
    <n v="0"/>
    <n v="0"/>
    <n v="0"/>
    <n v="1"/>
  </r>
  <r>
    <x v="8"/>
    <s v="Masbate"/>
    <n v="113630"/>
    <s v="Rizal PS"/>
    <s v="ESPERANZA"/>
    <n v="3"/>
    <n v="1"/>
    <n v="2"/>
    <n v="195333.11"/>
    <s v="Electrification of Un-Energized Schools On-Grid"/>
    <s v="Batch 1"/>
    <s v="COMPLETED"/>
    <n v="1"/>
    <n v="1"/>
    <m/>
    <m/>
    <s v="INFRA 2017-10-014"/>
    <s v="2018-02-007"/>
    <d v="2017-10-31T00:00:00"/>
    <d v="2017-11-08T00:00:00"/>
    <d v="2017-11-20T00:00:00"/>
    <d v="2018-02-15T00:00:00"/>
    <d v="2018-02-26T00:00:00"/>
    <s v="Zarepath Const. &amp; Supply"/>
    <n v="195130.72"/>
    <n v="0"/>
    <n v="0"/>
    <n v="0"/>
    <n v="0"/>
    <n v="1"/>
    <n v="0"/>
    <n v="0"/>
    <n v="0"/>
    <n v="0"/>
    <n v="1"/>
  </r>
  <r>
    <x v="8"/>
    <s v="Masbate"/>
    <n v="113632"/>
    <s v="Santiago ES"/>
    <s v="ESPERANZA"/>
    <n v="3"/>
    <n v="1"/>
    <n v="6"/>
    <n v="439980.67"/>
    <s v="Electrification of Un-Energized Schools On-Grid"/>
    <s v="Batch 1"/>
    <s v="COMPLETED"/>
    <n v="0.85"/>
    <n v="1"/>
    <m/>
    <m/>
    <s v="INFRA 2017-10-014"/>
    <s v="2018-02-009"/>
    <d v="2017-10-31T00:00:00"/>
    <d v="2017-11-08T00:00:00"/>
    <d v="2017-11-20T00:00:00"/>
    <d v="2018-02-15T00:00:00"/>
    <d v="2018-04-10T00:00:00"/>
    <s v="Sansa Construction"/>
    <n v="437340.4"/>
    <n v="0"/>
    <n v="0"/>
    <n v="0"/>
    <n v="0"/>
    <n v="1"/>
    <n v="0"/>
    <n v="0"/>
    <n v="0"/>
    <n v="0"/>
    <n v="1"/>
  </r>
  <r>
    <x v="8"/>
    <s v="Masbate"/>
    <n v="113644"/>
    <s v="Centro E/S"/>
    <s v="MANDAON"/>
    <n v="2"/>
    <n v="1"/>
    <n v="1"/>
    <n v="285395.96999999997"/>
    <s v="Electrification of Un-Energized Schools On-Grid"/>
    <s v="Batch 1"/>
    <s v="COMPLETED"/>
    <n v="0.95"/>
    <n v="1"/>
    <m/>
    <m/>
    <s v="INFRA 2017-10-014"/>
    <s v="201-02-011"/>
    <d v="2017-10-31T00:00:00"/>
    <d v="2017-11-08T00:00:00"/>
    <d v="2017-11-20T00:00:00"/>
    <d v="2018-02-15T00:00:00"/>
    <d v="2018-04-10T00:00:00"/>
    <s v="Ascentia Const."/>
    <n v="273044.21000000002"/>
    <n v="0"/>
    <n v="0"/>
    <n v="0"/>
    <n v="0"/>
    <n v="1"/>
    <n v="0"/>
    <n v="0"/>
    <n v="0"/>
    <n v="0"/>
    <n v="1"/>
  </r>
  <r>
    <x v="8"/>
    <s v="Masbate"/>
    <n v="113648"/>
    <s v="Guincaiptan ES"/>
    <s v="MANDAON"/>
    <n v="2"/>
    <n v="1"/>
    <n v="5"/>
    <n v="373294.56"/>
    <s v="Electrification of Un-Energized Schools On-Grid"/>
    <s v="Batch 1"/>
    <s v="COMPLETED"/>
    <n v="0.95"/>
    <n v="1"/>
    <m/>
    <m/>
    <s v="INFRA 2017-10-014"/>
    <s v="201-02-011"/>
    <d v="2017-10-31T00:00:00"/>
    <d v="2017-11-08T00:00:00"/>
    <d v="2017-11-20T00:00:00"/>
    <d v="2018-02-15T00:00:00"/>
    <d v="2018-04-10T00:00:00"/>
    <s v="Ascentia Const."/>
    <n v="330363.49"/>
    <n v="0"/>
    <n v="0"/>
    <n v="0"/>
    <n v="0"/>
    <n v="1"/>
    <n v="0"/>
    <n v="0"/>
    <n v="0"/>
    <n v="0"/>
    <n v="1"/>
  </r>
  <r>
    <x v="8"/>
    <s v="Masbate"/>
    <n v="113720"/>
    <s v="Bonbon ES"/>
    <s v="MILAGROS"/>
    <n v="2"/>
    <n v="1"/>
    <n v="7"/>
    <n v="469697.85"/>
    <s v="Electrification of Un-Energized Schools On-Grid"/>
    <s v="Batch 1"/>
    <s v="COMPLETED"/>
    <n v="0.95"/>
    <n v="1"/>
    <m/>
    <m/>
    <s v="INFRA 2017-10-014"/>
    <s v="2018-02-010"/>
    <d v="2017-10-31T00:00:00"/>
    <d v="2017-11-08T00:00:00"/>
    <d v="2017-11-20T00:00:00"/>
    <d v="2018-02-15T00:00:00"/>
    <d v="2018-02-26T00:00:00"/>
    <s v="Ascentia Const."/>
    <n v="405805.55"/>
    <n v="0"/>
    <n v="0"/>
    <n v="0"/>
    <n v="0"/>
    <n v="1"/>
    <n v="0"/>
    <n v="0"/>
    <n v="0"/>
    <n v="0"/>
    <n v="1"/>
  </r>
  <r>
    <x v="8"/>
    <s v="Masbate"/>
    <n v="113837"/>
    <s v="Tubod ES"/>
    <s v="PLACER"/>
    <n v="3"/>
    <n v="1"/>
    <n v="6"/>
    <n v="469965.55"/>
    <s v="Electrification of Un-Energized Schools On-Grid"/>
    <s v="Batch 1"/>
    <s v="COMPLETED"/>
    <n v="0.85"/>
    <n v="1"/>
    <m/>
    <m/>
    <s v="INFRA 2017-10-014"/>
    <s v="2018-02-009"/>
    <d v="2017-10-31T00:00:00"/>
    <d v="2017-11-08T00:00:00"/>
    <d v="2017-11-20T00:00:00"/>
    <d v="2018-02-15T00:00:00"/>
    <d v="2018-02-26T00:00:00"/>
    <s v="Sansa Construction"/>
    <n v="467113.81"/>
    <n v="0"/>
    <n v="0"/>
    <n v="0"/>
    <n v="0"/>
    <n v="1"/>
    <n v="0"/>
    <n v="0"/>
    <n v="0"/>
    <n v="0"/>
    <n v="1"/>
  </r>
  <r>
    <x v="8"/>
    <s v="Masbate"/>
    <n v="113864"/>
    <s v="Cabug ES"/>
    <s v="SAN FERNANDO"/>
    <n v="1"/>
    <n v="1"/>
    <n v="7"/>
    <n v="507440.05"/>
    <s v="Electrification of Un-Energized Schools On-Grid"/>
    <s v="Batch 1"/>
    <s v="COMPLETED"/>
    <n v="0.96"/>
    <n v="1"/>
    <m/>
    <m/>
    <s v="INFRA 2017-10-014"/>
    <s v="2018-02-006"/>
    <d v="2017-10-31T00:00:00"/>
    <d v="2017-11-08T00:00:00"/>
    <d v="2017-11-20T00:00:00"/>
    <d v="2018-02-15T00:00:00"/>
    <d v="2018-02-26T00:00:00"/>
    <s v="Camsur Bicol Trading Inc."/>
    <n v="497291.25"/>
    <n v="0"/>
    <n v="0"/>
    <n v="0"/>
    <n v="0"/>
    <n v="1"/>
    <n v="0"/>
    <n v="0"/>
    <n v="0"/>
    <n v="0"/>
    <n v="1"/>
  </r>
  <r>
    <x v="8"/>
    <s v="Masbate"/>
    <n v="113908"/>
    <s v="Boca Chica ES"/>
    <s v="SAN PASCUAL"/>
    <n v="1"/>
    <n v="1"/>
    <n v="10"/>
    <n v="693094.89"/>
    <s v="Electrification of Un-Energized Schools On-Grid"/>
    <s v="Batch 1"/>
    <s v="COMPLETED"/>
    <n v="0.95"/>
    <n v="1"/>
    <m/>
    <m/>
    <s v="INFRA 2017-10-014"/>
    <s v="2018-02-005"/>
    <d v="2017-10-31T00:00:00"/>
    <d v="2017-11-08T00:00:00"/>
    <d v="2017-11-20T00:00:00"/>
    <d v="2018-02-15T00:00:00"/>
    <d v="2018-02-26T00:00:00"/>
    <s v="Camsur Bicol Trading Inc."/>
    <n v="669727.65"/>
    <n v="0"/>
    <n v="0"/>
    <n v="0"/>
    <n v="0"/>
    <n v="1"/>
    <n v="0"/>
    <n v="0"/>
    <n v="0"/>
    <n v="0"/>
    <n v="1"/>
  </r>
  <r>
    <x v="8"/>
    <s v="Masbate"/>
    <n v="113917"/>
    <s v="Halabangbaybay ES"/>
    <s v="SAN PASCUAL"/>
    <n v="1"/>
    <n v="1"/>
    <n v="10"/>
    <n v="625621.18000000005"/>
    <s v="Electrification of Un-Energized Schools On-Grid"/>
    <s v="Batch 1"/>
    <s v="COMPLETED"/>
    <n v="0.95"/>
    <n v="1"/>
    <m/>
    <m/>
    <s v="INFRA 2017-10-014"/>
    <s v="2018-02-005"/>
    <d v="2017-10-31T00:00:00"/>
    <d v="2017-11-08T00:00:00"/>
    <d v="2017-11-20T00:00:00"/>
    <d v="2018-02-15T00:00:00"/>
    <d v="2018-02-26T00:00:00"/>
    <s v="Camsur Bicol Trading Inc."/>
    <n v="617321.81999999995"/>
    <n v="0"/>
    <n v="0"/>
    <n v="0"/>
    <n v="0"/>
    <n v="1"/>
    <n v="0"/>
    <n v="0"/>
    <n v="0"/>
    <n v="0"/>
    <n v="1"/>
  </r>
  <r>
    <x v="8"/>
    <s v="Masbate"/>
    <n v="113921"/>
    <s v="Lukban ES"/>
    <s v="SAN PASCUAL"/>
    <n v="1"/>
    <n v="1"/>
    <n v="5"/>
    <n v="384943.12199999997"/>
    <s v="Electrification of Un-Energized Schools On-Grid"/>
    <s v="Batch 1"/>
    <s v="COMPLETED"/>
    <n v="0.96"/>
    <n v="1"/>
    <m/>
    <m/>
    <s v="INFRA 2017-10-014"/>
    <s v="2018-02-006"/>
    <d v="2017-10-31T00:00:00"/>
    <d v="2017-11-08T00:00:00"/>
    <d v="2017-11-20T00:00:00"/>
    <d v="2018-02-15T00:00:00"/>
    <d v="2018-02-26T00:00:00"/>
    <s v="Camsur Bicol Trading Inc."/>
    <n v="377244.26"/>
    <n v="0"/>
    <n v="0"/>
    <n v="0"/>
    <n v="0"/>
    <n v="1"/>
    <n v="0"/>
    <n v="0"/>
    <n v="0"/>
    <n v="0"/>
    <n v="1"/>
  </r>
  <r>
    <x v="8"/>
    <s v="Masbate"/>
    <n v="113931"/>
    <s v="Ramona ES"/>
    <s v="SAN PASCUAL"/>
    <n v="1"/>
    <n v="1"/>
    <n v="3"/>
    <n v="220922.35"/>
    <s v="Electrification of Un-Energized Schools On-Grid"/>
    <s v="Batch 1"/>
    <s v="COMPLETED"/>
    <n v="0.96"/>
    <n v="1"/>
    <m/>
    <m/>
    <s v="INFRA 2017-10-014"/>
    <s v="2018-02-006"/>
    <d v="2017-10-31T00:00:00"/>
    <d v="2017-11-08T00:00:00"/>
    <d v="2017-11-20T00:00:00"/>
    <d v="2018-02-15T00:00:00"/>
    <d v="2018-02-26T00:00:00"/>
    <s v="Camsur Bicol Trading Inc."/>
    <n v="213563.9"/>
    <n v="0"/>
    <n v="0"/>
    <n v="0"/>
    <n v="0"/>
    <n v="1"/>
    <n v="0"/>
    <n v="0"/>
    <n v="0"/>
    <n v="0"/>
    <n v="1"/>
  </r>
  <r>
    <x v="8"/>
    <s v="Masbate"/>
    <n v="113937"/>
    <s v="Sulficio Elliot ES"/>
    <s v="SAN PASCUAL"/>
    <n v="1"/>
    <n v="1"/>
    <n v="1"/>
    <n v="110554.08"/>
    <s v="Electrification of Un-Energized Schools On-Grid"/>
    <s v="Batch 1"/>
    <s v="COMPLETED"/>
    <n v="0.95"/>
    <n v="1"/>
    <m/>
    <m/>
    <s v="INFRA 2017-10-014"/>
    <s v="2018-02-005"/>
    <d v="2017-10-31T00:00:00"/>
    <d v="2017-11-08T00:00:00"/>
    <d v="2017-11-20T00:00:00"/>
    <d v="2018-02-15T00:00:00"/>
    <d v="2018-02-26T00:00:00"/>
    <s v="Camsur Bicol Trading Inc."/>
    <n v="107428.81"/>
    <n v="0"/>
    <n v="0"/>
    <n v="0"/>
    <n v="0"/>
    <n v="1"/>
    <n v="0"/>
    <n v="0"/>
    <n v="0"/>
    <n v="0"/>
    <n v="1"/>
  </r>
  <r>
    <x v="8"/>
    <s v="Masbate"/>
    <n v="174506"/>
    <s v="Agoho Elementary School"/>
    <s v="CAWAYAN"/>
    <n v="3"/>
    <n v="1"/>
    <n v="5"/>
    <n v="679668.44"/>
    <s v="Electrification of Un-Energized Schools On-Grid"/>
    <s v="Batch 1"/>
    <s v="COMPLETED"/>
    <n v="0.85"/>
    <n v="1"/>
    <m/>
    <m/>
    <s v="INFRA 2017-10-014"/>
    <s v="2018-02-009"/>
    <d v="2017-10-31T00:00:00"/>
    <d v="2017-11-08T00:00:00"/>
    <d v="2017-11-20T00:00:00"/>
    <d v="2018-02-15T00:00:00"/>
    <d v="2018-02-26T00:00:00"/>
    <s v="Sansa Construction"/>
    <n v="677729.17"/>
    <n v="0"/>
    <n v="0"/>
    <n v="0"/>
    <n v="0"/>
    <n v="1"/>
    <n v="0"/>
    <n v="0"/>
    <n v="0"/>
    <n v="0"/>
    <n v="1"/>
  </r>
  <r>
    <x v="8"/>
    <s v="Masbate"/>
    <n v="174523"/>
    <s v="Segundina L. Rivera Primary School"/>
    <s v="SAN PASCUAL"/>
    <n v="1"/>
    <n v="1"/>
    <n v="5"/>
    <n v="422920.72"/>
    <s v="Electrification of Un-Energized Schools On-Grid"/>
    <s v="Batch 1"/>
    <s v="COMPLETED"/>
    <n v="0.96"/>
    <n v="1"/>
    <m/>
    <m/>
    <s v="INFRA 2017-10-014"/>
    <s v="2018-02-006"/>
    <d v="2017-10-31T00:00:00"/>
    <d v="2017-11-08T00:00:00"/>
    <d v="2017-11-20T00:00:00"/>
    <d v="2018-02-15T00:00:00"/>
    <d v="2018-02-26T00:00:00"/>
    <s v="Camsur Bicol Trading Inc."/>
    <n v="410233.1"/>
    <n v="0"/>
    <n v="0"/>
    <n v="0"/>
    <n v="0"/>
    <n v="1"/>
    <n v="0"/>
    <n v="0"/>
    <n v="0"/>
    <n v="0"/>
    <n v="1"/>
  </r>
  <r>
    <x v="9"/>
    <s v="Aklan"/>
    <n v="114728"/>
    <s v="Yawan PS"/>
    <s v="IBAJAY"/>
    <n v="0"/>
    <n v="1"/>
    <n v="1"/>
    <n v="218247.73"/>
    <s v="Electrification of Un-Energized Schools On-Grid"/>
    <s v="Batch 1"/>
    <s v="COMPLETED"/>
    <n v="0"/>
    <n v="1"/>
    <m/>
    <m/>
    <m/>
    <m/>
    <d v="2017-11-06T00:00:00"/>
    <d v="2017-11-13T00:00:00"/>
    <d v="2017-11-27T00:00:00"/>
    <d v="2017-12-01T00:00:00"/>
    <d v="2017-12-18T00:00:00"/>
    <s v="Solid Merchandising"/>
    <n v="217775.5"/>
    <n v="0"/>
    <n v="0"/>
    <n v="0"/>
    <n v="0"/>
    <n v="1"/>
    <n v="0"/>
    <n v="0"/>
    <n v="0"/>
    <n v="0"/>
    <n v="1"/>
  </r>
  <r>
    <x v="9"/>
    <s v="Aklan"/>
    <n v="114799"/>
    <s v="Sibalew PS"/>
    <s v="LIBACAO"/>
    <n v="0"/>
    <n v="1"/>
    <n v="1"/>
    <n v="217807.91"/>
    <s v="Electrification of Un-Energized Schools On-Grid"/>
    <s v="Batch 1"/>
    <s v="COMPLETED"/>
    <n v="0.5"/>
    <n v="1"/>
    <m/>
    <m/>
    <m/>
    <m/>
    <d v="2017-11-06T00:00:00"/>
    <d v="2017-11-13T00:00:00"/>
    <d v="2017-11-27T00:00:00"/>
    <d v="2017-12-01T00:00:00"/>
    <d v="2017-12-18T00:00:00"/>
    <s v="Solid Merchandising"/>
    <n v="217497.55"/>
    <n v="0"/>
    <n v="0"/>
    <n v="0"/>
    <n v="0"/>
    <n v="1"/>
    <n v="0"/>
    <n v="0"/>
    <n v="0"/>
    <n v="0"/>
    <n v="1"/>
  </r>
  <r>
    <x v="9"/>
    <s v="Aklan"/>
    <n v="114808"/>
    <s v="Catabana PS"/>
    <s v="MADALAG"/>
    <n v="0"/>
    <n v="1"/>
    <n v="1"/>
    <n v="139502.69"/>
    <s v="Electrification of Un-Energized Schools On-Grid"/>
    <s v="Batch 1"/>
    <s v="COMPLETED"/>
    <n v="0.3"/>
    <n v="1"/>
    <m/>
    <m/>
    <m/>
    <m/>
    <d v="2017-11-06T00:00:00"/>
    <d v="2017-11-13T00:00:00"/>
    <d v="2017-11-27T00:00:00"/>
    <d v="2017-12-01T00:00:00"/>
    <d v="2017-12-18T00:00:00"/>
    <s v="Solid Merchandising"/>
    <n v="138000"/>
    <n v="0"/>
    <n v="0"/>
    <n v="0"/>
    <n v="0"/>
    <n v="1"/>
    <n v="0"/>
    <n v="0"/>
    <n v="0"/>
    <n v="0"/>
    <n v="1"/>
  </r>
  <r>
    <x v="9"/>
    <s v="Aklan"/>
    <n v="114824"/>
    <s v="Panipiason PS"/>
    <s v="MADALAG"/>
    <n v="0"/>
    <n v="1"/>
    <n v="1"/>
    <n v="155252.69"/>
    <s v="Electrification of Un-Energized Schools On-Grid"/>
    <s v="Batch 1"/>
    <s v="COMPLETED"/>
    <n v="0.3"/>
    <n v="1"/>
    <m/>
    <m/>
    <m/>
    <m/>
    <d v="2017-11-06T00:00:00"/>
    <d v="2017-11-13T00:00:00"/>
    <d v="2017-11-27T00:00:00"/>
    <d v="2017-12-01T00:00:00"/>
    <d v="2017-12-18T00:00:00"/>
    <s v="Solid Merchandising"/>
    <n v="155000"/>
    <n v="0"/>
    <n v="0"/>
    <n v="0"/>
    <n v="0"/>
    <n v="1"/>
    <n v="0"/>
    <n v="0"/>
    <n v="0"/>
    <n v="0"/>
    <n v="1"/>
  </r>
  <r>
    <x v="9"/>
    <s v="Aklan"/>
    <n v="114931"/>
    <s v="Lanipga-Napatag PS"/>
    <s v="TANGALAN"/>
    <n v="0"/>
    <n v="1"/>
    <n v="3"/>
    <n v="220151.62"/>
    <s v="Electrification of Un-Energized Schools On-Grid"/>
    <s v="Batch 1"/>
    <s v="COMPLETED"/>
    <n v="0.3"/>
    <n v="1"/>
    <m/>
    <m/>
    <m/>
    <m/>
    <d v="2017-11-06T00:00:00"/>
    <d v="2017-11-13T00:00:00"/>
    <d v="2017-11-27T00:00:00"/>
    <d v="2017-12-01T00:00:00"/>
    <d v="2017-12-18T00:00:00"/>
    <s v="Solid Merchandising"/>
    <n v="219144"/>
    <n v="0"/>
    <n v="0"/>
    <n v="0"/>
    <n v="0"/>
    <n v="1"/>
    <n v="0"/>
    <n v="0"/>
    <n v="0"/>
    <n v="0"/>
    <n v="1"/>
  </r>
  <r>
    <x v="9"/>
    <s v="Antique"/>
    <n v="115029"/>
    <s v="Batbatan ES"/>
    <s v="CULASI"/>
    <n v="0"/>
    <n v="1"/>
    <n v="2"/>
    <n v="232720.9"/>
    <s v="Electrification of Un-Energized Schools On-Grid"/>
    <s v="Batch 1"/>
    <s v="COMPLETED"/>
    <n v="0.5"/>
    <n v="1"/>
    <d v="2018-04-15T00:00:00"/>
    <m/>
    <s v="R6-D2-2017BEFF-01A-E"/>
    <s v="R6-D2-ELECTRIFICATION OF SCHOOLS ON-GRID-2017BEFF-112"/>
    <m/>
    <m/>
    <s v="December 14, 2017"/>
    <s v="December 15, 2017"/>
    <s v="January 3, 2018"/>
    <s v="Hadden Construction and Supply"/>
    <n v="231627.1"/>
    <n v="0"/>
    <n v="0"/>
    <n v="0"/>
    <n v="0"/>
    <n v="1"/>
    <n v="0"/>
    <n v="0"/>
    <n v="0"/>
    <n v="0"/>
    <n v="1"/>
  </r>
  <r>
    <x v="9"/>
    <s v="Antique"/>
    <n v="115067"/>
    <s v="Cantulan ES"/>
    <s v="HAMTIC"/>
    <n v="0"/>
    <n v="1"/>
    <n v="2"/>
    <n v="232720.9"/>
    <s v="Electrification of Un-Energized Schools On-Grid"/>
    <s v="Batch 1"/>
    <s v="COMPLETED"/>
    <n v="0.01"/>
    <n v="1"/>
    <d v="2018-04-15T00:00:00"/>
    <m/>
    <s v="R6-D2-2017BEFF-01A-E"/>
    <s v="R6-D2-ELECTRIFICATION OF SCHOOLS ON-GRID-2017BEFF-112"/>
    <m/>
    <m/>
    <s v="December 14, 2017"/>
    <s v="December 15, 2017"/>
    <s v="January 3, 2018"/>
    <s v="Hadden Construction and Supply"/>
    <n v="231627.1"/>
    <n v="0"/>
    <n v="0"/>
    <n v="0"/>
    <n v="0"/>
    <n v="1"/>
    <n v="0"/>
    <n v="0"/>
    <n v="0"/>
    <n v="0"/>
    <n v="1"/>
  </r>
  <r>
    <x v="9"/>
    <s v="Antique"/>
    <n v="115241"/>
    <s v="Carmelo I PS"/>
    <s v="SAN REMIGIO"/>
    <n v="0"/>
    <n v="1"/>
    <n v="1"/>
    <n v="174755.62"/>
    <s v="Electrification of Un-Energized Schools On-Grid"/>
    <s v="Batch 1"/>
    <s v="COMPLETED"/>
    <n v="0.01"/>
    <n v="1"/>
    <d v="2018-04-15T00:00:00"/>
    <m/>
    <s v="R6-D2-2017BEFF-01A-E"/>
    <s v="R6-D2-ELECTRIFICATION OF SCHOOLS ON-GRID-2017BEFF-112"/>
    <m/>
    <m/>
    <s v="December 14, 2017"/>
    <s v="December 15, 2017"/>
    <s v="January 3, 2018"/>
    <s v="Hadden Construction and Supply"/>
    <n v="174652.76"/>
    <n v="0"/>
    <n v="0"/>
    <n v="0"/>
    <n v="0"/>
    <n v="1"/>
    <n v="0"/>
    <n v="0"/>
    <n v="0"/>
    <n v="0"/>
    <n v="1"/>
  </r>
  <r>
    <x v="9"/>
    <s v="Antique"/>
    <n v="115284"/>
    <s v="P. Javier PS"/>
    <s v="SEBASTE"/>
    <n v="0"/>
    <n v="1"/>
    <n v="1"/>
    <n v="178560.06"/>
    <s v="Electrification of Un-Energized Schools On-Grid"/>
    <s v="Batch 1"/>
    <s v="COMPLETED"/>
    <n v="0.5"/>
    <n v="1"/>
    <d v="2018-04-15T00:00:00"/>
    <m/>
    <s v="R6-D2-2017BEFF-01A-E"/>
    <s v="R6-D2-ELECTRIFICATION OF SCHOOLS ON-GRID-2017BEFF-112"/>
    <m/>
    <m/>
    <s v="December 14, 2017"/>
    <s v="December 15, 2017"/>
    <s v="January 3, 2018"/>
    <s v="Hadden Construction and Supply"/>
    <n v="177709.16"/>
    <n v="0"/>
    <n v="0"/>
    <n v="0"/>
    <n v="0"/>
    <n v="1"/>
    <n v="0"/>
    <n v="0"/>
    <n v="0"/>
    <n v="0"/>
    <n v="1"/>
  </r>
  <r>
    <x v="9"/>
    <s v="Antique"/>
    <n v="178503"/>
    <s v="Cacao PS"/>
    <s v="SAN REMIGIO"/>
    <n v="0"/>
    <n v="1"/>
    <n v="2"/>
    <n v="232720.9"/>
    <s v="Electrification of Un-Energized Schools On-Grid"/>
    <s v="Batch 1"/>
    <s v="COMPLETED"/>
    <n v="0.01"/>
    <n v="1"/>
    <d v="2018-04-15T00:00:00"/>
    <m/>
    <s v="R6-D2-2017BEFF-01A-E"/>
    <s v="R6-D2-ELECTRIFICATION OF SCHOOLS ON-GRID-2017BEFF-112"/>
    <m/>
    <m/>
    <s v="December 14, 2017"/>
    <s v="December 15, 2017"/>
    <s v="January 3, 2018"/>
    <s v="Hadden Construction and Supply"/>
    <n v="231627.1"/>
    <n v="0"/>
    <n v="0"/>
    <n v="0"/>
    <n v="0"/>
    <n v="1"/>
    <n v="0"/>
    <n v="0"/>
    <n v="0"/>
    <n v="0"/>
    <n v="1"/>
  </r>
  <r>
    <x v="9"/>
    <s v="Cadiz City"/>
    <n v="117569"/>
    <s v="Aluyan ES"/>
    <s v="CADIZ CITY"/>
    <n v="2"/>
    <n v="1"/>
    <n v="9"/>
    <n v="1101216.52"/>
    <s v="Electrification of Un-Energized Schools On-Grid"/>
    <s v="Batch 1"/>
    <s v="COMPLETED"/>
    <n v="0.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piz"/>
    <n v="115626"/>
    <s v="Eugenio Regalado PS"/>
    <s v="PANAY"/>
    <n v="1"/>
    <n v="1"/>
    <n v="3"/>
    <n v="185817.69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piz"/>
    <n v="302389"/>
    <s v="Camburanan NHS"/>
    <s v="TAPAZ"/>
    <n v="2"/>
    <n v="1"/>
    <n v="12"/>
    <n v="123326.67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Iloilo"/>
    <n v="116408"/>
    <s v="Cunsad PS"/>
    <s v="JANIUAY"/>
    <n v="3"/>
    <n v="1"/>
    <n v="5"/>
    <n v="366003.6"/>
    <s v="Electrification of Un-Energized Schools On-Grid"/>
    <s v="Batch 1"/>
    <s v="COMPLETED"/>
    <n v="0.35"/>
    <n v="1"/>
    <d v="2018-05-10T00:00:00"/>
    <m/>
    <m/>
    <m/>
    <m/>
    <m/>
    <s v="December 1, 2017"/>
    <s v="December 13, 2017"/>
    <s v="January 12, 2018"/>
    <s v="RiSM Builders &amp; Construction Services, Inc."/>
    <n v="302542.73"/>
    <n v="0"/>
    <n v="0"/>
    <n v="0"/>
    <n v="0"/>
    <n v="1"/>
    <n v="0"/>
    <n v="0"/>
    <n v="0"/>
    <n v="0"/>
    <n v="1"/>
  </r>
  <r>
    <x v="9"/>
    <s v="Iloilo"/>
    <n v="116675"/>
    <s v="Amayong PS"/>
    <s v="SAN DIONISIO"/>
    <n v="5"/>
    <n v="1"/>
    <n v="1"/>
    <n v="108102.06"/>
    <s v="Electrification of Un-Energized Schools On-Grid"/>
    <s v="Batch 1"/>
    <s v="COMPLETED"/>
    <n v="0.25"/>
    <n v="1"/>
    <d v="2018-05-10T00:00:00"/>
    <m/>
    <m/>
    <m/>
    <m/>
    <m/>
    <s v="December 1, 2017"/>
    <s v="December 13, 2017"/>
    <s v="January 12, 2018"/>
    <s v="RiSM Builders &amp; Construction Services, Inc."/>
    <n v="103081.11"/>
    <n v="0"/>
    <n v="0"/>
    <n v="0"/>
    <n v="0"/>
    <n v="1"/>
    <n v="0"/>
    <n v="0"/>
    <n v="0"/>
    <n v="0"/>
    <n v="1"/>
  </r>
  <r>
    <x v="9"/>
    <s v="Iloilo"/>
    <n v="116731"/>
    <s v="IGDAGMAY ELEMENTARY SCHOOL"/>
    <s v="SAN JOAQUIN"/>
    <n v="1"/>
    <n v="1"/>
    <n v="4"/>
    <n v="278988.15999999997"/>
    <s v="Electrification of Un-Energized Schools On-Grid"/>
    <s v="Batch 1"/>
    <s v="COMPLETED"/>
    <n v="0.95"/>
    <n v="1"/>
    <d v="2018-05-10T00:00:00"/>
    <m/>
    <m/>
    <m/>
    <m/>
    <m/>
    <s v="December 1, 2017"/>
    <s v="December 13, 2017"/>
    <s v="January 12, 2018"/>
    <s v="RiSM Builders &amp; Construction Services, Inc."/>
    <n v="360162.5"/>
    <n v="0"/>
    <n v="0"/>
    <n v="0"/>
    <n v="0"/>
    <n v="1"/>
    <n v="0"/>
    <n v="0"/>
    <n v="0"/>
    <n v="0"/>
    <n v="1"/>
  </r>
  <r>
    <x v="9"/>
    <s v="Iloilo"/>
    <n v="180017"/>
    <s v="Bayuco PS"/>
    <s v="LAMBUNAO"/>
    <n v="3"/>
    <n v="1"/>
    <n v="2"/>
    <n v="161809.47"/>
    <s v="Electrification of Un-Energized Schools On-Grid"/>
    <s v="Batch 1"/>
    <s v="COMPLETED"/>
    <n v="0.25"/>
    <n v="1"/>
    <d v="2018-05-10T00:00:00"/>
    <m/>
    <m/>
    <m/>
    <m/>
    <m/>
    <s v="December 1, 2017"/>
    <s v="December 13, 2017"/>
    <s v="January 12, 2018"/>
    <s v="RiSM Builders &amp; Construction Services, Inc."/>
    <n v="156251.44"/>
    <n v="0"/>
    <n v="0"/>
    <n v="0"/>
    <n v="0"/>
    <n v="1"/>
    <n v="0"/>
    <n v="0"/>
    <n v="0"/>
    <n v="0"/>
    <n v="1"/>
  </r>
  <r>
    <x v="9"/>
    <s v="Iloilo"/>
    <n v="180044"/>
    <s v="Jawod ES"/>
    <s v="SAN JOAQUIN"/>
    <n v="1"/>
    <n v="1"/>
    <n v="3"/>
    <n v="208479"/>
    <s v="Electrification of Un-Energized Schools On-Grid"/>
    <s v="Batch 1"/>
    <s v="COMPLETED"/>
    <n v="0.95"/>
    <n v="1"/>
    <d v="2018-05-10T00:00:00"/>
    <m/>
    <m/>
    <m/>
    <m/>
    <m/>
    <s v="December 1, 2017"/>
    <s v="December 13, 2017"/>
    <s v="January 12, 2018"/>
    <s v="RiSM Builders &amp; Construction Services, Inc."/>
    <n v="196344.52"/>
    <n v="0"/>
    <n v="0"/>
    <n v="0"/>
    <n v="0"/>
    <n v="1"/>
    <n v="0"/>
    <n v="0"/>
    <n v="0"/>
    <n v="0"/>
    <n v="1"/>
  </r>
  <r>
    <x v="9"/>
    <s v="Kabankalan City"/>
    <n v="117831"/>
    <s v="Ballo ES"/>
    <s v="CITY OF KABANKALAN"/>
    <n v="6"/>
    <n v="1"/>
    <n v="4"/>
    <n v="327426.3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17866"/>
    <s v="Piliopiliohan PS"/>
    <s v="CITY OF KABANKALAN"/>
    <n v="6"/>
    <n v="1"/>
    <n v="6"/>
    <n v="377135.4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17868"/>
    <s v="Sampac PS"/>
    <s v="CITY OF KABANKALAN"/>
    <n v="6"/>
    <n v="1"/>
    <n v="5"/>
    <n v="201772.0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17878"/>
    <s v="Camandaan PS"/>
    <s v="CITY OF KABANKALAN"/>
    <n v="6"/>
    <n v="1"/>
    <n v="1"/>
    <n v="103109.5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17883"/>
    <s v="Ilan PS"/>
    <s v="CITY OF KABANKALAN"/>
    <n v="6"/>
    <n v="1"/>
    <n v="7"/>
    <n v="375014.1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17888"/>
    <s v="Mamig Elementary School"/>
    <s v="CITY OF KABANKALAN"/>
    <n v="6"/>
    <n v="1"/>
    <n v="5"/>
    <n v="233902.0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17891"/>
    <s v="Sagumayon PS"/>
    <s v="CITY OF KABANKALAN"/>
    <n v="6"/>
    <n v="1"/>
    <n v="1"/>
    <n v="77360.3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85501"/>
    <s v="Cara-an ES"/>
    <s v="CITY OF KABANKALAN"/>
    <n v="6"/>
    <n v="1"/>
    <n v="13"/>
    <n v="575339.2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Kabankalan City"/>
    <n v="185502"/>
    <s v="Mambaog PS"/>
    <s v="CITY OF KABANKALAN"/>
    <n v="6"/>
    <n v="1"/>
    <n v="4"/>
    <n v="258222.9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Negros Occidental"/>
    <n v="116971"/>
    <s v="Macapula ES"/>
    <s v="CAUAYAN"/>
    <n v="6"/>
    <n v="1"/>
    <n v="7"/>
    <n v="629037.28"/>
    <s v="Electrification of Un-Energized Schools On-Grid"/>
    <s v="Batch 1"/>
    <s v="COMPLETED"/>
    <n v="0.99"/>
    <n v="1"/>
    <m/>
    <m/>
    <s v="R6-D13-2017BEFF-E-C2"/>
    <s v="17-12-110"/>
    <m/>
    <m/>
    <d v="2017-12-23T00:00:00"/>
    <d v="2017-12-29T00:00:00"/>
    <d v="2018-02-22T00:00:00"/>
    <s v="PAR Builders, Electrical and Construction Supply Corp."/>
    <n v="628377.12"/>
    <n v="0"/>
    <n v="0"/>
    <n v="0"/>
    <n v="0"/>
    <n v="1"/>
    <n v="0"/>
    <n v="0"/>
    <n v="0"/>
    <n v="0"/>
    <n v="1"/>
  </r>
  <r>
    <x v="9"/>
    <s v="Negros Occidental"/>
    <n v="116973"/>
    <s v="Maloy-a Elementary School"/>
    <s v="CAUAYAN"/>
    <n v="6"/>
    <n v="1"/>
    <n v="4"/>
    <n v="669838"/>
    <s v="Electrification of Un-Energized Schools On-Grid"/>
    <s v="Batch 1"/>
    <s v="COMPLETED"/>
    <n v="0.99"/>
    <n v="1"/>
    <m/>
    <m/>
    <s v="R6-D13-2017BEFF-E-C1"/>
    <s v="17-12-109"/>
    <m/>
    <m/>
    <d v="2017-12-23T00:00:00"/>
    <d v="2017-12-29T00:00:00"/>
    <d v="2018-02-22T00:00:00"/>
    <s v="PAR Builders, Electrical and Construction Supply Corp."/>
    <n v="667903.43000000005"/>
    <n v="0"/>
    <n v="0"/>
    <n v="0"/>
    <n v="0"/>
    <n v="1"/>
    <n v="0"/>
    <n v="0"/>
    <n v="0"/>
    <n v="0"/>
    <n v="1"/>
  </r>
  <r>
    <x v="9"/>
    <s v="Negros Occidental"/>
    <n v="116977"/>
    <s v="Payong PS"/>
    <s v="CAUAYAN"/>
    <n v="6"/>
    <n v="1"/>
    <n v="2"/>
    <n v="758672.56"/>
    <s v="Electrification of Un-Energized Schools On-Grid"/>
    <s v="Batch 1"/>
    <s v="COMPLETED"/>
    <n v="0.99"/>
    <n v="1"/>
    <m/>
    <m/>
    <s v="R6-D13-2017BEFF-E-C2"/>
    <s v="17-12-110"/>
    <m/>
    <m/>
    <d v="2017-12-23T00:00:00"/>
    <d v="2017-12-29T00:00:00"/>
    <d v="2018-02-22T00:00:00"/>
    <s v="PAR Builders, Electrical and Construction Supply Corp."/>
    <n v="757285.55"/>
    <n v="0"/>
    <n v="0"/>
    <n v="0"/>
    <n v="0"/>
    <n v="1"/>
    <n v="0"/>
    <n v="0"/>
    <n v="0"/>
    <n v="0"/>
    <n v="1"/>
  </r>
  <r>
    <x v="9"/>
    <s v="Negros Occidental"/>
    <n v="116979"/>
    <s v="Sibucao ES"/>
    <s v="CAUAYAN"/>
    <n v="6"/>
    <n v="1"/>
    <n v="10"/>
    <n v="896856.69"/>
    <s v="Electrification of Un-Energized Schools On-Grid"/>
    <s v="Batch 1"/>
    <s v="COMPLETED"/>
    <n v="0.99"/>
    <n v="1"/>
    <m/>
    <m/>
    <s v="R6-D13-2017BEFF-E-C2"/>
    <s v="17-12-110"/>
    <m/>
    <m/>
    <d v="2017-12-23T00:00:00"/>
    <d v="2017-12-29T00:00:00"/>
    <d v="2018-02-22T00:00:00"/>
    <s v="PAR Builders, Electrical and Construction Supply Corp."/>
    <n v="896003.99"/>
    <n v="0"/>
    <n v="0"/>
    <n v="0"/>
    <n v="0"/>
    <n v="1"/>
    <n v="0"/>
    <n v="0"/>
    <n v="0"/>
    <n v="0"/>
    <n v="1"/>
  </r>
  <r>
    <x v="9"/>
    <s v="Negros Occidental"/>
    <n v="116983"/>
    <s v="Talimagao ES"/>
    <s v="CAUAYAN"/>
    <n v="6"/>
    <n v="1"/>
    <n v="9"/>
    <n v="349163.74"/>
    <s v="Electrification of Un-Energized Schools On-Grid"/>
    <s v="Batch 1"/>
    <s v="COMPLETED"/>
    <n v="0.99"/>
    <n v="1"/>
    <m/>
    <m/>
    <s v="R6-D13-2017BEFF-E-C2"/>
    <s v="17-12-110"/>
    <m/>
    <m/>
    <d v="2017-12-23T00:00:00"/>
    <d v="2017-12-29T00:00:00"/>
    <d v="2018-02-22T00:00:00"/>
    <s v="PAR Builders, Electrical and Construction Supply Corp."/>
    <n v="348928.02"/>
    <n v="0"/>
    <n v="0"/>
    <n v="0"/>
    <n v="0"/>
    <n v="1"/>
    <n v="0"/>
    <n v="0"/>
    <n v="0"/>
    <n v="0"/>
    <n v="1"/>
  </r>
  <r>
    <x v="9"/>
    <s v="Negros Occidental"/>
    <n v="117014"/>
    <s v="Taya-o ES"/>
    <s v="CAUAYAN"/>
    <n v="6"/>
    <n v="1"/>
    <n v="5"/>
    <n v="549601.5"/>
    <s v="Electrification of Un-Energized Schools On-Grid"/>
    <s v="Batch 1"/>
    <s v="COMPLETED"/>
    <n v="0.99"/>
    <n v="1"/>
    <m/>
    <m/>
    <s v="R6-D13-2017BEFF-E-C1"/>
    <s v="17-12-109"/>
    <m/>
    <m/>
    <d v="2017-12-23T00:00:00"/>
    <d v="2017-12-29T00:00:00"/>
    <d v="2018-02-22T00:00:00"/>
    <s v="PAR Builders, Electrical and Construction Supply Corp."/>
    <n v="548807.25"/>
    <n v="0"/>
    <n v="0"/>
    <n v="0"/>
    <n v="0"/>
    <n v="1"/>
    <n v="0"/>
    <n v="0"/>
    <n v="0"/>
    <n v="0"/>
    <n v="1"/>
  </r>
  <r>
    <x v="9"/>
    <s v="Negros Occidental"/>
    <n v="117143"/>
    <s v="Bonifacio ES"/>
    <s v="HINOBA-AN (ASIA)"/>
    <n v="6"/>
    <n v="1"/>
    <n v="9"/>
    <n v="923210.17"/>
    <s v="Electrification of Un-Energized Schools On-Grid"/>
    <s v="Batch 1"/>
    <s v="COMPLETED"/>
    <n v="0.99"/>
    <n v="1"/>
    <m/>
    <m/>
    <s v="R6-D13-2017BEFF-E-C7"/>
    <s v="17-12-117"/>
    <m/>
    <m/>
    <d v="2017-12-23T00:00:00"/>
    <d v="2017-12-29T00:00:00"/>
    <d v="2018-02-22T00:00:00"/>
    <s v="PAR Builders, Electrical and Construction Supply Corp."/>
    <n v="722527.62"/>
    <n v="0"/>
    <n v="0"/>
    <n v="0"/>
    <n v="0"/>
    <n v="1"/>
    <n v="0"/>
    <n v="0"/>
    <n v="0"/>
    <n v="0"/>
    <n v="1"/>
  </r>
  <r>
    <x v="9"/>
    <s v="Negros Occidental"/>
    <n v="117145"/>
    <s v="Cabanbanan PS"/>
    <s v="HINOBA-AN (ASIA)"/>
    <n v="6"/>
    <n v="1"/>
    <n v="9"/>
    <n v="835486.41"/>
    <s v="Electrification of Un-Energized Schools On-Grid"/>
    <s v="Batch 1"/>
    <s v="COMPLETED"/>
    <n v="0.99"/>
    <n v="1"/>
    <m/>
    <m/>
    <s v="R6-D13-2017BEFF-E-C6"/>
    <s v="17-12-114"/>
    <m/>
    <m/>
    <d v="2017-12-23T00:00:00"/>
    <d v="2017-12-29T00:00:00"/>
    <d v="2018-02-22T00:00:00"/>
    <s v="PAR Builders, Electrical and Construction Supply Corp."/>
    <n v="834624.64"/>
    <n v="0"/>
    <n v="0"/>
    <n v="0"/>
    <n v="0"/>
    <n v="1"/>
    <n v="0"/>
    <n v="0"/>
    <n v="0"/>
    <n v="0"/>
    <n v="1"/>
  </r>
  <r>
    <x v="9"/>
    <s v="Negros Occidental"/>
    <n v="117146"/>
    <s v="Cemeco ES"/>
    <s v="HINOBA-AN (ASIA)"/>
    <n v="6"/>
    <n v="1"/>
    <n v="9"/>
    <n v="970538.94"/>
    <s v="Electrification of Un-Energized Schools On-Grid"/>
    <s v="Batch 1"/>
    <s v="COMPLETED"/>
    <n v="0.99"/>
    <n v="1"/>
    <m/>
    <m/>
    <s v="R6-D13-2017BEFF-E-C5"/>
    <s v="17-12-113"/>
    <m/>
    <m/>
    <d v="2017-12-23T00:00:00"/>
    <d v="2017-12-29T00:00:00"/>
    <d v="2018-02-22T00:00:00"/>
    <s v="PAR Builders, Electrical and Construction Supply Corp."/>
    <n v="969541.76"/>
    <n v="0"/>
    <n v="0"/>
    <n v="0"/>
    <n v="0"/>
    <n v="1"/>
    <n v="0"/>
    <n v="0"/>
    <n v="0"/>
    <n v="0"/>
    <n v="1"/>
  </r>
  <r>
    <x v="9"/>
    <s v="Negros Occidental"/>
    <n v="117155"/>
    <s v="Manlawa-an Elementary School"/>
    <s v="HINOBA-AN (ASIA)"/>
    <n v="6"/>
    <n v="1"/>
    <n v="9"/>
    <n v="786342.28"/>
    <s v="Electrification of Un-Energized Schools On-Grid"/>
    <s v="Batch 1"/>
    <s v="COMPLETED"/>
    <n v="0.99"/>
    <n v="1"/>
    <m/>
    <m/>
    <s v="R6-D13-2017BEFF-E-C5"/>
    <s v="17-12-113"/>
    <m/>
    <m/>
    <d v="2017-12-23T00:00:00"/>
    <d v="2017-12-29T00:00:00"/>
    <d v="2018-02-22T00:00:00"/>
    <s v="PAR Builders, Electrical and Construction Supply Corp."/>
    <n v="784935.17"/>
    <n v="0"/>
    <n v="0"/>
    <n v="0"/>
    <n v="0"/>
    <n v="1"/>
    <n v="0"/>
    <n v="0"/>
    <n v="0"/>
    <n v="0"/>
    <n v="1"/>
  </r>
  <r>
    <x v="9"/>
    <s v="Negros Occidental"/>
    <n v="117202"/>
    <s v="Canlupa PS"/>
    <s v="ISABELA"/>
    <n v="5"/>
    <n v="1"/>
    <n v="2"/>
    <n v="263400"/>
    <s v="Electrification of Un-Energized Schools On-Grid"/>
    <s v="Batch 1"/>
    <s v="COMPLETED"/>
    <n v="0.99"/>
    <n v="1"/>
    <m/>
    <m/>
    <s v="R6-D13-2017BEFF-E-C3"/>
    <s v="17-12-111"/>
    <m/>
    <m/>
    <d v="2017-12-23T00:00:00"/>
    <d v="2017-12-29T00:00:00"/>
    <d v="2018-02-22T00:00:00"/>
    <s v="PAR Builders, Electrical and Construction Supply Corp."/>
    <n v="265174.3"/>
    <n v="0"/>
    <n v="0"/>
    <n v="0"/>
    <n v="0"/>
    <n v="1"/>
    <n v="0"/>
    <n v="0"/>
    <n v="0"/>
    <n v="0"/>
    <n v="1"/>
  </r>
  <r>
    <x v="9"/>
    <s v="Negros Occidental"/>
    <n v="117258"/>
    <s v="Binata-an ES"/>
    <s v="MOISES PADILLA (MAGALLON)"/>
    <n v="5"/>
    <n v="1"/>
    <n v="6"/>
    <n v="536631.35"/>
    <s v="Electrification of Un-Energized Schools On-Grid"/>
    <s v="Batch 1"/>
    <s v="COMPLETED"/>
    <n v="0.99"/>
    <n v="1"/>
    <m/>
    <m/>
    <s v="R6-D13-2017BEFF-E-C3"/>
    <s v="17-12-111"/>
    <m/>
    <m/>
    <d v="2017-12-23T00:00:00"/>
    <d v="2017-12-29T00:00:00"/>
    <d v="2018-02-22T00:00:00"/>
    <s v="PAR Builders, Electrical and Construction Supply Corp."/>
    <n v="698921.58"/>
    <n v="0"/>
    <n v="0"/>
    <n v="0"/>
    <n v="0"/>
    <n v="1"/>
    <n v="0"/>
    <n v="0"/>
    <n v="0"/>
    <n v="0"/>
    <n v="1"/>
  </r>
  <r>
    <x v="9"/>
    <s v="Negros Occidental"/>
    <n v="117262"/>
    <s v="E. Basa PS"/>
    <s v="MOISES PADILLA (MAGALLON)"/>
    <n v="5"/>
    <n v="1"/>
    <n v="8"/>
    <n v="699806.92"/>
    <s v="Electrification of Un-Energized Schools On-Grid"/>
    <s v="Batch 1"/>
    <s v="COMPLETED"/>
    <n v="0.99"/>
    <n v="1"/>
    <m/>
    <m/>
    <s v="R6-D13-2017BEFF-E-C3"/>
    <s v="17-12-111"/>
    <m/>
    <m/>
    <d v="2017-12-23T00:00:00"/>
    <d v="2017-12-29T00:00:00"/>
    <d v="2018-02-22T00:00:00"/>
    <s v="PAR Builders, Electrical and Construction Supply Corp."/>
    <n v="535718.22"/>
    <n v="0"/>
    <n v="0"/>
    <n v="0"/>
    <n v="0"/>
    <n v="1"/>
    <n v="0"/>
    <n v="0"/>
    <n v="0"/>
    <n v="0"/>
    <n v="1"/>
  </r>
  <r>
    <x v="9"/>
    <s v="Negros Occidental"/>
    <n v="180505"/>
    <s v="Tugas ES"/>
    <s v="CITY OF HIMAMAYLAN"/>
    <n v="5"/>
    <n v="1"/>
    <n v="13"/>
    <n v="1116889.07"/>
    <s v="Electrification of Un-Energized Schools On-Grid"/>
    <s v="Batch 1"/>
    <s v="COMPLETED"/>
    <n v="0.9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Negros Occidental"/>
    <n v="180508"/>
    <s v="MAATOP ELEMENTARY SCHOOL"/>
    <s v="HINOBA-AN (ASIA)"/>
    <n v="6"/>
    <n v="1"/>
    <n v="9"/>
    <n v="958158.87"/>
    <s v="Electrification of Un-Energized Schools On-Grid"/>
    <s v="Batch 1"/>
    <s v="COMPLETED"/>
    <n v="0.99"/>
    <n v="1"/>
    <m/>
    <m/>
    <s v="R6-D13-2017BEFF-E-C6"/>
    <s v="17-12-114"/>
    <m/>
    <m/>
    <d v="2017-12-23T00:00:00"/>
    <d v="2017-12-29T00:00:00"/>
    <d v="2018-02-22T00:00:00"/>
    <s v="PAR Builders, Electrical and Construction Supply Corp."/>
    <n v="956847.73"/>
    <n v="0"/>
    <n v="0"/>
    <n v="0"/>
    <n v="0"/>
    <n v="1"/>
    <n v="0"/>
    <n v="0"/>
    <n v="0"/>
    <n v="0"/>
    <n v="1"/>
  </r>
  <r>
    <x v="9"/>
    <s v="Negros Occidental"/>
    <n v="180518"/>
    <s v="Aguinaldo Primary School"/>
    <s v="HINOBA-AN (ASIA)"/>
    <n v="6"/>
    <n v="1"/>
    <n v="9"/>
    <n v="723035.78"/>
    <s v="Electrification of Un-Energized Schools On-Grid"/>
    <s v="Batch 1"/>
    <s v="COMPLETED"/>
    <n v="0.99"/>
    <n v="1"/>
    <m/>
    <m/>
    <s v="R6-D13-2017BEFF-E-C7"/>
    <s v="17-12-117"/>
    <m/>
    <m/>
    <d v="2017-12-23T00:00:00"/>
    <d v="2017-12-29T00:00:00"/>
    <d v="2018-02-22T00:00:00"/>
    <s v="PAR Builders, Electrical and Construction Supply Corp."/>
    <n v="922663.56"/>
    <n v="0"/>
    <n v="0"/>
    <n v="0"/>
    <n v="0"/>
    <n v="1"/>
    <n v="0"/>
    <n v="0"/>
    <n v="0"/>
    <n v="0"/>
    <n v="1"/>
  </r>
  <r>
    <x v="9"/>
    <s v="Sagay City"/>
    <n v="117701"/>
    <s v="Onofre Dela Paz ES"/>
    <s v="SAGAY CITY"/>
    <n v="2"/>
    <n v="1"/>
    <n v="4"/>
    <n v="841603.6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agay City"/>
    <n v="117702"/>
    <s v="Pedro R.Katalbas, Sr. II ES"/>
    <s v="SAGAY CITY"/>
    <n v="2"/>
    <n v="1"/>
    <n v="9"/>
    <n v="433936.72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agay City"/>
    <n v="117731"/>
    <s v="Hamticon ES"/>
    <s v="SAGAY CITY"/>
    <n v="2"/>
    <n v="1"/>
    <n v="9"/>
    <n v="572834.2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agay City"/>
    <n v="117732"/>
    <s v="Laon ES"/>
    <s v="SAGAY CITY"/>
    <n v="2"/>
    <n v="1"/>
    <n v="9"/>
    <n v="504099.6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agay City"/>
    <n v="184001"/>
    <s v="Uychiat ES"/>
    <s v="SAGAY CITY"/>
    <n v="2"/>
    <n v="1"/>
    <n v="11"/>
    <n v="570050.57999999996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ais City"/>
    <n v="120084"/>
    <s v="Biso PS"/>
    <s v="BAIS CITY"/>
    <n v="2"/>
    <n v="1"/>
    <n v="3"/>
    <n v="248776.3200000000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Bais City"/>
    <n v="237501"/>
    <s v="Cambayungon ES"/>
    <s v="BAIS CITY"/>
    <n v="2"/>
    <n v="1"/>
    <n v="6"/>
    <n v="505185.69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Bais City"/>
    <n v="323009"/>
    <s v="Tagpo National HS"/>
    <s v="BAIS CITY"/>
    <n v="2"/>
    <n v="1"/>
    <n v="5"/>
    <n v="487551.32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Bohol"/>
    <n v="118059"/>
    <s v="Anonang PS"/>
    <s v="BUENAVISTA"/>
    <n v="2"/>
    <n v="1"/>
    <n v="1"/>
    <n v="122092.55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18330"/>
    <s v="Corte-Baud ES"/>
    <s v="JETAFE"/>
    <n v="2"/>
    <n v="1"/>
    <n v="3"/>
    <n v="281657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18474"/>
    <s v="Cabilao ES"/>
    <s v="LOON"/>
    <n v="1"/>
    <n v="1"/>
    <n v="18"/>
    <n v="1082997.159999999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18476"/>
    <s v="Cambaquiz ES"/>
    <s v="LOON"/>
    <n v="1"/>
    <n v="1"/>
    <n v="2"/>
    <n v="392980.38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18491"/>
    <s v="Badbad ES"/>
    <s v="LOON"/>
    <n v="1"/>
    <n v="1"/>
    <n v="6"/>
    <n v="347696.8"/>
    <s v="Electrification of Un-Energized Schools On-Grid"/>
    <s v="Batch 1"/>
    <s v="COMPLETED"/>
    <n v="0.5600000000000000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18542"/>
    <s v="Lagtangon ES"/>
    <s v="MARIBOJOC"/>
    <n v="1"/>
    <n v="1"/>
    <n v="2"/>
    <n v="154103.28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18814"/>
    <s v="Cuya Elem School"/>
    <s v="UBAY"/>
    <n v="2"/>
    <n v="1"/>
    <n v="1"/>
    <n v="83692.6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Bohol"/>
    <n v="186504"/>
    <s v="Cabacungan ES"/>
    <s v="LOON"/>
    <n v="1"/>
    <n v="1"/>
    <n v="4"/>
    <n v="291626.73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Guihulngan City"/>
    <n v="120255"/>
    <s v="Panagtugas PS"/>
    <s v="CITY OF GUIHULNGAN"/>
    <n v="1"/>
    <n v="1"/>
    <n v="2"/>
    <n v="1355741.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Guihulngan City"/>
    <n v="120266"/>
    <s v="Dadiangao PS"/>
    <s v="CITY OF GUIHULNGAN"/>
    <n v="1"/>
    <n v="1"/>
    <n v="2"/>
    <n v="831989.92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Guihulngan City"/>
    <n v="120271"/>
    <s v="Kapudlusan PS"/>
    <s v="CITY OF GUIHULNGAN"/>
    <n v="1"/>
    <n v="1"/>
    <n v="2"/>
    <n v="1340772.590000000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Guihulngan City"/>
    <n v="120286"/>
    <s v="Tominhao PS"/>
    <s v="CITY OF GUIHULNGAN"/>
    <n v="1"/>
    <n v="1"/>
    <n v="2"/>
    <n v="1360645.4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Negros Oriental"/>
    <n v="120342"/>
    <s v="Barang-barang PS"/>
    <s v="MABINAY"/>
    <n v="2"/>
    <n v="1"/>
    <n v="1"/>
    <n v="41069.35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Negros Oriental"/>
    <n v="120350"/>
    <s v="Campo-aling ES"/>
    <s v="MABINAY"/>
    <n v="2"/>
    <n v="1"/>
    <n v="5"/>
    <n v="184157.53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Negros Oriental"/>
    <n v="120523"/>
    <s v="Sto. Tomas ES"/>
    <s v="SANTA CATALINA"/>
    <n v="3"/>
    <n v="1"/>
    <n v="5"/>
    <n v="71674.73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Negros Oriental"/>
    <n v="189521"/>
    <s v="Tubod PS"/>
    <s v="SANTA CATALINA"/>
    <n v="3"/>
    <n v="1"/>
    <n v="3"/>
    <n v="52592.75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Negros Oriental"/>
    <n v="189530"/>
    <s v="Alagasihan PS"/>
    <s v="MABINAY"/>
    <n v="2"/>
    <n v="1"/>
    <n v="2"/>
    <n v="39782.199999999997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Siquijor"/>
    <n v="190008"/>
    <s v="Cantugbas PS"/>
    <s v="MARIA"/>
    <n v="0"/>
    <n v="1"/>
    <n v="4"/>
    <n v="75845.97"/>
    <s v="Electrification of Un-Energized Schools On-Grid"/>
    <s v="Batch 1"/>
    <s v="COMPLETED"/>
    <n v="1"/>
    <n v="1"/>
    <s v="Dec. 30, 2017"/>
    <m/>
    <m/>
    <m/>
    <s v="Oct. 31, 2017"/>
    <m/>
    <s v="Nov. 6, 2017"/>
    <s v="Nov. 9, 2017"/>
    <s v="Dec. 15, 2017"/>
    <s v="Vanzdarryl Construction Design &amp; Consultancy"/>
    <n v="75742.97"/>
    <n v="0"/>
    <n v="0"/>
    <n v="0"/>
    <n v="0"/>
    <n v="1"/>
    <n v="0"/>
    <n v="0"/>
    <n v="0"/>
    <n v="0"/>
    <n v="1"/>
  </r>
  <r>
    <x v="10"/>
    <s v="Tanjay City"/>
    <n v="120545"/>
    <s v="Camuyogan ES"/>
    <s v="CITY OF TANJAY"/>
    <n v="2"/>
    <n v="1"/>
    <n v="5"/>
    <n v="481609.38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Tanjay City"/>
    <n v="120546"/>
    <s v="Canghatap Elementary School"/>
    <s v="CITY OF TANJAY"/>
    <n v="2"/>
    <n v="1"/>
    <n v="9"/>
    <n v="349670.02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Tanjay City"/>
    <n v="120558"/>
    <s v="Mato-Bato Elementary School"/>
    <s v="CITY OF TANJAY"/>
    <n v="2"/>
    <n v="1"/>
    <n v="4"/>
    <n v="447814.4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Tanjay City"/>
    <n v="234005"/>
    <s v="Bulo Elementary School"/>
    <s v="CITY OF TANJAY"/>
    <n v="2"/>
    <n v="1"/>
    <n v="6"/>
    <n v="532231.31999999995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0"/>
    <s v="Tanjay City"/>
    <n v="322306"/>
    <s v="Namonbon HS"/>
    <s v="CITY OF TANJAY"/>
    <n v="2"/>
    <n v="1"/>
    <n v="4"/>
    <n v="597036.6700000000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1"/>
    <s v="Borongan City"/>
    <n v="122400"/>
    <s v="Canyupay ES"/>
    <s v="CITY OF BORONGAN (Capital)"/>
    <n v="0"/>
    <n v="1"/>
    <n v="2"/>
    <n v="245013.26"/>
    <s v="Electrification of Un-Energized Schools On-Grid"/>
    <s v="Batch 1"/>
    <s v="COMPLETED"/>
    <n v="1"/>
    <n v="1"/>
    <s v="February 19, 2018"/>
    <s v="February 15, 2018"/>
    <s v="CY2017BEFF-ELECTRIFICATION OF UN-ENERGIZED SCHOOLS ON-GRID BORONGAN-LOT 1"/>
    <s v="CY 2017 BEFF ELECTRIFICATION-01"/>
    <s v="Ootober 10, 2018"/>
    <s v="October 20, 2018"/>
    <s v="November 3, 2018"/>
    <s v="November 6, 2018"/>
    <s v="November 13, 2018"/>
    <s v="E.M PAULE CONSTRUCTION AND TRADING INC."/>
    <n v="216888.33"/>
    <n v="0"/>
    <n v="0"/>
    <n v="0"/>
    <n v="0"/>
    <n v="1"/>
    <n v="0"/>
    <n v="0"/>
    <n v="0"/>
    <n v="0"/>
    <n v="1"/>
  </r>
  <r>
    <x v="11"/>
    <s v="Eastern Samar"/>
    <n v="122324"/>
    <s v="Aguinaldo ES"/>
    <s v="ARTECHE"/>
    <n v="0"/>
    <n v="1"/>
    <n v="1"/>
    <n v="190242.77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190117.84"/>
    <n v="0"/>
    <n v="0"/>
    <n v="0"/>
    <n v="0"/>
    <n v="1"/>
    <n v="0"/>
    <n v="0"/>
    <n v="0"/>
    <n v="0"/>
    <n v="1"/>
  </r>
  <r>
    <x v="11"/>
    <s v="Eastern Samar"/>
    <n v="122330"/>
    <s v="Cagsalay ES"/>
    <s v="ARTECHE"/>
    <n v="0"/>
    <n v="1"/>
    <n v="2"/>
    <n v="228038.08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227972.11"/>
    <n v="0"/>
    <n v="0"/>
    <n v="0"/>
    <n v="0"/>
    <n v="1"/>
    <n v="0"/>
    <n v="0"/>
    <n v="0"/>
    <n v="0"/>
    <n v="1"/>
  </r>
  <r>
    <x v="11"/>
    <s v="Eastern Samar"/>
    <n v="122331"/>
    <s v="Campacion ES"/>
    <s v="ARTECHE"/>
    <n v="0"/>
    <n v="1"/>
    <n v="1"/>
    <n v="171252.93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171187.07"/>
    <n v="0"/>
    <n v="0"/>
    <n v="0"/>
    <n v="0"/>
    <n v="1"/>
    <n v="0"/>
    <n v="0"/>
    <n v="0"/>
    <n v="0"/>
    <n v="1"/>
  </r>
  <r>
    <x v="11"/>
    <s v="Eastern Samar"/>
    <n v="122333"/>
    <s v="Casidman Elementary School"/>
    <s v="ARTECHE"/>
    <n v="0"/>
    <n v="1"/>
    <n v="1"/>
    <n v="189411.34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189359.73"/>
    <n v="0"/>
    <n v="0"/>
    <n v="0"/>
    <n v="0"/>
    <n v="1"/>
    <n v="0"/>
    <n v="0"/>
    <n v="0"/>
    <n v="0"/>
    <n v="1"/>
  </r>
  <r>
    <x v="11"/>
    <s v="Eastern Samar"/>
    <n v="122336"/>
    <s v="Macarthur Elementary School"/>
    <s v="ARTECHE"/>
    <n v="0"/>
    <n v="1"/>
    <n v="2"/>
    <n v="245013.26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245004.03"/>
    <n v="0"/>
    <n v="0"/>
    <n v="0"/>
    <n v="0"/>
    <n v="1"/>
    <n v="0"/>
    <n v="0"/>
    <n v="0"/>
    <n v="0"/>
    <n v="1"/>
  </r>
  <r>
    <x v="11"/>
    <s v="Eastern Samar"/>
    <n v="122339"/>
    <s v="Tibalawon Elementary School"/>
    <s v="ARTECHE"/>
    <n v="0"/>
    <n v="1"/>
    <n v="1"/>
    <n v="186392.77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186272.45"/>
    <n v="0"/>
    <n v="0"/>
    <n v="0"/>
    <n v="0"/>
    <n v="1"/>
    <n v="0"/>
    <n v="0"/>
    <n v="0"/>
    <n v="0"/>
    <n v="1"/>
  </r>
  <r>
    <x v="11"/>
    <s v="Eastern Samar"/>
    <n v="122352"/>
    <s v="San Isidro PS"/>
    <s v="LAWAAN"/>
    <n v="0"/>
    <n v="1"/>
    <n v="1"/>
    <n v="195849.99"/>
    <s v="Electrification of Un-Energized Schools On-Grid"/>
    <s v="Batch 1"/>
    <s v="COMPLETED"/>
    <n v="1"/>
    <n v="1"/>
    <s v="February 23, 2018"/>
    <s v="February 20, 2018"/>
    <s v="CY2017BEFF-ELECTRIFICATION OF UN-ENERGIZED SCHOOLS ON-GRID ESAMAR-LOT 10"/>
    <s v="CY 2017 BEFF ELECTRIFICATION-10"/>
    <s v="October 13, 2017"/>
    <s v="October 23, 2017"/>
    <s v="November 6, 2017"/>
    <s v="November 13,2017"/>
    <s v="November 17,2017"/>
    <s v="DAYBREAK ENTERPRISES AND ENGINEERING CONSTRUCTION"/>
    <n v="184256.29"/>
    <n v="0"/>
    <n v="0"/>
    <n v="0"/>
    <n v="0"/>
    <n v="1"/>
    <n v="0"/>
    <n v="0"/>
    <n v="0"/>
    <n v="0"/>
    <n v="1"/>
  </r>
  <r>
    <x v="11"/>
    <s v="Eastern Samar"/>
    <n v="122409"/>
    <s v="Baruk ES"/>
    <s v="CAN-AVID"/>
    <n v="0"/>
    <n v="1"/>
    <n v="6"/>
    <n v="544518.25"/>
    <s v="Electrification of Un-Energized Schools On-Grid"/>
    <s v="Batch 1"/>
    <s v="COMPLETED"/>
    <n v="1"/>
    <n v="1"/>
    <s v="February 23, 2018"/>
    <s v="February 28, 2018"/>
    <s v="CY2017BEFF-ELECTRIFICATION OF UN-ENERGIZED SCHOOLS ON-GRID ESAMAR-LOT 8"/>
    <s v="CY 2017 BEFF ELECTRIFICATION-08"/>
    <s v="October 13, 2017"/>
    <s v="October 23, 2017"/>
    <s v="November 6, 2017"/>
    <s v="November 13,2017"/>
    <s v="November 17,2017"/>
    <s v="TUBIGAN BUILDERS"/>
    <n v="541551.01"/>
    <n v="0"/>
    <n v="0"/>
    <n v="0"/>
    <n v="0"/>
    <n v="1"/>
    <n v="0"/>
    <n v="0"/>
    <n v="0"/>
    <n v="0"/>
    <n v="1"/>
  </r>
  <r>
    <x v="11"/>
    <s v="Eastern Samar"/>
    <n v="122411"/>
    <s v="Caghalong PS"/>
    <s v="CAN-AVID"/>
    <n v="0"/>
    <n v="1"/>
    <n v="2"/>
    <n v="232283.83"/>
    <s v="Electrification of Un-Energized Schools On-Grid"/>
    <s v="Batch 1"/>
    <s v="COMPLETED"/>
    <n v="1"/>
    <n v="1"/>
    <s v="February 23, 2018"/>
    <s v="February 28, 2018"/>
    <s v="CY2017BEFF-ELECTRIFICATION OF UN-ENERGIZED SCHOOLS ON-GRID ESAMAR-LOT 8"/>
    <s v="CY 2017 BEFF ELECTRIFICATION-08"/>
    <s v="October 13, 2017"/>
    <s v="October 23, 2017"/>
    <s v="November 6, 2017"/>
    <s v="November 13,2017"/>
    <s v="November 17,2017"/>
    <s v="TUBIGAN BUILDERS"/>
    <n v="231539.61"/>
    <n v="0"/>
    <n v="0"/>
    <n v="0"/>
    <n v="0"/>
    <n v="1"/>
    <n v="0"/>
    <n v="0"/>
    <n v="0"/>
    <n v="0"/>
    <n v="1"/>
  </r>
  <r>
    <x v="11"/>
    <s v="Eastern Samar"/>
    <n v="122422"/>
    <s v="Obong PS"/>
    <s v="CAN-AVID"/>
    <n v="0"/>
    <n v="1"/>
    <n v="1"/>
    <n v="190108.9"/>
    <s v="Electrification of Un-Energized Schools On-Grid"/>
    <s v="Batch 1"/>
    <s v="COMPLETED"/>
    <n v="1"/>
    <n v="1"/>
    <s v="February 23, 2018"/>
    <s v="February 28, 2018"/>
    <s v="CY2017BEFF-ELECTRIFICATION OF UN-ENERGIZED SCHOOLS ON-GRID ESAMAR-LOT 8"/>
    <s v="CY 2017 BEFF ELECTRIFICATION-08"/>
    <s v="October 13, 2017"/>
    <s v="October 23, 2017"/>
    <s v="November 6, 2017"/>
    <s v="November 13,2017"/>
    <s v="November 17,2017"/>
    <s v="TUBIGAN BUILDERS"/>
    <n v="189894.16"/>
    <n v="0"/>
    <n v="0"/>
    <n v="0"/>
    <n v="0"/>
    <n v="1"/>
    <n v="0"/>
    <n v="0"/>
    <n v="0"/>
    <n v="0"/>
    <n v="1"/>
  </r>
  <r>
    <x v="11"/>
    <s v="Eastern Samar"/>
    <n v="122431"/>
    <s v="Del Pilar ES"/>
    <s v="DOLORES"/>
    <n v="0"/>
    <n v="1"/>
    <n v="2"/>
    <n v="220455.4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219357.17"/>
    <n v="0"/>
    <n v="0"/>
    <n v="0"/>
    <n v="0"/>
    <n v="1"/>
    <n v="0"/>
    <n v="0"/>
    <n v="0"/>
    <n v="0"/>
    <n v="1"/>
  </r>
  <r>
    <x v="11"/>
    <s v="Eastern Samar"/>
    <n v="122437"/>
    <s v="San Isidro ES"/>
    <s v="DOLORES"/>
    <n v="0"/>
    <n v="1"/>
    <n v="4"/>
    <n v="392961.69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392337.8"/>
    <n v="0"/>
    <n v="0"/>
    <n v="0"/>
    <n v="0"/>
    <n v="1"/>
    <n v="0"/>
    <n v="0"/>
    <n v="0"/>
    <n v="0"/>
    <n v="1"/>
  </r>
  <r>
    <x v="11"/>
    <s v="Eastern Samar"/>
    <n v="122440"/>
    <s v="San Vicente ES"/>
    <s v="DOLORES"/>
    <n v="0"/>
    <n v="1"/>
    <n v="3"/>
    <n v="306873.58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305536.52"/>
    <n v="0"/>
    <n v="0"/>
    <n v="0"/>
    <n v="0"/>
    <n v="1"/>
    <n v="0"/>
    <n v="0"/>
    <n v="0"/>
    <n v="0"/>
    <n v="1"/>
  </r>
  <r>
    <x v="11"/>
    <s v="Eastern Samar"/>
    <n v="122443"/>
    <s v="Tamsion PS"/>
    <s v="DOLORES"/>
    <n v="0"/>
    <n v="1"/>
    <n v="1"/>
    <n v="170447.81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169561.23"/>
    <n v="0"/>
    <n v="0"/>
    <n v="0"/>
    <n v="0"/>
    <n v="1"/>
    <n v="0"/>
    <n v="0"/>
    <n v="0"/>
    <n v="0"/>
    <n v="1"/>
  </r>
  <r>
    <x v="11"/>
    <s v="Eastern Samar"/>
    <n v="122447"/>
    <s v="Cabago-an ES"/>
    <s v="DOLORES"/>
    <n v="0"/>
    <n v="1"/>
    <n v="5"/>
    <n v="470006.38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468983.99"/>
    <n v="0"/>
    <n v="0"/>
    <n v="0"/>
    <n v="0"/>
    <n v="1"/>
    <n v="0"/>
    <n v="0"/>
    <n v="0"/>
    <n v="0"/>
    <n v="1"/>
  </r>
  <r>
    <x v="11"/>
    <s v="Eastern Samar"/>
    <n v="122448"/>
    <s v="Cagtabon ES"/>
    <s v="DOLORES"/>
    <n v="0"/>
    <n v="1"/>
    <n v="1"/>
    <n v="168114.82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167079.73000000001"/>
    <n v="0"/>
    <n v="0"/>
    <n v="0"/>
    <n v="0"/>
    <n v="1"/>
    <n v="0"/>
    <n v="0"/>
    <n v="0"/>
    <n v="0"/>
    <n v="1"/>
  </r>
  <r>
    <x v="11"/>
    <s v="Eastern Samar"/>
    <n v="122452"/>
    <s v="Gap-ang ES"/>
    <s v="DOLORES"/>
    <n v="0"/>
    <n v="1"/>
    <n v="5"/>
    <n v="451823.73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450882.22"/>
    <n v="0"/>
    <n v="0"/>
    <n v="0"/>
    <n v="0"/>
    <n v="1"/>
    <n v="0"/>
    <n v="0"/>
    <n v="0"/>
    <n v="0"/>
    <n v="1"/>
  </r>
  <r>
    <x v="11"/>
    <s v="Eastern Samar"/>
    <n v="122464"/>
    <s v="Osmena ES"/>
    <s v="DOLORES"/>
    <n v="0"/>
    <n v="1"/>
    <n v="3"/>
    <n v="380236.45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379219.99"/>
    <n v="0"/>
    <n v="0"/>
    <n v="0"/>
    <n v="0"/>
    <n v="1"/>
    <n v="0"/>
    <n v="0"/>
    <n v="0"/>
    <n v="0"/>
    <n v="1"/>
  </r>
  <r>
    <x v="11"/>
    <s v="Eastern Samar"/>
    <n v="122465"/>
    <s v="Pasak ES"/>
    <s v="DOLORES"/>
    <n v="0"/>
    <n v="1"/>
    <n v="3"/>
    <n v="303437.3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302457.68"/>
    <n v="0"/>
    <n v="0"/>
    <n v="0"/>
    <n v="0"/>
    <n v="1"/>
    <n v="0"/>
    <n v="0"/>
    <n v="0"/>
    <n v="0"/>
    <n v="1"/>
  </r>
  <r>
    <x v="11"/>
    <s v="Eastern Samar"/>
    <n v="122466"/>
    <s v="San Miguel Elementary School"/>
    <s v="MASLOG"/>
    <n v="0"/>
    <n v="1"/>
    <n v="4"/>
    <n v="408495.62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218703.93"/>
    <n v="0"/>
    <n v="0"/>
    <n v="0"/>
    <n v="0"/>
    <n v="1"/>
    <n v="0"/>
    <n v="0"/>
    <n v="0"/>
    <n v="0"/>
    <n v="1"/>
  </r>
  <r>
    <x v="11"/>
    <s v="Eastern Samar"/>
    <n v="122468"/>
    <s v="Sta. Catalina PS"/>
    <s v="DOLORES"/>
    <n v="0"/>
    <n v="1"/>
    <n v="1"/>
    <n v="195849.99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195417.5"/>
    <n v="0"/>
    <n v="0"/>
    <n v="0"/>
    <n v="0"/>
    <n v="1"/>
    <n v="0"/>
    <n v="0"/>
    <n v="0"/>
    <n v="0"/>
    <n v="1"/>
  </r>
  <r>
    <x v="11"/>
    <s v="Eastern Samar"/>
    <n v="122469"/>
    <s v="Tan-awan ES"/>
    <s v="DOLORES"/>
    <n v="0"/>
    <n v="1"/>
    <n v="4"/>
    <n v="401627.55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401330.72"/>
    <n v="0"/>
    <n v="0"/>
    <n v="0"/>
    <n v="0"/>
    <n v="1"/>
    <n v="0"/>
    <n v="0"/>
    <n v="0"/>
    <n v="0"/>
    <n v="1"/>
  </r>
  <r>
    <x v="11"/>
    <s v="Eastern Samar"/>
    <n v="122472"/>
    <s v="Villahermosa ES"/>
    <s v="DOLORES"/>
    <n v="0"/>
    <n v="1"/>
    <n v="5"/>
    <n v="477742.36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463065.91"/>
    <n v="0"/>
    <n v="0"/>
    <n v="0"/>
    <n v="0"/>
    <n v="1"/>
    <n v="0"/>
    <n v="0"/>
    <n v="0"/>
    <n v="0"/>
    <n v="1"/>
  </r>
  <r>
    <x v="11"/>
    <s v="Eastern Samar"/>
    <n v="122474"/>
    <s v="Alang-alang PS"/>
    <s v="GENERAL MACARTHUR"/>
    <n v="0"/>
    <n v="1"/>
    <n v="1"/>
    <n v="178353.68"/>
    <s v="Electrification of Un-Energized Schools On-Grid"/>
    <s v="Batch 1"/>
    <s v="COMPLETED"/>
    <n v="1"/>
    <n v="1"/>
    <s v="February 23, 2018"/>
    <s v="May 15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75579.75"/>
    <n v="0"/>
    <n v="0"/>
    <n v="0"/>
    <n v="0"/>
    <n v="1"/>
    <n v="0"/>
    <n v="0"/>
    <n v="0"/>
    <n v="0"/>
    <n v="1"/>
  </r>
  <r>
    <x v="11"/>
    <s v="Eastern Samar"/>
    <n v="122477"/>
    <s v="Cacatmonan PS"/>
    <s v="HERNANI"/>
    <n v="0"/>
    <n v="1"/>
    <n v="1"/>
    <n v="169583.63"/>
    <s v="Electrification of Un-Energized Schools On-Grid"/>
    <s v="Batch 1"/>
    <s v="COMPLETED"/>
    <n v="1"/>
    <n v="1"/>
    <s v="February 23, 2018"/>
    <s v="January 15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69573.57"/>
    <n v="0"/>
    <n v="0"/>
    <n v="0"/>
    <n v="0"/>
    <n v="1"/>
    <n v="0"/>
    <n v="0"/>
    <n v="0"/>
    <n v="0"/>
    <n v="1"/>
  </r>
  <r>
    <x v="11"/>
    <s v="Eastern Samar"/>
    <n v="122478"/>
    <s v="Calutan PS"/>
    <s v="GENERAL MACARTHUR"/>
    <n v="0"/>
    <n v="1"/>
    <n v="1"/>
    <n v="187667.44"/>
    <s v="Electrification of Un-Energized Schools On-Grid"/>
    <s v="Batch 1"/>
    <s v="COMPLETED"/>
    <n v="1"/>
    <n v="1"/>
    <s v="February 23, 2018"/>
    <s v="May 15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85690.89"/>
    <n v="0"/>
    <n v="0"/>
    <n v="0"/>
    <n v="0"/>
    <n v="1"/>
    <n v="0"/>
    <n v="0"/>
    <n v="0"/>
    <n v="0"/>
    <n v="1"/>
  </r>
  <r>
    <x v="11"/>
    <s v="Eastern Samar"/>
    <n v="122487"/>
    <s v="Limbujan PS"/>
    <s v="GENERAL MACARTHUR"/>
    <n v="0"/>
    <n v="1"/>
    <n v="1"/>
    <n v="180596.25"/>
    <s v="Electrification of Un-Energized Schools On-Grid"/>
    <s v="Batch 1"/>
    <s v="COMPLETED"/>
    <n v="0.9"/>
    <n v="1"/>
    <s v="February 23, 2018"/>
    <m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77094.53"/>
    <n v="0"/>
    <n v="0"/>
    <n v="0"/>
    <n v="0"/>
    <n v="1"/>
    <n v="0"/>
    <n v="0"/>
    <n v="0"/>
    <n v="0"/>
    <n v="1"/>
  </r>
  <r>
    <x v="11"/>
    <s v="Eastern Samar"/>
    <n v="122495"/>
    <s v="Quirino PS"/>
    <s v="GENERAL MACARTHUR"/>
    <n v="0"/>
    <n v="1"/>
    <n v="1"/>
    <n v="189824.69"/>
    <s v="Electrification of Un-Energized Schools On-Grid"/>
    <s v="Batch 1"/>
    <s v="COMPLETED"/>
    <n v="0.9"/>
    <n v="1"/>
    <s v="February 23, 2018"/>
    <m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87618.8"/>
    <n v="0"/>
    <n v="0"/>
    <n v="0"/>
    <n v="0"/>
    <n v="1"/>
    <n v="0"/>
    <n v="0"/>
    <n v="0"/>
    <n v="0"/>
    <n v="1"/>
  </r>
  <r>
    <x v="11"/>
    <s v="Eastern Samar"/>
    <n v="122496"/>
    <s v="Roxas PS"/>
    <s v="GENERAL MACARTHUR"/>
    <n v="0"/>
    <n v="1"/>
    <n v="1"/>
    <n v="178540.55"/>
    <s v="Electrification of Un-Energized Schools On-Grid"/>
    <s v="Batch 1"/>
    <s v="COMPLETED"/>
    <n v="0.9"/>
    <n v="1"/>
    <s v="February 23, 2018"/>
    <m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74356.4"/>
    <n v="0"/>
    <n v="0"/>
    <n v="0"/>
    <n v="0"/>
    <n v="1"/>
    <n v="0"/>
    <n v="0"/>
    <n v="0"/>
    <n v="0"/>
    <n v="1"/>
  </r>
  <r>
    <x v="11"/>
    <s v="Eastern Samar"/>
    <n v="122500"/>
    <s v="San Roque PS"/>
    <s v="GENERAL MACARTHUR"/>
    <n v="0"/>
    <n v="1"/>
    <n v="1"/>
    <n v="195849.99"/>
    <s v="Electrification of Un-Energized Schools On-Grid"/>
    <s v="Batch 1"/>
    <s v="COMPLETED"/>
    <n v="1"/>
    <n v="1"/>
    <s v="February 23, 2018"/>
    <s v="May 15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93314.86"/>
    <n v="0"/>
    <n v="0"/>
    <n v="0"/>
    <n v="0"/>
    <n v="1"/>
    <n v="0"/>
    <n v="0"/>
    <n v="0"/>
    <n v="0"/>
    <n v="1"/>
  </r>
  <r>
    <x v="11"/>
    <s v="Eastern Samar"/>
    <n v="122515"/>
    <s v="Pres. Roxas ES"/>
    <s v="GIPORLOS"/>
    <n v="0"/>
    <n v="1"/>
    <n v="3"/>
    <n v="323898.08"/>
    <s v="Electrification of Un-Energized Schools On-Grid"/>
    <s v="Batch 1"/>
    <s v="COMPLETED"/>
    <n v="1"/>
    <n v="1"/>
    <s v="February 23, 2018"/>
    <s v="january 10, 2018"/>
    <s v="CY2017BEFF-ELECTRIFICATION OF UN-ENERGIZED SCHOOLS ON-GRID ESAMAR-LOT 10"/>
    <s v="CY 2017 BEFF ELECTRIFICATION-10"/>
    <s v="October 13, 2017"/>
    <s v="October 23, 2017"/>
    <s v="November 6, 2017"/>
    <s v="November 13,2017"/>
    <s v="November 17,2017"/>
    <s v="DAYBREAK ENTERPRISES AND ENGINEERING CONSTRUCTION"/>
    <n v="321889.96000000002"/>
    <n v="0"/>
    <n v="0"/>
    <n v="0"/>
    <n v="0"/>
    <n v="1"/>
    <n v="0"/>
    <n v="0"/>
    <n v="0"/>
    <n v="0"/>
    <n v="1"/>
  </r>
  <r>
    <x v="11"/>
    <s v="Eastern Samar"/>
    <n v="122517"/>
    <s v="San Miguel ES"/>
    <s v="GIPORLOS"/>
    <n v="0"/>
    <n v="1"/>
    <n v="2"/>
    <n v="224354.54"/>
    <s v="Electrification of Un-Energized Schools On-Grid"/>
    <s v="Batch 1"/>
    <s v="COMPLETED"/>
    <n v="1"/>
    <n v="1"/>
    <s v="February 23, 2018"/>
    <s v="january 10, 2018"/>
    <s v="CY2017BEFF-ELECTRIFICATION OF UN-ENERGIZED SCHOOLS ON-GRID ESAMAR-LOT 10"/>
    <s v="CY 2017 BEFF ELECTRIFICATION-10"/>
    <s v="October 13, 2017"/>
    <s v="October 23, 2017"/>
    <s v="November 6, 2017"/>
    <s v="November 13,2017"/>
    <s v="November 17,2017"/>
    <s v="DAYBREAK ENTERPRISES AND ENGINEERING CONSTRUCTION"/>
    <n v="222851.21"/>
    <n v="0"/>
    <n v="0"/>
    <n v="0"/>
    <n v="0"/>
    <n v="1"/>
    <n v="0"/>
    <n v="0"/>
    <n v="0"/>
    <n v="0"/>
    <n v="1"/>
  </r>
  <r>
    <x v="11"/>
    <s v="Eastern Samar"/>
    <n v="122534"/>
    <s v="Banahao ES"/>
    <s v="GUIUAN"/>
    <n v="0"/>
    <n v="1"/>
    <n v="6"/>
    <n v="502965.21"/>
    <s v="Electrification of Un-Energized Schools On-Grid"/>
    <s v="Batch 1"/>
    <s v="COMPLETED"/>
    <n v="1"/>
    <n v="1"/>
    <s v="February 23, 2018"/>
    <s v="March 12.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487057.72"/>
    <n v="0"/>
    <n v="0"/>
    <n v="0"/>
    <n v="0"/>
    <n v="1"/>
    <n v="0"/>
    <n v="0"/>
    <n v="0"/>
    <n v="0"/>
    <n v="1"/>
  </r>
  <r>
    <x v="11"/>
    <s v="Eastern Samar"/>
    <n v="122535"/>
    <s v="Banuyo ES"/>
    <s v="MERCEDES"/>
    <n v="0"/>
    <n v="1"/>
    <n v="4"/>
    <n v="372480.66"/>
    <s v="Electrification of Un-Energized Schools On-Grid"/>
    <s v="Batch 1"/>
    <s v="COMPLETED"/>
    <n v="1"/>
    <n v="1"/>
    <s v="February 23, 2018"/>
    <s v="March 2,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368930.21"/>
    <n v="0"/>
    <n v="0"/>
    <n v="0"/>
    <n v="0"/>
    <n v="1"/>
    <n v="0"/>
    <n v="0"/>
    <n v="0"/>
    <n v="0"/>
    <n v="1"/>
  </r>
  <r>
    <x v="11"/>
    <s v="Eastern Samar"/>
    <n v="122539"/>
    <s v="Cabunga-an PS"/>
    <s v="MERCEDES"/>
    <n v="0"/>
    <n v="1"/>
    <n v="1"/>
    <n v="170555.27"/>
    <s v="Electrification of Un-Energized Schools On-Grid"/>
    <s v="Batch 1"/>
    <s v="COMPLETED"/>
    <n v="1"/>
    <n v="1"/>
    <s v="February 23, 2018"/>
    <s v="March 2,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166401.15"/>
    <n v="0"/>
    <n v="0"/>
    <n v="0"/>
    <n v="0"/>
    <n v="1"/>
    <n v="0"/>
    <n v="0"/>
    <n v="0"/>
    <n v="0"/>
    <n v="1"/>
  </r>
  <r>
    <x v="11"/>
    <s v="Eastern Samar"/>
    <n v="122547"/>
    <s v="San Antonio PS"/>
    <s v="GUIUAN"/>
    <n v="0"/>
    <n v="1"/>
    <n v="1"/>
    <n v="169079.12"/>
    <s v="Electrification of Un-Energized Schools On-Grid"/>
    <s v="Batch 1"/>
    <s v="COMPLETED"/>
    <n v="1"/>
    <n v="1"/>
    <s v="February 23, 2018"/>
    <s v="March 12.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167041.65"/>
    <n v="0"/>
    <n v="0"/>
    <n v="0"/>
    <n v="0"/>
    <n v="1"/>
    <n v="0"/>
    <n v="0"/>
    <n v="0"/>
    <n v="0"/>
    <n v="1"/>
  </r>
  <r>
    <x v="11"/>
    <s v="Eastern Samar"/>
    <n v="122550"/>
    <s v="San Roque PS"/>
    <s v="MERCEDES"/>
    <n v="0"/>
    <n v="1"/>
    <n v="3"/>
    <n v="299085.39"/>
    <s v="Electrification of Un-Energized Schools On-Grid"/>
    <s v="Batch 1"/>
    <s v="COMPLETED"/>
    <n v="1"/>
    <n v="1"/>
    <s v="February 23, 2018"/>
    <s v="March 2,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295990.11"/>
    <n v="0"/>
    <n v="0"/>
    <n v="0"/>
    <n v="0"/>
    <n v="1"/>
    <n v="0"/>
    <n v="0"/>
    <n v="0"/>
    <n v="0"/>
    <n v="1"/>
  </r>
  <r>
    <x v="11"/>
    <s v="Eastern Samar"/>
    <n v="122553"/>
    <s v="Trinidad ES"/>
    <s v="GUIUAN"/>
    <n v="0"/>
    <n v="1"/>
    <n v="6"/>
    <n v="558391.64"/>
    <s v="Electrification of Un-Energized Schools On-Grid"/>
    <s v="Batch 1"/>
    <s v="COMPLETED"/>
    <n v="1"/>
    <n v="1"/>
    <s v="February 23, 2018"/>
    <s v="March 12.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542422.31000000006"/>
    <n v="0"/>
    <n v="0"/>
    <n v="0"/>
    <n v="0"/>
    <n v="1"/>
    <n v="0"/>
    <n v="0"/>
    <n v="0"/>
    <n v="0"/>
    <n v="1"/>
  </r>
  <r>
    <x v="11"/>
    <s v="Eastern Samar"/>
    <n v="122573"/>
    <s v="Casapa PS"/>
    <s v="JIPAPAD"/>
    <n v="0"/>
    <n v="1"/>
    <n v="2"/>
    <n v="224661.33"/>
    <s v="Electrification of Un-Energized Schools On-Grid"/>
    <s v="Batch 1"/>
    <s v="COMPLETED"/>
    <n v="1"/>
    <n v="1"/>
    <s v="February 23, 2018"/>
    <s v="March 10, 2018"/>
    <s v="CY2017BEFF-ELECTRIFICATION OF UN-ENERGIZED SCHOOLS ON-GRID ESAMAR-LOT 2"/>
    <s v="CY 2017-BEFF ELECTRIFICATION-02"/>
    <s v="October 13, 2017"/>
    <s v="October 23, 2017"/>
    <s v="November 6, 2017"/>
    <s v="November 13,2017"/>
    <s v="November 17,2017"/>
    <s v="LOBRINOS CONSOLIDATED CONSTRUCTION"/>
    <n v="222563.84"/>
    <n v="0"/>
    <n v="0"/>
    <n v="0"/>
    <n v="0"/>
    <n v="1"/>
    <n v="0"/>
    <n v="0"/>
    <n v="0"/>
    <n v="0"/>
    <n v="1"/>
  </r>
  <r>
    <x v="11"/>
    <s v="Eastern Samar"/>
    <n v="122576"/>
    <s v="Jiwaran PS"/>
    <s v="JIPAPAD"/>
    <n v="0"/>
    <n v="1"/>
    <n v="2"/>
    <n v="224988.77"/>
    <s v="Electrification of Un-Energized Schools On-Grid"/>
    <s v="Batch 1"/>
    <s v="COMPLETED"/>
    <n v="1"/>
    <n v="1"/>
    <s v="February 23, 2018"/>
    <s v="February 20, 2018"/>
    <s v="CY2017BEFF-ELECTRIFICATION OF UN-ENERGIZED SCHOOLS ON-GRID ESAMAR-LOT 2"/>
    <s v="CY 2017-BEFF ELECTRIFICATION-02"/>
    <s v="October 13, 2017"/>
    <s v="October 23, 2017"/>
    <s v="November 6, 2017"/>
    <s v="November 13,2017"/>
    <s v="November 17,2017"/>
    <s v="LOBRINOS CONSOLIDATED CONSTRUCTION"/>
    <n v="218797.18"/>
    <n v="0"/>
    <n v="0"/>
    <n v="0"/>
    <n v="0"/>
    <n v="1"/>
    <n v="0"/>
    <n v="0"/>
    <n v="0"/>
    <n v="0"/>
    <n v="1"/>
  </r>
  <r>
    <x v="11"/>
    <s v="Eastern Samar"/>
    <n v="122577"/>
    <s v="Mabuhay ES"/>
    <s v="JIPAPAD"/>
    <n v="0"/>
    <n v="1"/>
    <n v="3"/>
    <n v="312132.55"/>
    <s v="Electrification of Un-Energized Schools On-Grid"/>
    <s v="Batch 1"/>
    <s v="COMPLETED"/>
    <n v="1"/>
    <n v="1"/>
    <s v="February 23, 2018"/>
    <s v="January 15, 2018"/>
    <s v="CY2017BEFF-ELECTRIFICATION OF UN-ENERGIZED SCHOOLS ON-GRID ESAMAR-LOT 2"/>
    <s v="CY 2017-BEFF ELECTRIFICATION-02"/>
    <s v="October 13, 2017"/>
    <s v="October 23, 2017"/>
    <s v="November 6, 2017"/>
    <s v="November 13,2017"/>
    <s v="November 17,2017"/>
    <s v="LOBRINOS CONSOLIDATED CONSTRUCTION"/>
    <n v="307690.63"/>
    <n v="0"/>
    <n v="0"/>
    <n v="0"/>
    <n v="0"/>
    <n v="1"/>
    <n v="0"/>
    <n v="0"/>
    <n v="0"/>
    <n v="0"/>
    <n v="1"/>
  </r>
  <r>
    <x v="11"/>
    <s v="Eastern Samar"/>
    <n v="122580"/>
    <s v="Recare ES"/>
    <s v="JIPAPAD"/>
    <n v="0"/>
    <n v="1"/>
    <n v="2"/>
    <n v="233222.41"/>
    <s v="Electrification of Un-Energized Schools On-Grid"/>
    <s v="Batch 1"/>
    <s v="COMPLETED"/>
    <n v="1"/>
    <n v="1"/>
    <s v="February 23, 2018"/>
    <s v="February 20, 2018"/>
    <s v="CY2017BEFF-ELECTRIFICATION OF UN-ENERGIZED SCHOOLS ON-GRID ESAMAR-LOT 2"/>
    <s v="CY 2017-BEFF ELECTRIFICATION-02"/>
    <s v="October 13, 2017"/>
    <s v="October 23, 2017"/>
    <s v="November 6, 2017"/>
    <s v="November 13,2017"/>
    <s v="November 17,2017"/>
    <s v="LOBRINOS CONSOLIDATED CONSTRUCTION"/>
    <n v="230211.41"/>
    <n v="0"/>
    <n v="0"/>
    <n v="0"/>
    <n v="0"/>
    <n v="1"/>
    <n v="0"/>
    <n v="0"/>
    <n v="0"/>
    <n v="0"/>
    <n v="1"/>
  </r>
  <r>
    <x v="11"/>
    <s v="Eastern Samar"/>
    <n v="122581"/>
    <s v="Roxas ES"/>
    <s v="JIPAPAD"/>
    <n v="0"/>
    <n v="1"/>
    <n v="3"/>
    <n v="329283.84999999998"/>
    <s v="Electrification of Un-Energized Schools On-Grid"/>
    <s v="Batch 1"/>
    <s v="COMPLETED"/>
    <n v="1"/>
    <n v="1"/>
    <s v="February 23, 2018"/>
    <s v="January 5, 2018"/>
    <s v="CY2017BEFF-ELECTRIFICATION OF UN-ENERGIZED SCHOOLS ON-GRID ESAMAR-LOT 2"/>
    <s v="CY 2017-BEFF ELECTRIFICATION-02"/>
    <s v="October 13, 2017"/>
    <s v="October 23, 2017"/>
    <s v="November 6, 2017"/>
    <s v="November 13,2017"/>
    <s v="November 17,2017"/>
    <s v="LOBRINOS CONSOLIDATED CONSTRUCTION"/>
    <n v="325845.74"/>
    <n v="0"/>
    <n v="0"/>
    <n v="0"/>
    <n v="0"/>
    <n v="1"/>
    <n v="0"/>
    <n v="0"/>
    <n v="0"/>
    <n v="0"/>
    <n v="1"/>
  </r>
  <r>
    <x v="11"/>
    <s v="Eastern Samar"/>
    <n v="122582"/>
    <s v="San Roque ES"/>
    <s v="JIPAPAD"/>
    <n v="0"/>
    <n v="1"/>
    <n v="5"/>
    <n v="459544.25"/>
    <s v="Electrification of Un-Energized Schools On-Grid"/>
    <s v="Batch 1"/>
    <s v="COMPLETED"/>
    <n v="1"/>
    <n v="1"/>
    <s v="February 23, 2018"/>
    <s v="January 5, 2018"/>
    <s v="CY2017BEFF-ELECTRIFICATION OF UN-ENERGIZED SCHOOLS ON-GRID ESAMAR-LOT 2"/>
    <s v="CY 2017-BEFF ELECTRIFICATION-02"/>
    <s v="October 13, 2017"/>
    <s v="October 23, 2017"/>
    <s v="November 6, 2017"/>
    <s v="November 13,2017"/>
    <s v="November 17,2017"/>
    <s v="LOBRINOS CONSOLIDATED CONSTRUCTION"/>
    <n v="456790.07"/>
    <n v="0"/>
    <n v="0"/>
    <n v="0"/>
    <n v="0"/>
    <n v="1"/>
    <n v="0"/>
    <n v="0"/>
    <n v="0"/>
    <n v="0"/>
    <n v="1"/>
  </r>
  <r>
    <x v="11"/>
    <s v="Eastern Samar"/>
    <n v="122615"/>
    <s v="Del Pilar ES"/>
    <s v="MAYDOLONG"/>
    <n v="0"/>
    <n v="1"/>
    <n v="2"/>
    <n v="223783.25"/>
    <s v="Electrification of Un-Energized Schools On-Grid"/>
    <s v="Batch 1"/>
    <s v="COMPLETED"/>
    <n v="1"/>
    <n v="1"/>
    <s v="February 23, 2018"/>
    <s v="January 20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220221.96"/>
    <n v="0"/>
    <n v="0"/>
    <n v="0"/>
    <n v="0"/>
    <n v="1"/>
    <n v="0"/>
    <n v="0"/>
    <n v="0"/>
    <n v="0"/>
    <n v="1"/>
  </r>
  <r>
    <x v="11"/>
    <s v="Eastern Samar"/>
    <n v="122629"/>
    <s v="San Gabriel ES"/>
    <s v="MAYDOLONG"/>
    <n v="0"/>
    <n v="1"/>
    <n v="3"/>
    <n v="303314.44"/>
    <s v="Electrification of Un-Energized Schools On-Grid"/>
    <s v="Batch 1"/>
    <s v="COMPLETED"/>
    <n v="1"/>
    <n v="1"/>
    <s v="February 23, 2018"/>
    <s v="February 15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303180.18"/>
    <n v="0"/>
    <n v="0"/>
    <n v="0"/>
    <n v="0"/>
    <n v="1"/>
    <n v="0"/>
    <n v="0"/>
    <n v="0"/>
    <n v="0"/>
    <n v="1"/>
  </r>
  <r>
    <x v="11"/>
    <s v="Eastern Samar"/>
    <n v="122630"/>
    <s v="Tagasli-an Elementary School"/>
    <s v="MAYDOLONG"/>
    <n v="0"/>
    <n v="1"/>
    <n v="3"/>
    <n v="298329.53000000003"/>
    <s v="Electrification of Un-Energized Schools On-Grid"/>
    <s v="Batch 1"/>
    <s v="COMPLETED"/>
    <n v="1"/>
    <n v="1"/>
    <s v="February 23, 2018"/>
    <s v="March 10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297876.2"/>
    <n v="0"/>
    <n v="0"/>
    <n v="0"/>
    <n v="0"/>
    <n v="1"/>
    <n v="0"/>
    <n v="0"/>
    <n v="0"/>
    <n v="0"/>
    <n v="1"/>
  </r>
  <r>
    <x v="11"/>
    <s v="Eastern Samar"/>
    <n v="122652"/>
    <s v="Agsam ES"/>
    <s v="ORAS"/>
    <n v="0"/>
    <n v="1"/>
    <n v="6"/>
    <n v="553874.61"/>
    <s v="Electrification of Un-Energized Schools On-Grid"/>
    <s v="Batch 1"/>
    <s v="COMPLETED"/>
    <n v="1"/>
    <n v="1"/>
    <s v="February 23, 2018"/>
    <s v="January 28, 2018"/>
    <s v="CY2017BEFF-ELECTRIFICATION OF UN-ENERGIZED SCHOOLS ON-GRID ESAMAR-LOT 9"/>
    <s v="CY 2017 BEFF ELECTRIFICATION-09"/>
    <s v="October 13, 2017"/>
    <s v="October 23, 2017"/>
    <s v="November 6, 2017"/>
    <s v="November 13,2017"/>
    <s v="November 17,2017"/>
    <s v="TUBIGAN BUILDERS"/>
    <n v="551425.19999999995"/>
    <n v="0"/>
    <n v="0"/>
    <n v="0"/>
    <n v="0"/>
    <n v="1"/>
    <n v="0"/>
    <n v="0"/>
    <n v="0"/>
    <n v="0"/>
    <n v="1"/>
  </r>
  <r>
    <x v="11"/>
    <s v="Eastern Samar"/>
    <n v="122653"/>
    <s v="Alang-alang PS"/>
    <s v="ORAS"/>
    <n v="0"/>
    <n v="1"/>
    <n v="2"/>
    <n v="234478.86"/>
    <s v="Electrification of Un-Energized Schools On-Grid"/>
    <s v="Batch 1"/>
    <s v="COMPLETED"/>
    <n v="1"/>
    <n v="1"/>
    <s v="February 23, 2018"/>
    <s v="January 28, 2018"/>
    <s v="CY2017BEFF-ELECTRIFICATION OF UN-ENERGIZED SCHOOLS ON-GRID ESAMAR-LOT 9"/>
    <s v="CY 2017 BEFF ELECTRIFICATION-09"/>
    <s v="October 13, 2017"/>
    <s v="October 23, 2017"/>
    <s v="November 6, 2017"/>
    <s v="November 13,2017"/>
    <s v="November 17,2017"/>
    <s v="TUBIGAN BUILDERS"/>
    <n v="233406.1"/>
    <n v="0"/>
    <n v="0"/>
    <n v="0"/>
    <n v="0"/>
    <n v="1"/>
    <n v="0"/>
    <n v="0"/>
    <n v="0"/>
    <n v="0"/>
    <n v="1"/>
  </r>
  <r>
    <x v="11"/>
    <s v="Eastern Samar"/>
    <n v="122655"/>
    <s v="Balingasag ES"/>
    <s v="ORAS"/>
    <n v="0"/>
    <n v="1"/>
    <n v="3"/>
    <n v="392928.66"/>
    <s v="Electrification of Un-Energized Schools On-Grid"/>
    <s v="Batch 1"/>
    <s v="COMPLETED"/>
    <n v="1"/>
    <n v="1"/>
    <s v="February 23, 2018"/>
    <s v="February. 12, 2018"/>
    <s v="CY2017BEFF-ELECTRIFICATION OF UN-ENERGIZED SCHOOLS ON-GRID ESAMAR-LOT 9"/>
    <s v="CY 2017 BEFF ELECTRIFICATION-09"/>
    <s v="October 13, 2017"/>
    <s v="October 23, 2017"/>
    <s v="November 6, 2017"/>
    <s v="November 13,2017"/>
    <s v="November 17,2017"/>
    <s v="TUBIGAN BUILDERS"/>
    <n v="391826.62"/>
    <n v="0"/>
    <n v="0"/>
    <n v="0"/>
    <n v="0"/>
    <n v="1"/>
    <n v="0"/>
    <n v="0"/>
    <n v="0"/>
    <n v="0"/>
    <n v="1"/>
  </r>
  <r>
    <x v="11"/>
    <s v="Eastern Samar"/>
    <n v="122664"/>
    <s v="Gamot PS"/>
    <s v="ORAS"/>
    <n v="0"/>
    <n v="1"/>
    <n v="2"/>
    <n v="219556.54"/>
    <s v="Electrification of Un-Energized Schools On-Grid"/>
    <s v="Batch 1"/>
    <s v="COMPLETED"/>
    <n v="1"/>
    <n v="1"/>
    <s v="February 23, 2018"/>
    <s v="January 28, 2018"/>
    <s v="CY2017BEFF-ELECTRIFICATION OF UN-ENERGIZED SCHOOLS ON-GRID ESAMAR-LOT 9"/>
    <s v="CY 2017 BEFF ELECTRIFICATION-09"/>
    <s v="October 13, 2017"/>
    <s v="October 23, 2017"/>
    <s v="November 6, 2017"/>
    <s v="November 13,2017"/>
    <s v="November 17,2017"/>
    <s v="TUBIGAN BUILDERS"/>
    <n v="219231.1"/>
    <n v="0"/>
    <n v="0"/>
    <n v="0"/>
    <n v="0"/>
    <n v="1"/>
    <n v="0"/>
    <n v="0"/>
    <n v="0"/>
    <n v="0"/>
    <n v="1"/>
  </r>
  <r>
    <x v="11"/>
    <s v="Eastern Samar"/>
    <n v="122667"/>
    <s v="Naga ES"/>
    <s v="ORAS"/>
    <n v="0"/>
    <n v="1"/>
    <n v="3"/>
    <n v="323913.65000000002"/>
    <s v="Electrification of Un-Energized Schools On-Grid"/>
    <s v="Batch 1"/>
    <s v="COMPLETED"/>
    <n v="1"/>
    <n v="1"/>
    <s v="February 23, 2018"/>
    <s v="March 3, 2018"/>
    <s v="CY2017BEFF-ELECTRIFICATION OF UN-ENERGIZED SCHOOLS ON-GRID ESAMAR-LOT 9"/>
    <s v="CY 2017 BEFF ELECTRIFICATION-09"/>
    <s v="October 13, 2017"/>
    <s v="October 23, 2017"/>
    <s v="November 6, 2017"/>
    <s v="November 13,2017"/>
    <s v="November 17,2017"/>
    <s v="TUBIGAN BUILDERS"/>
    <n v="323005.83"/>
    <n v="0"/>
    <n v="0"/>
    <n v="0"/>
    <n v="0"/>
    <n v="1"/>
    <n v="0"/>
    <n v="0"/>
    <n v="0"/>
    <n v="0"/>
    <n v="1"/>
  </r>
  <r>
    <x v="11"/>
    <s v="Eastern Samar"/>
    <n v="122669"/>
    <s v="Rizal ES"/>
    <s v="ORAS"/>
    <n v="0"/>
    <n v="1"/>
    <n v="5"/>
    <n v="469541.73"/>
    <s v="Electrification of Un-Energized Schools On-Grid"/>
    <s v="Batch 1"/>
    <s v="COMPLETED"/>
    <n v="1"/>
    <n v="1"/>
    <s v="February 23, 2018"/>
    <s v="March 3, 2018"/>
    <s v="CY2017BEFF-ELECTRIFICATION OF UN-ENERGIZED SCHOOLS ON-GRID ESAMAR-LOT 9"/>
    <s v="CY 2017 BEFF ELECTRIFICATION-09"/>
    <s v="October 13, 2017"/>
    <s v="October 23, 2017"/>
    <s v="November 6, 2017"/>
    <s v="November 13,2017"/>
    <s v="November 17,2017"/>
    <s v="TUBIGAN BUILDERS"/>
    <n v="468171.17"/>
    <n v="0"/>
    <n v="0"/>
    <n v="0"/>
    <n v="0"/>
    <n v="1"/>
    <n v="0"/>
    <n v="0"/>
    <n v="0"/>
    <n v="0"/>
    <n v="1"/>
  </r>
  <r>
    <x v="11"/>
    <s v="Eastern Samar"/>
    <n v="122677"/>
    <s v="Cambilla ES"/>
    <s v="QUINAPONDAN"/>
    <n v="0"/>
    <n v="1"/>
    <n v="2"/>
    <n v="230252.7"/>
    <s v="Electrification of Un-Energized Schools On-Grid"/>
    <s v="Batch 1"/>
    <s v="COMPLETED"/>
    <n v="1"/>
    <n v="1"/>
    <s v="February 23, 2018"/>
    <s v="April 2. 2018"/>
    <s v="CY2017BEFF-ELECTRIFICATION OF UN-ENERGIZED SCHOOLS ON-GRID ESAMAR-LOT 10"/>
    <s v="CY 2017 BEFF ELECTRIFICATION-10"/>
    <s v="October 13, 2017"/>
    <s v="October 23, 2017"/>
    <s v="November 6, 2017"/>
    <s v="November 13,2017"/>
    <s v="November 17,2017"/>
    <s v="DAYBREAK ENTERPRISES AND ENGINEERING CONSTRUCTION"/>
    <n v="227259.16"/>
    <n v="0"/>
    <n v="0"/>
    <n v="0"/>
    <n v="0"/>
    <n v="1"/>
    <n v="0"/>
    <n v="0"/>
    <n v="0"/>
    <n v="0"/>
    <n v="1"/>
  </r>
  <r>
    <x v="11"/>
    <s v="Eastern Samar"/>
    <n v="122678"/>
    <s v="Cantinio PS"/>
    <s v="QUINAPONDAN"/>
    <n v="0"/>
    <n v="1"/>
    <n v="1"/>
    <n v="168901.65"/>
    <s v="Electrification of Un-Energized Schools On-Grid"/>
    <s v="Batch 1"/>
    <s v="COMPLETED"/>
    <n v="1"/>
    <n v="1"/>
    <s v="February 23, 2018"/>
    <s v="April 12, 2018"/>
    <s v="CY2017BEFF-ELECTRIFICATION OF UN-ENERGIZED SCHOOLS ON-GRID ESAMAR-LOT 10"/>
    <s v="CY 2017 BEFF ELECTRIFICATION-10"/>
    <s v="October 13, 2017"/>
    <s v="October 23, 2017"/>
    <s v="November 6, 2017"/>
    <s v="November 13,2017"/>
    <s v="November 17,2017"/>
    <s v="DAYBREAK ENTERPRISES AND ENGINEERING CONSTRUCTION"/>
    <n v="165760.65"/>
    <n v="0"/>
    <n v="0"/>
    <n v="0"/>
    <n v="0"/>
    <n v="1"/>
    <n v="0"/>
    <n v="0"/>
    <n v="0"/>
    <n v="0"/>
    <n v="1"/>
  </r>
  <r>
    <x v="11"/>
    <s v="Eastern Samar"/>
    <n v="122717"/>
    <s v="Maliwaliw ES"/>
    <s v="SALCEDO"/>
    <n v="0"/>
    <n v="1"/>
    <n v="3"/>
    <n v="336540.42"/>
    <s v="Electrification of Un-Energized Schools On-Grid"/>
    <s v="Batch 1"/>
    <s v="COMPLETED"/>
    <n v="1"/>
    <n v="1"/>
    <s v="February 23, 2018"/>
    <s v="February 20, 2018"/>
    <s v="CY2017BEFF-ELECTRIFICATION OF UN-ENERGIZED SCHOOLS ON-GRID ESAMAR-LOT 10"/>
    <s v="CY 2017 BEFF ELECTRIFICATION-10"/>
    <s v="October 13, 2017"/>
    <s v="October 23, 2017"/>
    <s v="November 6, 2017"/>
    <s v="November 13,2017"/>
    <s v="November 17,2017"/>
    <s v="DAYBREAK ENTERPRISES AND ENGINEERING CONSTRUCTION"/>
    <n v="334891.69"/>
    <n v="0"/>
    <n v="0"/>
    <n v="0"/>
    <n v="0"/>
    <n v="1"/>
    <n v="0"/>
    <n v="0"/>
    <n v="0"/>
    <n v="0"/>
    <n v="1"/>
  </r>
  <r>
    <x v="11"/>
    <s v="Eastern Samar"/>
    <n v="122735"/>
    <s v="Bangon PS"/>
    <s v="SAN POLICARPO"/>
    <n v="0"/>
    <n v="1"/>
    <n v="1"/>
    <n v="170555.27"/>
    <s v="Electrification of Un-Energized Schools On-Grid"/>
    <s v="Batch 1"/>
    <s v="COMPLETED"/>
    <n v="1"/>
    <n v="1"/>
    <s v="February 23, 2018"/>
    <s v="March 12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170545.05"/>
    <n v="0"/>
    <n v="0"/>
    <n v="0"/>
    <n v="0"/>
    <n v="1"/>
    <n v="0"/>
    <n v="0"/>
    <n v="0"/>
    <n v="0"/>
    <n v="1"/>
  </r>
  <r>
    <x v="11"/>
    <s v="Eastern Samar"/>
    <n v="122743"/>
    <s v="Sta. Cruz ES"/>
    <s v="SAN POLICARPO"/>
    <n v="0"/>
    <n v="1"/>
    <n v="2"/>
    <n v="218776.35"/>
    <s v="Electrification of Un-Energized Schools On-Grid"/>
    <s v="Batch 1"/>
    <s v="COMPLETED"/>
    <n v="1"/>
    <n v="1"/>
    <s v="February 23, 2018"/>
    <s v="March 12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218760.39"/>
    <n v="0"/>
    <n v="0"/>
    <n v="0"/>
    <n v="0"/>
    <n v="1"/>
    <n v="0"/>
    <n v="0"/>
    <n v="0"/>
    <n v="0"/>
    <n v="1"/>
  </r>
  <r>
    <x v="11"/>
    <s v="Eastern Samar"/>
    <n v="122748"/>
    <s v="Kandalakit ES"/>
    <s v="SULAT"/>
    <n v="0"/>
    <n v="1"/>
    <n v="1"/>
    <n v="186023.48"/>
    <s v="Electrification of Un-Energized Schools On-Grid"/>
    <s v="Batch 1"/>
    <s v="COMPLETED"/>
    <n v="1"/>
    <n v="1"/>
    <s v="February 23, 2018"/>
    <s v="March 18,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185937.19"/>
    <n v="0"/>
    <n v="0"/>
    <n v="0"/>
    <n v="0"/>
    <n v="1"/>
    <n v="0"/>
    <n v="0"/>
    <n v="0"/>
    <n v="0"/>
    <n v="1"/>
  </r>
  <r>
    <x v="11"/>
    <s v="Eastern Samar"/>
    <n v="122749"/>
    <s v="Mabini ES"/>
    <s v="SULAT"/>
    <n v="0"/>
    <n v="1"/>
    <n v="4"/>
    <n v="387754.43"/>
    <s v="Electrification of Un-Energized Schools On-Grid"/>
    <s v="Batch 1"/>
    <s v="COMPLETED"/>
    <n v="1"/>
    <n v="1"/>
    <s v="February 23, 2018"/>
    <s v="March 18,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386510.7"/>
    <n v="0"/>
    <n v="0"/>
    <n v="0"/>
    <n v="0"/>
    <n v="1"/>
    <n v="0"/>
    <n v="0"/>
    <n v="0"/>
    <n v="0"/>
    <n v="1"/>
  </r>
  <r>
    <x v="11"/>
    <s v="Eastern Samar"/>
    <n v="122760"/>
    <s v="Beto PS"/>
    <s v="TAFT"/>
    <n v="0"/>
    <n v="1"/>
    <n v="2"/>
    <n v="213897.81"/>
    <s v="Electrification of Un-Energized Schools On-Grid"/>
    <s v="Batch 1"/>
    <s v="COMPLETED"/>
    <n v="1"/>
    <n v="1"/>
    <s v="February 23, 2018"/>
    <s v="march 17.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213573.35"/>
    <n v="0"/>
    <n v="0"/>
    <n v="0"/>
    <n v="0"/>
    <n v="1"/>
    <n v="0"/>
    <n v="0"/>
    <n v="0"/>
    <n v="0"/>
    <n v="1"/>
  </r>
  <r>
    <x v="11"/>
    <s v="Eastern Samar"/>
    <n v="122762"/>
    <s v="Bongdo PS"/>
    <s v="TAFT"/>
    <n v="0"/>
    <n v="1"/>
    <n v="2"/>
    <n v="241138.48"/>
    <s v="Electrification of Un-Energized Schools On-Grid"/>
    <s v="Batch 1"/>
    <s v="COMPLETED"/>
    <n v="1"/>
    <n v="1"/>
    <s v="February 23, 2018"/>
    <s v="April 2,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240935.86"/>
    <n v="0"/>
    <n v="0"/>
    <n v="0"/>
    <n v="0"/>
    <n v="1"/>
    <n v="0"/>
    <n v="0"/>
    <n v="0"/>
    <n v="0"/>
    <n v="1"/>
  </r>
  <r>
    <x v="11"/>
    <s v="Eastern Samar"/>
    <n v="122764"/>
    <s v="Danao ES"/>
    <s v="TAFT"/>
    <n v="0"/>
    <n v="1"/>
    <n v="2"/>
    <n v="225506.12"/>
    <s v="Electrification of Un-Energized Schools On-Grid"/>
    <s v="Batch 1"/>
    <s v="COMPLETED"/>
    <n v="1"/>
    <n v="1"/>
    <s v="February 23, 2018"/>
    <s v="march 17.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225292.14"/>
    <n v="0"/>
    <n v="0"/>
    <n v="0"/>
    <n v="0"/>
    <n v="1"/>
    <n v="0"/>
    <n v="0"/>
    <n v="0"/>
    <n v="0"/>
    <n v="1"/>
  </r>
  <r>
    <x v="11"/>
    <s v="Eastern Samar"/>
    <n v="122765"/>
    <s v="Del Remedios ES"/>
    <s v="TAFT"/>
    <n v="0"/>
    <n v="1"/>
    <n v="3"/>
    <n v="308879.48"/>
    <s v="Electrification of Un-Energized Schools On-Grid"/>
    <s v="Batch 1"/>
    <s v="COMPLETED"/>
    <n v="1"/>
    <n v="1"/>
    <s v="February 23, 2018"/>
    <s v="march 17.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308702.32"/>
    <n v="0"/>
    <n v="0"/>
    <n v="0"/>
    <n v="0"/>
    <n v="1"/>
    <n v="0"/>
    <n v="0"/>
    <n v="0"/>
    <n v="0"/>
    <n v="1"/>
  </r>
  <r>
    <x v="11"/>
    <s v="Eastern Samar"/>
    <n v="122766"/>
    <s v="Gayam PS"/>
    <s v="TAFT"/>
    <n v="0"/>
    <n v="1"/>
    <n v="1"/>
    <n v="169344.07"/>
    <s v="Electrification of Un-Energized Schools On-Grid"/>
    <s v="Batch 1"/>
    <s v="COMPLETED"/>
    <n v="1"/>
    <n v="1"/>
    <s v="February 23, 2018"/>
    <s v="April 2, 2018"/>
    <s v="CY2017BEFF-ELECTRIFICATION OF UN-ENERGIZED SCHOOLS ON-GRID ESAMAR-LOT 7"/>
    <s v="CY 2017 BEFF ELECTRIFICATION-07"/>
    <s v="October 13, 2017"/>
    <s v="October 23, 2017"/>
    <s v="November 6, 2017"/>
    <s v="November 13,2017"/>
    <s v="November 17,2017"/>
    <s v="E.M PAULE CONSTRUCTION AND TRADING INC."/>
    <n v="169217.01"/>
    <n v="0"/>
    <n v="0"/>
    <n v="0"/>
    <n v="0"/>
    <n v="1"/>
    <n v="0"/>
    <n v="0"/>
    <n v="0"/>
    <n v="0"/>
    <n v="1"/>
  </r>
  <r>
    <x v="11"/>
    <s v="Eastern Samar"/>
    <n v="122774"/>
    <s v="San Rafael PS"/>
    <s v="TAFT"/>
    <n v="0"/>
    <n v="1"/>
    <n v="2"/>
    <n v="243122.67"/>
    <s v="Electrification of Un-Energized Schools On-Grid"/>
    <s v="Batch 1"/>
    <s v="COMPLETED"/>
    <n v="1"/>
    <n v="1"/>
    <s v="February 23, 2018"/>
    <s v="march 17. 2018"/>
    <s v="CY2017BEFF-ELECTRIFICATION OF UN-ENERGIZED SCHOOLS ON-GRID ESAMAR-LOT 8"/>
    <s v="CY 2017 BEFF ELECTRIFICATION-08"/>
    <s v="October 13, 2017"/>
    <s v="October 23, 2017"/>
    <s v="November 6, 2017"/>
    <s v="November 13,2017"/>
    <s v="November 17,2017"/>
    <s v="TUBIGAN  BUILDERS"/>
    <n v="242352.21"/>
    <n v="0"/>
    <n v="0"/>
    <n v="0"/>
    <n v="0"/>
    <n v="1"/>
    <n v="0"/>
    <n v="0"/>
    <n v="0"/>
    <n v="0"/>
    <n v="1"/>
  </r>
  <r>
    <x v="11"/>
    <s v="Eastern Samar"/>
    <n v="192501"/>
    <s v="Inayawan Elementary School"/>
    <s v="ARTECHE"/>
    <n v="0"/>
    <n v="1"/>
    <n v="1"/>
    <n v="168654.72"/>
    <s v="Electrification of Un-Energized Schools On-Grid"/>
    <s v="Batch 1"/>
    <s v="COMPLETED"/>
    <n v="1"/>
    <n v="1"/>
    <s v="February 23, 2018"/>
    <s v="March 7, 2018"/>
    <s v="CY2017BEFF-ELECTRIFICATION OF UN-ENERGIZED SCHOOLS ON-GRID ESAMAR-LOT 1"/>
    <s v="CY 2017 BEFF ELECTRIFICATION-01"/>
    <s v="October 13, 2017"/>
    <s v="October 23, 2017"/>
    <s v="November 6, 2017"/>
    <s v="November 13,2017"/>
    <s v="November 17,2017"/>
    <s v="E.M PAULE CONSTRUCTION AND TRADING INC."/>
    <n v="168550.02"/>
    <n v="0"/>
    <n v="0"/>
    <n v="0"/>
    <n v="0"/>
    <n v="1"/>
    <n v="0"/>
    <n v="0"/>
    <n v="0"/>
    <n v="0"/>
    <n v="1"/>
  </r>
  <r>
    <x v="11"/>
    <s v="Eastern Samar"/>
    <n v="192502"/>
    <s v="Inu-olanguhan PS"/>
    <s v="GENERAL MACARTHUR"/>
    <n v="0"/>
    <n v="1"/>
    <n v="1"/>
    <n v="168161.09"/>
    <s v="Electrification of Un-Energized Schools On-Grid"/>
    <s v="Batch 1"/>
    <s v="COMPLETED"/>
    <n v="1"/>
    <n v="1"/>
    <s v="February 23, 2018"/>
    <s v="May 15, 2018"/>
    <s v="CY2017BEFF-ELECTRIFICATION OF UN-ENERGIZED SCHOOLS ON-GRID ESAMAR-LOT 6"/>
    <s v="CY 2017 BEFF ELECTRIFICATION-06"/>
    <s v="October 13, 2017"/>
    <s v="October 23, 2017"/>
    <s v="November 6, 2017"/>
    <s v="November 13,2017"/>
    <s v="November 17,2017"/>
    <s v="DAYBREAK ENTERPRISES AND ENGINEERING CONSTRUCTION"/>
    <n v="166401.15"/>
    <n v="0"/>
    <n v="0"/>
    <n v="0"/>
    <n v="0"/>
    <n v="1"/>
    <n v="0"/>
    <n v="0"/>
    <n v="0"/>
    <n v="0"/>
    <n v="1"/>
  </r>
  <r>
    <x v="11"/>
    <s v="Eastern Samar"/>
    <n v="192505"/>
    <s v="Quiatan ES"/>
    <s v="DOLORES"/>
    <n v="0"/>
    <n v="1"/>
    <n v="3"/>
    <n v="312518.46999999997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311425.09999999998"/>
    <n v="0"/>
    <n v="0"/>
    <n v="0"/>
    <n v="0"/>
    <n v="1"/>
    <n v="0"/>
    <n v="0"/>
    <n v="0"/>
    <n v="0"/>
    <n v="1"/>
  </r>
  <r>
    <x v="11"/>
    <s v="Eastern Samar"/>
    <n v="192509"/>
    <s v="Pangabutan PS"/>
    <s v="TAFT"/>
    <n v="0"/>
    <n v="1"/>
    <n v="2"/>
    <n v="227008.72"/>
    <s v="Electrification of Un-Energized Schools On-Grid"/>
    <s v="Batch 1"/>
    <s v="COMPLETED"/>
    <n v="1"/>
    <n v="1"/>
    <s v="February 23, 2018"/>
    <s v="February 20, 2018"/>
    <s v="CY2017BEFF-ELECTRIFICATION OF UN-ENERGIZED SCHOOLS ON-GRID ESAMAR-LOT 8"/>
    <s v="CY 2017 BEFF ELECTRIFICATION-08"/>
    <s v="October 13, 2017"/>
    <s v="October 23, 2017"/>
    <s v="November 6, 2017"/>
    <s v="November 13,2017"/>
    <s v="November 17,2017"/>
    <s v="TUBIGAN  BUILDERS"/>
    <n v="226483.9"/>
    <n v="0"/>
    <n v="0"/>
    <n v="0"/>
    <n v="0"/>
    <n v="1"/>
    <n v="0"/>
    <n v="0"/>
    <n v="0"/>
    <n v="0"/>
    <n v="1"/>
  </r>
  <r>
    <x v="11"/>
    <s v="Eastern Samar"/>
    <n v="192511"/>
    <s v="Cagdanao ES"/>
    <s v="DOLORES"/>
    <n v="0"/>
    <n v="1"/>
    <n v="3"/>
    <n v="324124.37"/>
    <s v="Electrification of Un-Energized Schools On-Grid"/>
    <s v="Batch 1"/>
    <s v="COMPLETED"/>
    <n v="1"/>
    <n v="1"/>
    <s v="February 23, 2018"/>
    <s v="April 20, 2018"/>
    <s v="CY2017BEFF-ELECTRIFICATION OF UN-ENERGIZED SCHOOLS ON-GRID ESAMAR-LOT 3"/>
    <s v="CY 2017 BEFF ELECTRIFICATION-03"/>
    <s v="October 13, 2017"/>
    <s v="October 23, 2017"/>
    <s v="November 6, 2017"/>
    <s v="November 13,2017"/>
    <s v="November 17,2017"/>
    <s v="YFL BUILDERS"/>
    <n v="322963.96999999997"/>
    <n v="0"/>
    <n v="0"/>
    <n v="0"/>
    <n v="0"/>
    <n v="1"/>
    <n v="0"/>
    <n v="0"/>
    <n v="0"/>
    <n v="0"/>
    <n v="1"/>
  </r>
  <r>
    <x v="11"/>
    <s v="Eastern Samar"/>
    <n v="192515"/>
    <s v="Taytay PS"/>
    <s v="MASLOG"/>
    <n v="0"/>
    <n v="1"/>
    <n v="2"/>
    <n v="222349.09"/>
    <s v="Electrification of Un-Energized Schools On-Grid"/>
    <s v="Batch 1"/>
    <s v="COMPLETED"/>
    <n v="1"/>
    <n v="1"/>
    <s v="February 23, 2018"/>
    <s v="April 20, 2018"/>
    <s v="CY2017BEFF-ELECTRIFICATION OF UN-ENERGIZED SCHOOLS ON-GRID ESAMAR-LOT 4"/>
    <s v="CY 2017-BEFF ELECTRIFICATION-04"/>
    <s v="October 13, 2017"/>
    <s v="October 23, 2017"/>
    <s v="November 6, 2017"/>
    <s v="November 13,2017"/>
    <s v="November 17,2017"/>
    <s v="LOBRINOS CONSOLIDATED CONSTRUCTION"/>
    <n v="407901.96"/>
    <n v="0"/>
    <n v="0"/>
    <n v="0"/>
    <n v="0"/>
    <n v="1"/>
    <n v="0"/>
    <n v="0"/>
    <n v="0"/>
    <n v="0"/>
    <n v="1"/>
  </r>
  <r>
    <x v="11"/>
    <s v="Eastern Samar"/>
    <n v="192518"/>
    <s v="Tagporo ES"/>
    <s v="GUIUAN"/>
    <n v="0"/>
    <n v="1"/>
    <n v="1"/>
    <n v="176549.25"/>
    <s v="Electrification of Un-Energized Schools On-Grid"/>
    <s v="Batch 1"/>
    <s v="COMPLETED"/>
    <n v="1"/>
    <n v="1"/>
    <s v="February 23, 2018"/>
    <s v="March 12.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173008.14"/>
    <n v="0"/>
    <n v="0"/>
    <n v="0"/>
    <n v="0"/>
    <n v="1"/>
    <n v="0"/>
    <n v="0"/>
    <n v="0"/>
    <n v="0"/>
    <n v="1"/>
  </r>
  <r>
    <x v="11"/>
    <s v="Eastern Samar"/>
    <n v="192519"/>
    <s v="San Juan  ES"/>
    <s v="GUIUAN"/>
    <n v="0"/>
    <n v="1"/>
    <n v="2"/>
    <n v="224354.54"/>
    <s v="Electrification of Un-Energized Schools On-Grid"/>
    <s v="Batch 1"/>
    <s v="COMPLETED"/>
    <n v="1"/>
    <n v="1"/>
    <s v="February 23, 2018"/>
    <s v="March 12. 2018"/>
    <s v="CY2017BEFF-ELECTRIFICATION OF UN-ENERGIZED SCHOOLS ON-GRID ESAMAR-LOT 5"/>
    <s v="CY 2017-BEFF ELECTRIFICATION-05"/>
    <s v="October 13, 2017"/>
    <s v="October 23, 2017"/>
    <s v="November 6, 2017"/>
    <s v="November 13,2017"/>
    <s v="November 17,2017"/>
    <s v="DAYBREAK ENTERPRISES AND ENGINEERING CONSTRUCTION"/>
    <n v="220289.21"/>
    <n v="0"/>
    <n v="0"/>
    <n v="0"/>
    <n v="0"/>
    <n v="1"/>
    <n v="0"/>
    <n v="0"/>
    <n v="0"/>
    <n v="0"/>
    <n v="1"/>
  </r>
  <r>
    <x v="12"/>
    <s v="Bukidnon"/>
    <n v="199541"/>
    <s v="Don Antonio O. Floirendo Sr. Primary School"/>
    <s v="QUEZON"/>
    <n v="3"/>
    <n v="1"/>
    <n v="4"/>
    <n v="299968.2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2"/>
    <s v="Camiguin"/>
    <n v="315003"/>
    <s v="Mahinog National High School II"/>
    <s v="MAHINOG"/>
    <n v="0"/>
    <n v="1"/>
    <n v="6"/>
    <n v="276066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Camiguin"/>
    <n v="315004"/>
    <s v="Bugang Integrated School"/>
    <s v="SAGAY"/>
    <n v="0"/>
    <n v="1"/>
    <n v="1"/>
    <n v="286844.5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anao del Norte"/>
    <n v="127213"/>
    <s v="Gadongan PS"/>
    <s v="TAGOLOAN"/>
    <n v="1"/>
    <n v="1"/>
    <n v="2"/>
    <n v="1189918.94"/>
    <s v="Electrification of Un-Energized Schools On-Grid"/>
    <s v="Batch 1"/>
    <s v="COMPLETED"/>
    <n v="0.95"/>
    <n v="1"/>
    <d v="2018-03-08T00:00:00"/>
    <s v="April 18.2018"/>
    <m/>
    <m/>
    <m/>
    <m/>
    <m/>
    <m/>
    <m/>
    <s v="GREEN BUILDER"/>
    <n v="1183082.6100000001"/>
    <n v="0"/>
    <n v="0"/>
    <n v="0"/>
    <n v="0"/>
    <n v="1"/>
    <n v="0"/>
    <n v="0"/>
    <n v="0"/>
    <n v="0"/>
    <n v="1"/>
  </r>
  <r>
    <x v="13"/>
    <s v="Compostela Valley"/>
    <n v="128351"/>
    <s v="Kinuban ES"/>
    <s v="MACO"/>
    <n v="2"/>
    <n v="1"/>
    <n v="7"/>
    <n v="934118.77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Compostela Valley"/>
    <n v="128356"/>
    <s v="New Barili PS"/>
    <s v="MACO"/>
    <n v="2"/>
    <n v="1"/>
    <n v="3"/>
    <n v="463178.19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Compostela Valley"/>
    <n v="128423"/>
    <s v="Anagase Elementary School"/>
    <s v="MONKAYO"/>
    <n v="1"/>
    <n v="1"/>
    <n v="7"/>
    <n v="818399.6"/>
    <s v="Electrification of Un-Energized Schools On-Grid"/>
    <s v="Batch 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Compostela Valley"/>
    <n v="128467"/>
    <s v="Mabanda PS"/>
    <s v="MONTEVISTA"/>
    <n v="1"/>
    <n v="1"/>
    <n v="3"/>
    <n v="420762.11"/>
    <s v="Electrification of Un-Energized Schools On-Grid"/>
    <s v="Batch 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Compostela Valley"/>
    <n v="128510"/>
    <s v="Andap ES"/>
    <s v="NEW BATAAN"/>
    <n v="1"/>
    <n v="1"/>
    <n v="15"/>
    <n v="668672.61"/>
    <s v="Electrification of Un-Energized Schools On-Grid"/>
    <s v="Batch 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Compostela Valley"/>
    <n v="204019"/>
    <s v="Cabanggatan PS"/>
    <s v="MONTEVISTA"/>
    <n v="1"/>
    <n v="1"/>
    <n v="4"/>
    <n v="575410.75"/>
    <s v="Electrification of Un-Energized Schools On-Grid"/>
    <s v="Batch 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Compostela Valley"/>
    <n v="204022"/>
    <s v="Limot ES"/>
    <s v="LAAK (SAN VICENTE)"/>
    <n v="2"/>
    <n v="1"/>
    <n v="3"/>
    <n v="632284.71"/>
    <s v="Electrification of Un-Energized Schools On-Grid"/>
    <s v="Batch 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Davao del Norte"/>
    <n v="128580"/>
    <s v="Mahayahay PS"/>
    <s v="ASUNCION (SAUG)"/>
    <n v="1"/>
    <n v="1"/>
    <n v="2"/>
    <n v="2067596.67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Davao del Norte"/>
    <n v="128707"/>
    <s v="Kauswagan PS"/>
    <s v="NEW CORELLA"/>
    <n v="1"/>
    <n v="1"/>
    <n v="4"/>
    <n v="3128902.13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Davao del Norte"/>
    <n v="128805"/>
    <s v="Paiton ES"/>
    <s v="TALAINGOD"/>
    <n v="1"/>
    <n v="1"/>
    <n v="6"/>
    <n v="2573784.66"/>
    <s v="Electrification of Un-Energized Schools On-Grid"/>
    <s v="Batch 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Davao del Sur"/>
    <n v="128885"/>
    <s v="Mangili ES"/>
    <s v="JOSE ABAD SANTOS (TRINIDAD)"/>
    <n v="2"/>
    <n v="1"/>
    <n v="13"/>
    <n v="1692446.88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Davao del Sur"/>
    <n v="128890"/>
    <s v="San Felipe ES"/>
    <s v="JOSE ABAD SANTOS (TRINIDAD)"/>
    <n v="2"/>
    <n v="1"/>
    <n v="16"/>
    <n v="404576.8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Davao del Sur"/>
    <n v="129083"/>
    <s v="Langan ES"/>
    <s v="SANTA CRUZ"/>
    <n v="1"/>
    <n v="1"/>
    <n v="5"/>
    <n v="737544.9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Davao del Sur"/>
    <n v="129087"/>
    <s v="Tubison ES"/>
    <s v="SANTA CRUZ"/>
    <n v="1"/>
    <n v="1"/>
    <n v="4"/>
    <n v="1713885.4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Davao del Sur"/>
    <n v="129096"/>
    <s v="Patulangon ES"/>
    <s v="SANTA CRUZ"/>
    <n v="1"/>
    <n v="1"/>
    <n v="16"/>
    <n v="842005.1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Davao del Sur"/>
    <n v="205056"/>
    <s v="Malandog PS"/>
    <s v="MALITA"/>
    <n v="2"/>
    <n v="1"/>
    <n v="2"/>
    <n v="821644.79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Davao Oriental"/>
    <n v="129201"/>
    <s v="Cauwayanan PS"/>
    <s v="BOSTON"/>
    <n v="1"/>
    <n v="1"/>
    <n v="6"/>
    <n v="745934.81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Davao Oriental"/>
    <n v="129230"/>
    <s v="Balete PS"/>
    <s v="CARAGA"/>
    <n v="1"/>
    <n v="1"/>
    <n v="2"/>
    <n v="437974.54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3"/>
    <s v="Island Garden City of Samal"/>
    <n v="128741"/>
    <s v="Tagluno ES"/>
    <s v="ISLAND GARDEN CITY OF SAMAL"/>
    <n v="2"/>
    <n v="1"/>
    <n v="2"/>
    <n v="849741.28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3"/>
    <s v="Island Garden City of Samal"/>
    <n v="128742"/>
    <s v="Tayapoc ES"/>
    <s v="ISLAND GARDEN CITY OF SAMAL"/>
    <n v="2"/>
    <n v="1"/>
    <n v="2"/>
    <n v="461553.36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North Cotabato"/>
    <n v="129829"/>
    <s v="Maracabac ES"/>
    <s v="ALAMADA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29860"/>
    <s v="Dungguan ES"/>
    <s v="ALEOSAN"/>
    <n v="1"/>
    <n v="1"/>
    <n v="3"/>
    <n v="271936.64000000001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882"/>
    <s v="Datu Embangan PS"/>
    <s v="ANTIPAS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29894"/>
    <s v="Anuling P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07"/>
    <s v="Kapayahan P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08"/>
    <s v="Katindu ES"/>
    <s v="ARAKAN"/>
    <n v="2"/>
    <n v="1"/>
    <n v="3"/>
    <n v="271936.64000000001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10"/>
    <s v="Kiatao P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13"/>
    <s v="Kulaman E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16"/>
    <s v="Lumbo PS"/>
    <s v="ARAKAN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29931"/>
    <s v="Balindong PS"/>
    <s v="BANISIL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29939"/>
    <s v="Kudon Elementary School"/>
    <s v="BANISIL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29950"/>
    <s v="Sabang PS"/>
    <s v="BANISILAN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29957"/>
    <s v="BAROYON ELEMENTARY SCHOOL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64"/>
    <s v="Macabenban E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69"/>
    <s v="Mesopa 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70"/>
    <s v="New Bentangan 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71"/>
    <s v="Old Bentangan E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74"/>
    <s v="Tawagon 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76"/>
    <s v="Bai Matabay Piang M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83"/>
    <s v="Kibenes E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85"/>
    <s v="Langogan Elementary School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88"/>
    <s v="Palanggalan E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29990"/>
    <s v="Sambag 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12"/>
    <s v="Buluan ES"/>
    <s v="KABACAN"/>
    <n v="3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16"/>
    <s v="Malabuaya ES"/>
    <s v="KABACAN"/>
    <n v="3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053"/>
    <s v="Don Panaca ES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59"/>
    <s v="Lubas PS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63"/>
    <s v="Owas ES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67"/>
    <s v="Timodos PS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75"/>
    <s v="Datu Celo ES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084"/>
    <s v="Balawan ES"/>
    <s v="MAKILALA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105"/>
    <s v="San Isidro PS"/>
    <s v="MAKILALA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132"/>
    <s v="Layangan E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138"/>
    <s v="New Xavier E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144"/>
    <s v="Arakan P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149"/>
    <s v="Ilian E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13"/>
    <s v="Kudarangan ES"/>
    <s v="MIDSAYAP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16"/>
    <s v="Macasendeg ES"/>
    <s v="MIDSAYAP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18"/>
    <s v="Mudseng ES"/>
    <s v="MIDSAYAP"/>
    <n v="1"/>
    <n v="1"/>
    <n v="1"/>
    <n v="200221.98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21"/>
    <s v="Kadingilan ES (Pagao Memorial)"/>
    <s v="MIDSAYAP"/>
    <n v="1"/>
    <n v="1"/>
    <n v="1"/>
    <n v="130441.77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23"/>
    <s v="Datu Guilem Piang ES (Upper Olandang ES)"/>
    <s v="MIDSAYAP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83"/>
    <s v="Balacayon Primary School"/>
    <s v="PIGKAWAY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85"/>
    <s v="Buricain Elementary School"/>
    <s v="PIGKAWAY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89"/>
    <s v="KADINGILAN ELEMENTARY SCHOOL"/>
    <s v="PIGKAWAYAN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294"/>
    <s v="Matilac ES"/>
    <s v="PIGKAWAYAN"/>
    <n v="1"/>
    <n v="1"/>
    <n v="3"/>
    <n v="271936.64000000001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130305"/>
    <s v="Balongis ES"/>
    <s v="PIKIT"/>
    <n v="1"/>
    <n v="1"/>
    <n v="3"/>
    <n v="271936.64000000001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19"/>
    <s v="Bulod ES"/>
    <s v="PIKIT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35"/>
    <s v="Binandal PS"/>
    <s v="PIKIT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41"/>
    <s v="Langayen ES"/>
    <s v="PIKIT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43"/>
    <s v="Dulangan M. Abid ES"/>
    <s v="PIKIT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50"/>
    <s v="Calixta Daguman ES"/>
    <s v="PRESIDENT ROXAS"/>
    <n v="2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53"/>
    <s v="Guinto ES"/>
    <s v="PRESIDENT ROXAS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54"/>
    <s v="Hope PS"/>
    <s v="PRESIDENT ROXAS"/>
    <n v="2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56"/>
    <s v="Kimahuring PS"/>
    <s v="PRESIDENT ROXAS"/>
    <n v="2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58"/>
    <s v="Lamalama ES"/>
    <s v="PRESIDENT ROXAS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59"/>
    <s v="Kabinuangan PS (Lawitan)"/>
    <s v="PRESIDENT ROXAS"/>
    <n v="2"/>
    <n v="1"/>
    <n v="1"/>
    <n v="207272.88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64"/>
    <s v="Tahongtong PS"/>
    <s v="PRESIDENT ROXAS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65"/>
    <s v="Tarinan PS"/>
    <s v="PRESIDENT ROXAS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386"/>
    <s v="Sumakwelan PS"/>
    <s v="PRESIDENT ROXAS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130401"/>
    <s v="Batang ES"/>
    <s v="TULUNAN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01"/>
    <s v="Kulawan ES"/>
    <s v="BANISIL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02"/>
    <s v="Paco-Paco E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05"/>
    <s v="West Patadon P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16"/>
    <s v="Buay-Buay PS"/>
    <s v="BANISILAN"/>
    <n v="1"/>
    <n v="1"/>
    <n v="1"/>
    <n v="130441.77"/>
    <s v="Electrification of Un-Energized Schools On-Grid"/>
    <s v="Batch 1"/>
    <s v="COMPLETED"/>
    <n v="0.9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18"/>
    <s v="Noa PS Annex"/>
    <s v="MAGPET"/>
    <n v="2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21"/>
    <s v="Malugasa 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25"/>
    <s v="Dabpil Sampulna ES"/>
    <s v="MIDSAYAP"/>
    <n v="1"/>
    <n v="1"/>
    <n v="1"/>
    <n v="130441.77"/>
    <s v="Electrification of Un-Energized Schools On-Grid"/>
    <s v="Batch 1"/>
    <s v="COMPLETED"/>
    <n v="0.9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27"/>
    <s v="Tabunan ES"/>
    <s v="ALAMADA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29"/>
    <s v="Kulog E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35"/>
    <s v="Kilabao PS"/>
    <s v="CARMEN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37"/>
    <s v="Mahongkog PS Annex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40"/>
    <s v="Kalalagan PS"/>
    <s v="BANISIL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41"/>
    <s v="Temporan PS Annex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42"/>
    <s v="Datu Mantil PS"/>
    <s v="PIGKAWAYAN"/>
    <n v="1"/>
    <n v="1"/>
    <n v="1"/>
    <n v="130441.77"/>
    <s v="Electrification of Un-Energized Schools On-Grid"/>
    <s v="Batch 1"/>
    <s v="COMPLETED"/>
    <n v="0.9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43"/>
    <s v="Senior Malao ES"/>
    <s v="PIKIT"/>
    <n v="1"/>
    <n v="1"/>
    <n v="2"/>
    <n v="200221.98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44"/>
    <s v="Sinayawan E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45"/>
    <s v="Dilanggalen PS"/>
    <s v="KABACAN"/>
    <n v="3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46"/>
    <s v="Tamped ES - Dilutan PS Annex"/>
    <s v="KABACAN"/>
    <n v="3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47"/>
    <s v="Simbuhay ES - Mulita PS Annex"/>
    <s v="KABACAN"/>
    <n v="3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48"/>
    <s v="Pidatan ES"/>
    <s v="ALAMADA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49"/>
    <s v="Talha ES"/>
    <s v="ALAMADA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51"/>
    <s v="Dangleg Primary School"/>
    <s v="KABACAN"/>
    <n v="3"/>
    <n v="1"/>
    <n v="1"/>
    <n v="130441.77"/>
    <s v="Electrification of Un-Energized Schools On-Grid"/>
    <s v="Batch 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52"/>
    <s v="Eden Elementary School-Maligaya Primary School Annex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55"/>
    <s v="Cebomailo Primary School Annex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58"/>
    <s v="Agustin Doneza PS"/>
    <s v="MAKILALA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60"/>
    <s v="Sitio Mainit PS"/>
    <s v="MAKILALA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61"/>
    <s v="Rajah Sumonsang Dilangalen P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62"/>
    <s v="Migcuan ElementarySchool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63"/>
    <s v="Malik Mem. ES"/>
    <s v="PIKIT"/>
    <n v="1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66"/>
    <s v="Lower Saguing PS"/>
    <s v="MAKILALA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67"/>
    <s v="Banawa ES"/>
    <s v="M'LANG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69"/>
    <s v="Tulunan ES"/>
    <s v="KABACAN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207572"/>
    <s v="Diosdado Almarines ES"/>
    <s v="MATALAM"/>
    <n v="2"/>
    <n v="1"/>
    <n v="1"/>
    <n v="130441.77"/>
    <s v="Electrification of Un-Energized Schools On-Grid"/>
    <s v="Batch 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207573"/>
    <s v="Langka ES"/>
    <s v="MATALAM"/>
    <n v="2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304479"/>
    <s v="Matilac HS"/>
    <s v="PIGKAWAYAN"/>
    <n v="1"/>
    <n v="1"/>
    <n v="1"/>
    <n v="130441.77"/>
    <s v="Electrification of Un-Energized Schools On-Grid"/>
    <s v="Batch 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316532"/>
    <s v="Salunayan NHS-Dabpil Sampulna Olandang HS Annex"/>
    <s v="MIDSAYAP"/>
    <n v="1"/>
    <n v="1"/>
    <n v="1"/>
    <n v="130441.77"/>
    <s v="Electrification of Un-Energized Schools On-Grid"/>
    <s v="Batch 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North Cotabato"/>
    <n v="316538"/>
    <s v="Bagumbayan HS"/>
    <s v="MAGPET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North Cotabato"/>
    <n v="316553"/>
    <s v="Datu Ladayon  HS"/>
    <s v="ARAKAN"/>
    <n v="2"/>
    <n v="1"/>
    <n v="1"/>
    <n v="130441.77"/>
    <s v="Electrification of Un-Energized Schools On-Grid"/>
    <s v="Batch 1"/>
    <s v="ONGOING"/>
    <n v="0.9"/>
    <n v="0.9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South Cotabato"/>
    <n v="130629"/>
    <s v="Kataan ES"/>
    <s v="BANGA"/>
    <n v="2"/>
    <n v="1"/>
    <n v="2"/>
    <n v="159283.09"/>
    <s v="Electrification of Un-Energized Schools On-Grid"/>
    <s v="Batch 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Sultan Kudarat"/>
    <n v="130947"/>
    <s v="San Vicente ES"/>
    <s v="BAGUMBAYAN"/>
    <n v="2"/>
    <n v="1"/>
    <n v="1"/>
    <n v="149388.48000000001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0956"/>
    <s v="Balisan PS"/>
    <s v="COLUMBIO"/>
    <n v="1"/>
    <n v="1"/>
    <n v="2"/>
    <n v="369182.57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0961"/>
    <s v="New Ilocos ES"/>
    <s v="COLUMBIO"/>
    <n v="1"/>
    <n v="1"/>
    <n v="1"/>
    <n v="123724.46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0971"/>
    <s v="Lasak ES"/>
    <s v="COLUMBIO"/>
    <n v="1"/>
    <n v="1"/>
    <n v="2"/>
    <n v="188877.9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0973"/>
    <s v="Limonzo PS"/>
    <s v="COLUMBIO"/>
    <n v="1"/>
    <n v="1"/>
    <n v="2"/>
    <n v="151330.76999999999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1035"/>
    <s v="Minorok ES"/>
    <s v="KALAMANSIG"/>
    <n v="2"/>
    <n v="1"/>
    <n v="1"/>
    <n v="123724.46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1049"/>
    <s v="Balite ES"/>
    <s v="SEN. NINOY AQUINO"/>
    <n v="2"/>
    <n v="1"/>
    <n v="2"/>
    <n v="477676.7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1057"/>
    <s v="Malegdeg Primary School"/>
    <s v="SEN. NINOY AQUINO"/>
    <n v="2"/>
    <n v="1"/>
    <n v="2"/>
    <n v="151330.76999999999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1125"/>
    <s v="Kimakang ES"/>
    <s v="LEBAK"/>
    <n v="2"/>
    <n v="1"/>
    <n v="1"/>
    <n v="421377.59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131170"/>
    <s v="Dumolol E/S"/>
    <s v="PALIMBANG"/>
    <n v="2"/>
    <n v="1"/>
    <n v="3"/>
    <n v="240299.4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209029"/>
    <s v="Baumol ES"/>
    <s v="LAMBAYONG (MARIANO MARCOS)"/>
    <n v="1"/>
    <n v="1"/>
    <n v="2"/>
    <n v="151330.76999999999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209036"/>
    <s v="Tiger ES"/>
    <s v="ESPERANZA"/>
    <n v="2"/>
    <n v="1"/>
    <n v="2"/>
    <n v="477676.7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ultan Kudarat"/>
    <n v="316801"/>
    <s v="Laguilayan NHS - Sultan Ali Akbar Sinenggayan HS Annex"/>
    <s v="ISULAN (Capital)"/>
    <n v="1"/>
    <n v="1"/>
    <n v="2"/>
    <n v="477676.74"/>
    <s v="Electrification of Un-Energized Schools On-Grid"/>
    <s v="Batch 1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"/>
    <s v="Agusan del Sur"/>
    <n v="131662"/>
    <s v="Sta. Monica ES"/>
    <s v="BUNAWAN"/>
    <n v="2"/>
    <n v="1"/>
    <n v="3"/>
    <n v="522735.74"/>
    <s v="Electrification of Un-Energized Schools On-Grid"/>
    <s v="Batch 2"/>
    <s v="COMPLETED"/>
    <n v="1"/>
    <n v="1"/>
    <d v="2018-03-09T00:00:00"/>
    <m/>
    <s v="BEFF 2017"/>
    <n v="131874"/>
    <d v="2017-12-11T00:00:00"/>
    <d v="2017-12-11T00:00:00"/>
    <s v="12/27/2017"/>
    <s v="12/29/2017"/>
    <d v="2018-02-02T00:00:00"/>
    <s v="DATREBIL CONSTRUCTION"/>
    <n v="353050.87"/>
    <n v="0"/>
    <n v="0"/>
    <n v="0"/>
    <n v="0"/>
    <n v="1"/>
    <n v="0"/>
    <n v="0"/>
    <n v="0"/>
    <n v="0"/>
    <n v="1"/>
  </r>
  <r>
    <x v="1"/>
    <s v="Agusan del Sur"/>
    <n v="131710"/>
    <s v="Makalindang PS"/>
    <s v="ESPERANZA"/>
    <n v="1"/>
    <n v="1"/>
    <n v="1"/>
    <n v="264557.49"/>
    <s v="Electrification of Un-Energized Schools On-Grid"/>
    <s v="Batch 2"/>
    <s v="COMPLETED"/>
    <n v="1"/>
    <n v="1"/>
    <d v="2018-03-09T00:00:00"/>
    <m/>
    <s v="BEFF 2017"/>
    <n v="131897"/>
    <d v="2017-12-11T00:00:00"/>
    <d v="2017-12-11T00:00:00"/>
    <s v="12/27/2017"/>
    <s v="12/29/2017"/>
    <d v="2018-02-02T00:00:00"/>
    <s v="MRS CONSTRUCTION"/>
    <n v="168059.72"/>
    <n v="0"/>
    <n v="0"/>
    <n v="0"/>
    <n v="0"/>
    <n v="1"/>
    <n v="0"/>
    <n v="0"/>
    <n v="0"/>
    <n v="0"/>
    <n v="1"/>
  </r>
  <r>
    <x v="1"/>
    <s v="Agusan del Sur"/>
    <n v="131748"/>
    <s v="Angeles PS"/>
    <s v="LA PAZ"/>
    <n v="2"/>
    <n v="1"/>
    <n v="1"/>
    <n v="210638.25"/>
    <s v="Electrification of Un-Energized Schools On-Grid"/>
    <s v="Batch 2"/>
    <s v="COMPLETED"/>
    <n v="1"/>
    <n v="1"/>
    <d v="2018-03-09T00:00:00"/>
    <m/>
    <s v="BEFF 2017"/>
    <n v="212051"/>
    <d v="2017-12-11T00:00:00"/>
    <d v="2017-12-11T00:00:00"/>
    <s v="12/27/2017"/>
    <s v="12/29/2017"/>
    <d v="2018-02-02T00:00:00"/>
    <s v="MRS CONSTRUCTION"/>
    <n v="162809.72"/>
    <n v="0"/>
    <n v="0"/>
    <n v="0"/>
    <n v="0"/>
    <n v="1"/>
    <n v="0"/>
    <n v="0"/>
    <n v="0"/>
    <n v="0"/>
    <n v="1"/>
  </r>
  <r>
    <x v="1"/>
    <s v="Agusan del Sur"/>
    <n v="131758"/>
    <s v="Log Pond 3 PS"/>
    <s v="LA PAZ"/>
    <n v="2"/>
    <n v="1"/>
    <n v="2"/>
    <n v="223243.06"/>
    <s v="Electrification of Un-Energized Schools On-Grid"/>
    <s v="Batch 2"/>
    <s v="COMPLETED"/>
    <n v="1"/>
    <n v="1"/>
    <d v="2018-03-09T00:00:00"/>
    <m/>
    <s v="BEFF 2017"/>
    <n v="131662"/>
    <d v="2017-12-11T00:00:00"/>
    <d v="2017-12-11T00:00:00"/>
    <s v="12/27/2017"/>
    <s v="12/29/2017"/>
    <d v="2018-02-02T00:00:00"/>
    <s v="MRS CONSTRUCTION"/>
    <n v="521986.02"/>
    <n v="0"/>
    <n v="0"/>
    <n v="0"/>
    <n v="0"/>
    <n v="1"/>
    <n v="0"/>
    <n v="0"/>
    <n v="0"/>
    <n v="0"/>
    <n v="1"/>
  </r>
  <r>
    <x v="1"/>
    <s v="Agusan del Sur"/>
    <n v="131777"/>
    <s v="La Fortuna Eementary School"/>
    <s v="PROSPERIDAD (Capital)"/>
    <n v="1"/>
    <n v="1"/>
    <n v="4"/>
    <n v="400034.38"/>
    <s v="Electrification of Un-Energized Schools On-Grid"/>
    <s v="Batch 2"/>
    <s v="COMPLETED"/>
    <n v="1"/>
    <n v="1"/>
    <d v="2018-03-09T00:00:00"/>
    <m/>
    <s v="BEFF 2017"/>
    <n v="131710"/>
    <d v="2017-12-11T00:00:00"/>
    <d v="2017-12-11T00:00:00"/>
    <s v="12/27/2017"/>
    <s v="12/29/2017"/>
    <d v="2018-02-02T00:00:00"/>
    <s v="DATREBIL CONSTRUCTION"/>
    <n v="263642.28000000003"/>
    <n v="0"/>
    <n v="0"/>
    <n v="0"/>
    <n v="0"/>
    <n v="1"/>
    <n v="0"/>
    <n v="0"/>
    <n v="0"/>
    <n v="0"/>
    <n v="1"/>
  </r>
  <r>
    <x v="1"/>
    <s v="Agusan del Sur"/>
    <n v="131854"/>
    <s v="Manangahon ES"/>
    <s v="SAN FRANCISCO"/>
    <n v="2"/>
    <n v="1"/>
    <n v="2"/>
    <n v="236554.34"/>
    <s v="Electrification of Un-Energized Schools On-Grid"/>
    <s v="Batch 2"/>
    <s v="COMPLETED"/>
    <n v="1"/>
    <n v="1"/>
    <d v="2018-03-09T00:00:00"/>
    <m/>
    <s v="BEFF 2017"/>
    <n v="131748"/>
    <d v="2017-12-11T00:00:00"/>
    <d v="2017-12-11T00:00:00"/>
    <s v="12/27/2017"/>
    <s v="12/29/2017"/>
    <d v="2018-02-02T00:00:00"/>
    <s v="MRS CONSTRUCTION"/>
    <n v="210405.87"/>
    <n v="0"/>
    <n v="0"/>
    <n v="0"/>
    <n v="0"/>
    <n v="1"/>
    <n v="0"/>
    <n v="0"/>
    <n v="0"/>
    <n v="0"/>
    <n v="1"/>
  </r>
  <r>
    <x v="1"/>
    <s v="Agusan del Sur"/>
    <n v="131864"/>
    <s v="Banag-banag ES"/>
    <s v="SIBAGAT"/>
    <n v="1"/>
    <n v="1"/>
    <n v="8"/>
    <n v="653936.23"/>
    <s v="Electrification of Un-Energized Schools On-Grid"/>
    <s v="Batch 2"/>
    <s v="COMPLETED"/>
    <n v="1"/>
    <n v="1"/>
    <d v="2018-03-09T00:00:00"/>
    <m/>
    <s v="BEFF 2017"/>
    <n v="131758"/>
    <d v="2017-12-11T00:00:00"/>
    <d v="2017-12-11T00:00:00"/>
    <s v="12/27/2017"/>
    <s v="12/29/2017"/>
    <d v="2018-02-02T00:00:00"/>
    <s v="MRS CONSTRUCTION"/>
    <n v="223062.39999999999"/>
    <n v="0"/>
    <n v="0"/>
    <n v="0"/>
    <n v="0"/>
    <n v="1"/>
    <n v="0"/>
    <n v="0"/>
    <n v="0"/>
    <n v="0"/>
    <n v="1"/>
  </r>
  <r>
    <x v="1"/>
    <s v="Agusan del Sur"/>
    <n v="131901"/>
    <s v="Candiis ES"/>
    <s v="VERUELA"/>
    <n v="2"/>
    <n v="1"/>
    <n v="1"/>
    <n v="251685.26"/>
    <s v="Electrification of Un-Energized Schools On-Grid"/>
    <s v="Batch 2"/>
    <s v="COMPLETED"/>
    <n v="1"/>
    <n v="1"/>
    <d v="2018-03-09T00:00:00"/>
    <m/>
    <s v="BEFF 2017"/>
    <n v="131777"/>
    <d v="2017-12-11T00:00:00"/>
    <d v="2017-12-11T00:00:00"/>
    <s v="12/27/2017"/>
    <s v="12/29/2017"/>
    <d v="2018-02-02T00:00:00"/>
    <s v="DATREBIL CONSTRUCTION"/>
    <n v="398862.85"/>
    <n v="0"/>
    <n v="0"/>
    <n v="0"/>
    <n v="0"/>
    <n v="1"/>
    <n v="0"/>
    <n v="0"/>
    <n v="0"/>
    <n v="0"/>
    <n v="1"/>
  </r>
  <r>
    <x v="1"/>
    <s v="Agusan del Sur"/>
    <n v="131943"/>
    <s v="Datu Bandahan ES"/>
    <s v="SAN LUIS"/>
    <n v="1"/>
    <n v="1"/>
    <n v="1"/>
    <n v="211004.38"/>
    <s v="Electrification of Un-Energized Schools On-Grid"/>
    <s v="Batch 2"/>
    <s v="COMPLETED"/>
    <n v="1"/>
    <n v="1"/>
    <d v="2018-03-09T00:00:00"/>
    <m/>
    <s v="BEFF 2017"/>
    <n v="131854"/>
    <d v="2017-12-11T00:00:00"/>
    <d v="2017-12-11T00:00:00"/>
    <s v="12/27/2017"/>
    <s v="12/29/2017"/>
    <d v="2018-02-02T00:00:00"/>
    <s v="MRS CONSTRUCTION"/>
    <n v="236243.74"/>
    <n v="0"/>
    <n v="0"/>
    <n v="0"/>
    <n v="0"/>
    <n v="1"/>
    <n v="0"/>
    <n v="0"/>
    <n v="0"/>
    <n v="0"/>
    <n v="1"/>
  </r>
  <r>
    <x v="1"/>
    <s v="Agusan del Sur"/>
    <n v="131954"/>
    <s v="Mahagsay ES"/>
    <s v="SAN LUIS"/>
    <n v="1"/>
    <n v="1"/>
    <n v="4"/>
    <n v="366700.99"/>
    <s v="Electrification of Un-Energized Schools On-Grid"/>
    <s v="Batch 2"/>
    <s v="COMPLETED"/>
    <n v="1"/>
    <n v="1"/>
    <d v="2018-03-09T00:00:00"/>
    <m/>
    <s v="BEFF 2017"/>
    <n v="131864"/>
    <d v="2017-12-11T00:00:00"/>
    <d v="2017-12-11T00:00:00"/>
    <s v="12/27/2017"/>
    <s v="12/29/2017"/>
    <d v="2018-02-02T00:00:00"/>
    <s v="DATREBIL CONSTRUCTION"/>
    <n v="652599.78"/>
    <n v="0"/>
    <n v="0"/>
    <n v="0"/>
    <n v="0"/>
    <n v="1"/>
    <n v="0"/>
    <n v="0"/>
    <n v="0"/>
    <n v="0"/>
    <n v="1"/>
  </r>
  <r>
    <x v="1"/>
    <s v="Agusan del Sur"/>
    <n v="131988"/>
    <s v="New Davao ES"/>
    <s v="TALACOGON"/>
    <n v="1"/>
    <n v="1"/>
    <n v="1"/>
    <n v="209911.75"/>
    <s v="Electrification of Un-Energized Schools On-Grid"/>
    <s v="Batch 2"/>
    <s v="COMPLETED"/>
    <n v="1"/>
    <n v="1"/>
    <d v="2018-03-09T00:00:00"/>
    <m/>
    <s v="BEFF 2017"/>
    <n v="131901"/>
    <d v="2017-12-11T00:00:00"/>
    <d v="2017-12-11T00:00:00"/>
    <s v="12/27/2017"/>
    <s v="12/29/2017"/>
    <d v="2018-02-02T00:00:00"/>
    <s v="MRS CONSTRUCTION"/>
    <n v="250997.12"/>
    <n v="0"/>
    <n v="0"/>
    <n v="0"/>
    <n v="0"/>
    <n v="1"/>
    <n v="0"/>
    <n v="0"/>
    <n v="0"/>
    <n v="0"/>
    <n v="1"/>
  </r>
  <r>
    <x v="1"/>
    <s v="Agusan del Sur"/>
    <n v="132014"/>
    <s v="San Marcos ES"/>
    <s v="TRENTO"/>
    <n v="2"/>
    <n v="1"/>
    <n v="4"/>
    <n v="458082.2"/>
    <s v="Electrification of Un-Energized Schools On-Grid"/>
    <s v="Batch 2"/>
    <s v="COMPLETED"/>
    <n v="1"/>
    <n v="1"/>
    <d v="2018-03-09T00:00:00"/>
    <m/>
    <s v="BEFF 2017"/>
    <n v="131943"/>
    <d v="2017-12-11T00:00:00"/>
    <d v="2017-12-11T00:00:00"/>
    <s v="12/27/2017"/>
    <s v="12/29/2017"/>
    <d v="2018-02-02T00:00:00"/>
    <s v="DATREBIL CONSTRUCTION"/>
    <n v="209813.14"/>
    <n v="0"/>
    <n v="0"/>
    <n v="0"/>
    <n v="0"/>
    <n v="1"/>
    <n v="0"/>
    <n v="0"/>
    <n v="0"/>
    <n v="0"/>
    <n v="1"/>
  </r>
  <r>
    <x v="1"/>
    <s v="Agusan del Sur"/>
    <n v="212026"/>
    <s v="Balonbon Elementary School"/>
    <s v="SIBAGAT"/>
    <n v="1"/>
    <n v="1"/>
    <n v="4"/>
    <n v="395070.28"/>
    <s v="Electrification of Un-Energized Schools On-Grid"/>
    <s v="Batch 2"/>
    <s v="COMPLETED"/>
    <n v="1"/>
    <n v="1"/>
    <d v="2018-03-09T00:00:00"/>
    <m/>
    <s v="BEFF 2017"/>
    <n v="131954"/>
    <d v="2017-12-11T00:00:00"/>
    <d v="2017-12-11T00:00:00"/>
    <s v="12/27/2017"/>
    <s v="12/29/2017"/>
    <d v="2018-02-02T00:00:00"/>
    <s v="DATREBIL CONSTRUCTION"/>
    <n v="365367.45"/>
    <n v="0"/>
    <n v="0"/>
    <n v="0"/>
    <n v="0"/>
    <n v="1"/>
    <n v="0"/>
    <n v="0"/>
    <n v="0"/>
    <n v="0"/>
    <n v="1"/>
  </r>
  <r>
    <x v="1"/>
    <s v="Agusan del Sur"/>
    <n v="212029"/>
    <s v="Singapore Elementary School"/>
    <s v="TRENTO"/>
    <n v="2"/>
    <n v="1"/>
    <n v="5"/>
    <n v="488330.22"/>
    <s v="Electrification of Un-Energized Schools On-Grid"/>
    <s v="Batch 2"/>
    <s v="COMPLETED"/>
    <n v="1"/>
    <n v="1"/>
    <d v="2018-03-09T00:00:00"/>
    <m/>
    <s v="BEFF 2017"/>
    <n v="131988"/>
    <d v="2017-12-11T00:00:00"/>
    <d v="2017-12-11T00:00:00"/>
    <s v="12/27/2017"/>
    <s v="12/29/2017"/>
    <d v="2018-02-02T00:00:00"/>
    <s v="DATREBIL CONSTRUCTION"/>
    <n v="208220.63"/>
    <n v="0"/>
    <n v="0"/>
    <n v="0"/>
    <n v="0"/>
    <n v="1"/>
    <n v="0"/>
    <n v="0"/>
    <n v="0"/>
    <n v="0"/>
    <n v="1"/>
  </r>
  <r>
    <x v="1"/>
    <s v="Agusan del Sur"/>
    <n v="212032"/>
    <s v="Dao Elementary School"/>
    <s v="SANTA JOSEFA"/>
    <n v="2"/>
    <n v="1"/>
    <n v="4"/>
    <n v="459079.18"/>
    <s v="Electrification of Un-Energized Schools On-Grid"/>
    <s v="Batch 2"/>
    <s v="COMPLETED"/>
    <n v="1"/>
    <n v="1"/>
    <d v="2018-03-09T00:00:00"/>
    <m/>
    <s v="BEFF 2017"/>
    <n v="132014"/>
    <d v="2017-12-11T00:00:00"/>
    <d v="2017-12-11T00:00:00"/>
    <s v="12/27/2017"/>
    <s v="12/29/2017"/>
    <d v="2018-02-02T00:00:00"/>
    <s v="MRS CONSTRUCTION"/>
    <n v="456711.45"/>
    <n v="0"/>
    <n v="0"/>
    <n v="0"/>
    <n v="0"/>
    <n v="1"/>
    <n v="0"/>
    <n v="0"/>
    <n v="0"/>
    <n v="0"/>
    <n v="1"/>
  </r>
  <r>
    <x v="1"/>
    <s v="Agusan del Sur"/>
    <n v="212057"/>
    <s v="DATU MADAGNAS PS"/>
    <s v="SANTA JOSEFA"/>
    <n v="2"/>
    <n v="1"/>
    <n v="2"/>
    <n v="263830.99"/>
    <s v="Electrification of Un-Energized Schools On-Grid"/>
    <s v="Batch 2"/>
    <s v="COMPLETED"/>
    <n v="1"/>
    <n v="1"/>
    <d v="2018-03-09T00:00:00"/>
    <m/>
    <s v="BEFF 2017"/>
    <n v="212026"/>
    <d v="2017-12-11T00:00:00"/>
    <d v="2017-12-11T00:00:00"/>
    <s v="12/27/2017"/>
    <s v="12/29/2017"/>
    <d v="2018-02-02T00:00:00"/>
    <s v="DATREBIL CONSTRUCTION"/>
    <n v="393689.97"/>
    <n v="0"/>
    <n v="0"/>
    <n v="0"/>
    <n v="0"/>
    <n v="1"/>
    <n v="0"/>
    <n v="0"/>
    <n v="0"/>
    <n v="0"/>
    <n v="1"/>
  </r>
  <r>
    <x v="1"/>
    <s v="Agusan del Sur"/>
    <n v="212060"/>
    <s v="San Roque PS"/>
    <s v="TALACOGON"/>
    <n v="1"/>
    <n v="1"/>
    <n v="1"/>
    <n v="200138.25"/>
    <s v="Electrification of Un-Energized Schools On-Grid"/>
    <s v="Batch 2"/>
    <s v="COMPLETED"/>
    <n v="1"/>
    <n v="1"/>
    <d v="2018-03-09T00:00:00"/>
    <m/>
    <s v="BEFF 2017"/>
    <n v="212029"/>
    <d v="2017-12-11T00:00:00"/>
    <d v="2017-12-11T00:00:00"/>
    <s v="12/27/2017"/>
    <s v="12/29/2017"/>
    <d v="2018-02-02T00:00:00"/>
    <s v="MRS CONSTRUCTION"/>
    <n v="487312.68"/>
    <n v="0"/>
    <n v="0"/>
    <n v="0"/>
    <n v="0"/>
    <n v="1"/>
    <n v="0"/>
    <n v="0"/>
    <n v="0"/>
    <n v="0"/>
    <n v="1"/>
  </r>
  <r>
    <x v="1"/>
    <s v="Agusan del Sur"/>
    <n v="212074"/>
    <s v="DOP BINATUNAN IP SCHOOL (IPA)"/>
    <s v="SAN LUIS"/>
    <n v="1"/>
    <n v="1"/>
    <n v="3"/>
    <n v="332058.21000000002"/>
    <s v="Electrification of Un-Energized Schools On-Grid"/>
    <s v="Batch 2"/>
    <s v="COMPLETED"/>
    <n v="1"/>
    <n v="1"/>
    <d v="2018-03-09T00:00:00"/>
    <m/>
    <s v="BEFF 2017"/>
    <n v="212032"/>
    <d v="2017-12-11T00:00:00"/>
    <d v="2017-12-11T00:00:00"/>
    <s v="12/27/2017"/>
    <s v="12/29/2017"/>
    <d v="2018-02-02T00:00:00"/>
    <s v="MRS CONSTRUCTION"/>
    <n v="457504.63"/>
    <n v="0"/>
    <n v="0"/>
    <n v="0"/>
    <n v="0"/>
    <n v="1"/>
    <n v="0"/>
    <n v="0"/>
    <n v="0"/>
    <n v="0"/>
    <n v="1"/>
  </r>
  <r>
    <x v="6"/>
    <s v="Calapan City"/>
    <n v="301800"/>
    <s v="Oriental Mindoro National High school"/>
    <s v="CITY OF CALAPAN (Capital)"/>
    <n v="1"/>
    <n v="1"/>
    <n v="1"/>
    <n v="402289.69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Oriental Mindoro"/>
    <n v="110370"/>
    <s v="BAGONG BAYAN CENTRAL SCHOOL"/>
    <s v="BONGABONG"/>
    <n v="2"/>
    <n v="1"/>
    <n v="12"/>
    <n v="546247.31000000006"/>
    <s v="Electrification of Un-Energized Schools On-Grid"/>
    <s v="Batch 2"/>
    <s v="COMPLETED"/>
    <n v="1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545009.9"/>
    <n v="0"/>
    <n v="0"/>
    <n v="0"/>
    <n v="0"/>
    <n v="1"/>
    <n v="0"/>
    <n v="0"/>
    <n v="0"/>
    <n v="0"/>
    <n v="1"/>
  </r>
  <r>
    <x v="6"/>
    <s v="Oriental Mindoro"/>
    <n v="110382"/>
    <s v="MORENTE ELEMENTARY SCHOOL"/>
    <s v="BONGABONG"/>
    <n v="2"/>
    <n v="1"/>
    <n v="6"/>
    <n v="460639.07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460639.07"/>
    <n v="0"/>
    <n v="0"/>
    <n v="0"/>
    <n v="0"/>
    <n v="1"/>
    <n v="0"/>
    <n v="0"/>
    <n v="0"/>
    <n v="0"/>
    <n v="1"/>
  </r>
  <r>
    <x v="6"/>
    <s v="Oriental Mindoro"/>
    <n v="110391"/>
    <s v="CASTOR F. SOLABO  ELEMENTARY SCHOOL"/>
    <s v="BONGABONG"/>
    <n v="2"/>
    <n v="1"/>
    <n v="7"/>
    <n v="507738.64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507738.64"/>
    <n v="0"/>
    <n v="0"/>
    <n v="0"/>
    <n v="0"/>
    <n v="1"/>
    <n v="0"/>
    <n v="0"/>
    <n v="0"/>
    <n v="0"/>
    <n v="1"/>
  </r>
  <r>
    <x v="6"/>
    <s v="Oriental Mindoro"/>
    <n v="110392"/>
    <s v="CAMANTIGUE ELEMENTARY SCHOOL"/>
    <s v="BONGABONG"/>
    <n v="2"/>
    <n v="1"/>
    <n v="6"/>
    <n v="444682.51"/>
    <s v="Electrification of Un-Energized Schools On-Grid"/>
    <s v="Batch 2"/>
    <s v="COMPLETED"/>
    <n v="1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444418.36"/>
    <n v="0"/>
    <n v="0"/>
    <n v="0"/>
    <n v="0"/>
    <n v="1"/>
    <n v="0"/>
    <n v="0"/>
    <n v="0"/>
    <n v="0"/>
    <n v="1"/>
  </r>
  <r>
    <x v="6"/>
    <s v="Oriental Mindoro"/>
    <n v="110435"/>
    <s v="BANUS ELEMENTARY SCHOOL"/>
    <s v="GLORIA"/>
    <n v="2"/>
    <n v="1"/>
    <n v="14"/>
    <n v="480732.42"/>
    <s v="Electrification of Un-Energized Schools On-Grid"/>
    <s v="Batch 2"/>
    <s v="COMPLETED"/>
    <n v="1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480183.75"/>
    <n v="0"/>
    <n v="0"/>
    <n v="0"/>
    <n v="0"/>
    <n v="1"/>
    <n v="0"/>
    <n v="0"/>
    <n v="0"/>
    <n v="0"/>
    <n v="1"/>
  </r>
  <r>
    <x v="6"/>
    <s v="Oriental Mindoro"/>
    <n v="110478"/>
    <s v="STA. MARIA ELEMENTARY SCHOOL"/>
    <s v="MANSALAY"/>
    <n v="2"/>
    <n v="1"/>
    <n v="7"/>
    <n v="331845.66164399998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331845.65999999997"/>
    <n v="0"/>
    <n v="0"/>
    <n v="0"/>
    <n v="0"/>
    <n v="1"/>
    <n v="0"/>
    <n v="0"/>
    <n v="0"/>
    <n v="0"/>
    <n v="1"/>
  </r>
  <r>
    <x v="6"/>
    <s v="Oriental Mindoro"/>
    <n v="110544"/>
    <s v="MALINAO ELEMENTARY SCHOOL"/>
    <s v="NAUJAN"/>
    <n v="1"/>
    <n v="1"/>
    <n v="3"/>
    <n v="222965.53"/>
    <s v="Electrification of Un-Energized Schools On-Grid"/>
    <s v="Batch 2"/>
    <s v="COMPLETED"/>
    <n v="1"/>
    <n v="1"/>
    <s v="May 31, 2018"/>
    <s v="May 28, 2018"/>
    <s v="CY2017BEFF-Electrification Project Batch2-001"/>
    <s v="062-2018"/>
    <d v="2017-12-01T00:00:00"/>
    <d v="2017-12-01T00:00:00"/>
    <s v="December 21, 2017"/>
    <s v="December 27, 2017"/>
    <s v="February 1, 2018"/>
    <s v="ETVR TRADING &amp; CONST."/>
    <n v="222644.72"/>
    <n v="0"/>
    <n v="0"/>
    <n v="0"/>
    <n v="0"/>
    <n v="1"/>
    <n v="0"/>
    <n v="0"/>
    <n v="0"/>
    <n v="0"/>
    <n v="1"/>
  </r>
  <r>
    <x v="6"/>
    <s v="Oriental Mindoro"/>
    <n v="110559"/>
    <s v="LUMAMBAYAN ELEMENTARY SCHOOL"/>
    <s v="PINAMALAYAN"/>
    <n v="2"/>
    <n v="1"/>
    <n v="5"/>
    <n v="410423.58"/>
    <s v="Electrification of Un-Energized Schools On-Grid"/>
    <s v="Batch 2"/>
    <s v="COMPLETED"/>
    <n v="1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410229.59"/>
    <n v="0"/>
    <n v="0"/>
    <n v="0"/>
    <n v="0"/>
    <n v="1"/>
    <n v="0"/>
    <n v="0"/>
    <n v="0"/>
    <n v="0"/>
    <n v="1"/>
  </r>
  <r>
    <x v="6"/>
    <s v="Oriental Mindoro"/>
    <n v="110562"/>
    <s v="PAPANDAYAN ELEMENTARY SCHOOL"/>
    <s v="PINAMALAYAN"/>
    <n v="2"/>
    <n v="1"/>
    <n v="16"/>
    <n v="699122.06"/>
    <s v="Electrification of Un-Energized Schools On-Grid"/>
    <s v="Batch 2"/>
    <s v="COMPLETED"/>
    <n v="0.9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696696.05"/>
    <n v="0"/>
    <n v="0"/>
    <n v="0"/>
    <n v="0"/>
    <n v="1"/>
    <n v="0"/>
    <n v="0"/>
    <n v="0"/>
    <n v="0"/>
    <n v="1"/>
  </r>
  <r>
    <x v="6"/>
    <s v="Oriental Mindoro"/>
    <n v="110564"/>
    <s v="QUINABIGAN ELEMENTARY SCHOOL"/>
    <s v="PINAMALAYAN"/>
    <n v="2"/>
    <n v="1"/>
    <n v="8"/>
    <n v="498665.2"/>
    <s v="Electrification of Un-Energized Schools On-Grid"/>
    <s v="Batch 2"/>
    <s v="COMPLETED"/>
    <n v="1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497890.51"/>
    <n v="0"/>
    <n v="0"/>
    <n v="0"/>
    <n v="0"/>
    <n v="1"/>
    <n v="0"/>
    <n v="0"/>
    <n v="0"/>
    <n v="0"/>
    <n v="1"/>
  </r>
  <r>
    <x v="6"/>
    <s v="Oriental Mindoro"/>
    <n v="110573"/>
    <s v="INCLANAY ELEMENTARY SCHOOL"/>
    <s v="PINAMALAYAN"/>
    <n v="2"/>
    <n v="1"/>
    <n v="9"/>
    <n v="401469.4"/>
    <s v="Electrification of Un-Energized Schools On-Grid"/>
    <s v="Batch 2"/>
    <s v="COMPLETED"/>
    <n v="1"/>
    <n v="1"/>
    <s v="May 31, 2018"/>
    <s v="May 28, 2018"/>
    <s v="CY2017BEFF-Electrification Project Batch2-001"/>
    <s v="062-2018"/>
    <d v="2017-12-01T00:00:00"/>
    <d v="2017-12-01T00:00:00"/>
    <s v="December 21, 2017"/>
    <s v="December 27, 2017"/>
    <s v="February 1, 2018"/>
    <s v="ETVR TRADING &amp; CONST."/>
    <n v="400885.55"/>
    <n v="0"/>
    <n v="0"/>
    <n v="0"/>
    <n v="0"/>
    <n v="1"/>
    <n v="0"/>
    <n v="0"/>
    <n v="0"/>
    <n v="0"/>
    <n v="1"/>
  </r>
  <r>
    <x v="6"/>
    <s v="Oriental Mindoro"/>
    <n v="110631"/>
    <s v="HAPPY VALLEY ELEMENTARY SCHOOL"/>
    <s v="ROXAS"/>
    <n v="2"/>
    <n v="1"/>
    <n v="6"/>
    <n v="387643.91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387643.91"/>
    <n v="0"/>
    <n v="0"/>
    <n v="0"/>
    <n v="0"/>
    <n v="1"/>
    <n v="0"/>
    <n v="0"/>
    <n v="0"/>
    <n v="0"/>
    <n v="1"/>
  </r>
  <r>
    <x v="6"/>
    <s v="Oriental Mindoro"/>
    <n v="110633"/>
    <s v="LIBTONG ELEMENTARY SCHOOL"/>
    <s v="ROXAS"/>
    <n v="2"/>
    <n v="1"/>
    <n v="5"/>
    <n v="372026.15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372026.15"/>
    <n v="0"/>
    <n v="0"/>
    <n v="0"/>
    <n v="0"/>
    <n v="1"/>
    <n v="0"/>
    <n v="0"/>
    <n v="0"/>
    <n v="0"/>
    <n v="1"/>
  </r>
  <r>
    <x v="6"/>
    <s v="Oriental Mindoro"/>
    <n v="110645"/>
    <s v="SAN RAFAEL ELEMENTARY SCHOOL"/>
    <s v="ROXAS"/>
    <n v="2"/>
    <n v="1"/>
    <n v="6"/>
    <n v="456224.49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456224.49"/>
    <n v="0"/>
    <n v="0"/>
    <n v="0"/>
    <n v="0"/>
    <n v="1"/>
    <n v="0"/>
    <n v="0"/>
    <n v="0"/>
    <n v="0"/>
    <n v="1"/>
  </r>
  <r>
    <x v="6"/>
    <s v="Oriental Mindoro"/>
    <n v="110649"/>
    <s v="UYAO ELEMENTARY SCHOOL"/>
    <s v="ROXAS"/>
    <n v="2"/>
    <n v="1"/>
    <n v="5"/>
    <n v="391381.72"/>
    <s v="Electrification of Un-Energized Schools On-Grid"/>
    <s v="Batch 2"/>
    <s v="COMPLETED"/>
    <n v="1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391381.72"/>
    <n v="0"/>
    <n v="0"/>
    <n v="0"/>
    <n v="0"/>
    <n v="1"/>
    <n v="0"/>
    <n v="0"/>
    <n v="0"/>
    <n v="0"/>
    <n v="1"/>
  </r>
  <r>
    <x v="6"/>
    <s v="Oriental Mindoro"/>
    <n v="301627"/>
    <s v="DOMINGO YU CHU NATIONAL HIGH SCHOOL"/>
    <s v="POLA"/>
    <n v="1"/>
    <n v="1"/>
    <n v="34"/>
    <n v="1259439.1599999999"/>
    <s v="Electrification of Un-Energized Schools On-Grid"/>
    <s v="Batch 2"/>
    <s v="COMPLETED"/>
    <n v="0.9"/>
    <n v="1"/>
    <s v="May 31, 2018"/>
    <s v="May 28, 2018"/>
    <s v="CY2017BEFF-Electrification Project Batch2-001"/>
    <s v="062-2018"/>
    <d v="2017-12-01T00:00:00"/>
    <d v="2017-12-01T00:00:00"/>
    <s v="December 21, 2017"/>
    <s v="December 27, 2017"/>
    <s v="February 1, 2018"/>
    <s v="ETVR TRADING &amp; CONST."/>
    <n v="1249794.2"/>
    <n v="0"/>
    <n v="0"/>
    <n v="0"/>
    <n v="0"/>
    <n v="1"/>
    <n v="0"/>
    <n v="0"/>
    <n v="0"/>
    <n v="0"/>
    <n v="1"/>
  </r>
  <r>
    <x v="6"/>
    <s v="Oriental Mindoro"/>
    <n v="301634"/>
    <s v="LEUTEBORO NATIONAL HIGH SCHOOL"/>
    <s v="SOCORRO"/>
    <n v="1"/>
    <n v="1"/>
    <n v="14"/>
    <n v="645323.62"/>
    <s v="Electrification of Un-Energized Schools On-Grid"/>
    <s v="Batch 2"/>
    <s v="COMPLETED"/>
    <n v="1"/>
    <n v="1"/>
    <s v="May 31, 2018"/>
    <s v="May 28, 2018"/>
    <s v="CY2017BEFF-Electrification Project Batch2-001"/>
    <s v="062-2018"/>
    <d v="2017-12-01T00:00:00"/>
    <d v="2017-12-01T00:00:00"/>
    <s v="December 21, 2017"/>
    <s v="December 27, 2017"/>
    <s v="February 1, 2018"/>
    <s v="ETVR TRADING &amp; CONST."/>
    <n v="641648.42000000004"/>
    <n v="0"/>
    <n v="0"/>
    <n v="0"/>
    <n v="0"/>
    <n v="1"/>
    <n v="0"/>
    <n v="0"/>
    <n v="0"/>
    <n v="0"/>
    <n v="1"/>
  </r>
  <r>
    <x v="6"/>
    <s v="Oriental Mindoro"/>
    <n v="301639"/>
    <s v="MARCELO I. CABRERA VOCATIONAL HIGH SCHOOL"/>
    <s v="ROXAS"/>
    <n v="2"/>
    <n v="1"/>
    <n v="28"/>
    <n v="866786.68"/>
    <s v="Electrification of Un-Energized Schools On-Grid"/>
    <s v="Batch 2"/>
    <s v="COMPLETED"/>
    <n v="0.85"/>
    <n v="1"/>
    <s v="May 28, 2018"/>
    <s v="June 10, 2018"/>
    <s v="CY2017BEFF-Electrification Project Batch2-002"/>
    <s v="064-2018"/>
    <d v="2017-12-01T00:00:00"/>
    <d v="2017-12-01T00:00:00"/>
    <s v="December 21, 2017"/>
    <s v="December 27, 2017"/>
    <s v="January 29, 2018"/>
    <s v="811 TRADING &amp; CONST."/>
    <n v="866786.68"/>
    <n v="0"/>
    <n v="0"/>
    <n v="0"/>
    <n v="0"/>
    <n v="1"/>
    <n v="0"/>
    <n v="0"/>
    <n v="0"/>
    <n v="0"/>
    <n v="1"/>
  </r>
  <r>
    <x v="6"/>
    <s v="Oriental Mindoro"/>
    <n v="301646"/>
    <s v="PAMBISAN NATIONAL HIGH SCHOOL"/>
    <s v="PINAMALAYAN"/>
    <n v="2"/>
    <n v="1"/>
    <n v="27"/>
    <n v="874426.51"/>
    <s v="Electrification of Un-Energized Schools On-Grid"/>
    <s v="Batch 2"/>
    <s v="COMPLETED"/>
    <n v="0.85"/>
    <n v="1"/>
    <s v="May 31, 2018"/>
    <s v="May 28, 2018"/>
    <s v="CY2017BEFF-Electrification Project Batch2-001"/>
    <s v="062-2018"/>
    <d v="2017-12-01T00:00:00"/>
    <d v="2017-12-01T00:00:00"/>
    <s v="December 21, 2017"/>
    <s v="December 27, 2017"/>
    <s v="February 1, 2018"/>
    <s v="ETVR TRADING &amp; CONST."/>
    <n v="868065.61"/>
    <n v="0"/>
    <n v="0"/>
    <n v="0"/>
    <n v="0"/>
    <n v="1"/>
    <n v="0"/>
    <n v="0"/>
    <n v="0"/>
    <n v="0"/>
    <n v="1"/>
  </r>
  <r>
    <x v="6"/>
    <s v="Oriental Mindoro"/>
    <n v="309002"/>
    <s v="PRESIDENT DIOSDADO MACAPAGAL MNHS"/>
    <s v="GLORIA"/>
    <n v="2"/>
    <n v="1"/>
    <n v="14"/>
    <n v="723876.34"/>
    <s v="Electrification of Un-Energized Schools On-Grid"/>
    <s v="Batch 2"/>
    <s v="COMPLETED"/>
    <n v="0.9"/>
    <n v="1"/>
    <s v="May 31, 2018"/>
    <s v="May 30, 2018"/>
    <s v="CY2017BEFF-Electrification Project Batch2-001"/>
    <s v="063-2018"/>
    <d v="2017-12-01T00:00:00"/>
    <d v="2017-12-01T00:00:00"/>
    <s v="December 21, 2017"/>
    <s v="December 27, 2017"/>
    <s v="February 1, 2018"/>
    <s v="ETVR TRADING &amp; CONST."/>
    <n v="720010.25"/>
    <n v="0"/>
    <n v="0"/>
    <n v="0"/>
    <n v="0"/>
    <n v="1"/>
    <n v="0"/>
    <n v="0"/>
    <n v="0"/>
    <n v="0"/>
    <n v="1"/>
  </r>
  <r>
    <x v="6"/>
    <s v="Palawan"/>
    <n v="111136"/>
    <s v="Andres Soriano MES"/>
    <s v="ROXAS"/>
    <n v="1"/>
    <n v="1"/>
    <n v="1"/>
    <n v="910000"/>
    <s v="Electrification of Un-Energized Schools On-Grid"/>
    <s v="Batch 2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57"/>
    <s v="Abo-Abo NHS"/>
    <s v="SOFRONIO ESPAÑOLA"/>
    <n v="2"/>
    <n v="1"/>
    <n v="1"/>
    <n v="1821855.4200000002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58"/>
    <s v="Abongan NHS"/>
    <s v="TAYTAY"/>
    <n v="1"/>
    <n v="1"/>
    <n v="1"/>
    <n v="149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59"/>
    <s v="Aborlan NHS"/>
    <s v="ABORLAN"/>
    <n v="2"/>
    <n v="1"/>
    <n v="1"/>
    <n v="1821855.4200000002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60"/>
    <s v="Alimanguan NHS"/>
    <s v="SAN VICENTE"/>
    <n v="1"/>
    <n v="1"/>
    <n v="1"/>
    <n v="152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63"/>
    <s v="Aramaywan NHS"/>
    <s v="NARRA"/>
    <n v="2"/>
    <n v="1"/>
    <n v="1"/>
    <n v="1418751.108096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67"/>
    <s v="Barotuan NHS"/>
    <s v="EL NIDO (BACUIT)"/>
    <n v="1"/>
    <n v="1"/>
    <n v="1"/>
    <n v="168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68"/>
    <s v="Bataraza NHS"/>
    <s v="BATARAZA"/>
    <n v="2"/>
    <n v="1"/>
    <n v="1"/>
    <n v="2628689.8960000002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69"/>
    <s v="Bato NHS"/>
    <s v="TAYTAY"/>
    <n v="1"/>
    <n v="1"/>
    <n v="1"/>
    <n v="152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71"/>
    <s v="Brooke's Point NHS - Pangobilian NHS"/>
    <s v="BROOKE'S POINT"/>
    <n v="2"/>
    <n v="1"/>
    <n v="1"/>
    <n v="2828689.8960000002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90"/>
    <s v="Dumaguena NHS"/>
    <s v="NARRA"/>
    <n v="2"/>
    <n v="1"/>
    <n v="1"/>
    <n v="2000000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93"/>
    <s v="El Nido NHS"/>
    <s v="EL NIDO (BACUIT)"/>
    <n v="1"/>
    <n v="1"/>
    <n v="1"/>
    <n v="1780000"/>
    <s v="Electrification of Un-Energized Schools On-Grid"/>
    <s v="Batch 2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699"/>
    <s v="GOV. ALFREDO ABUEG SR. NATIONAL TECHNOLOGY &amp; VOCATIONAL MEMORIAL HIGH SCHOOL"/>
    <s v="BROOKE'S POINT"/>
    <n v="2"/>
    <n v="1"/>
    <n v="1"/>
    <n v="2828689.8960000002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01"/>
    <s v="Isaub National High school"/>
    <s v="ABORLAN"/>
    <n v="2"/>
    <n v="1"/>
    <n v="1"/>
    <n v="1674473.45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02"/>
    <s v="J. P. Rizal NHS"/>
    <s v="RIZAL (MARCOS)"/>
    <n v="2"/>
    <n v="1"/>
    <n v="1"/>
    <n v="2628689.8960000002"/>
    <s v="Electrification of Un-Energized Schools On-Grid"/>
    <s v="Batch 2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03"/>
    <s v="Liminangcong NHS"/>
    <s v="TAYTAY"/>
    <n v="1"/>
    <n v="1"/>
    <n v="1"/>
    <n v="150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04"/>
    <s v="Maasin NHS (Bernas NHS)"/>
    <s v="BROOKE'S POINT"/>
    <n v="2"/>
    <n v="1"/>
    <n v="1"/>
    <n v="2828689.8960000002"/>
    <s v="Electrification of Un-Energized Schools On-Grid"/>
    <s v="Batch 2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05"/>
    <s v="Magara School for Philippine Crafstmen"/>
    <s v="ROXAS"/>
    <n v="1"/>
    <n v="1"/>
    <n v="1"/>
    <n v="1750000"/>
    <s v="Electrification of Un-Energized Schools On-Grid"/>
    <s v="Batch 2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10"/>
    <s v="NARRA NHS"/>
    <s v="NARRA"/>
    <n v="2"/>
    <n v="1"/>
    <n v="1"/>
    <n v="2828689.8960000002"/>
    <s v="Electrification of Un-Energized Schools On-Grid"/>
    <s v="Batch 2"/>
    <s v="COMPLETED"/>
    <n v="0.8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13"/>
    <s v="New Ibajay NHS"/>
    <s v="EL NIDO (BACUIT)"/>
    <n v="1"/>
    <n v="1"/>
    <n v="1"/>
    <n v="142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18"/>
    <s v="Panacan NHS"/>
    <s v="NARRA"/>
    <n v="2"/>
    <n v="1"/>
    <n v="1"/>
    <n v="1666214.844"/>
    <s v="Electrification of Un-Energized Schools On-Grid"/>
    <s v="Batch 2"/>
    <s v="COMPLETED"/>
    <n v="0.7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22"/>
    <s v="Plaridel NHS"/>
    <s v="ABORLAN"/>
    <n v="2"/>
    <n v="1"/>
    <n v="1"/>
    <n v="1821855.4200000002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23"/>
    <s v="Port Barton NHS"/>
    <s v="SAN VICENTE"/>
    <n v="1"/>
    <n v="1"/>
    <n v="1"/>
    <n v="143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24"/>
    <s v="Princess Urduja NHS"/>
    <s v="NARRA"/>
    <n v="2"/>
    <n v="1"/>
    <n v="1"/>
    <n v="2828689.8960000002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25"/>
    <s v="Pulot National High School"/>
    <s v="SOFRONIO ESPAÑOLA"/>
    <n v="2"/>
    <n v="1"/>
    <n v="1"/>
    <n v="2722839.8960000002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26"/>
    <s v="Quezon NHS"/>
    <s v="QUEZON"/>
    <n v="2"/>
    <n v="1"/>
    <n v="1"/>
    <n v="300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28"/>
    <s v="Quezon-Panitian NHS"/>
    <s v="QUEZON"/>
    <n v="2"/>
    <n v="1"/>
    <n v="1"/>
    <n v="1418750.52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30"/>
    <s v="Rio Tuba NHS"/>
    <s v="BATARAZA"/>
    <n v="2"/>
    <n v="1"/>
    <n v="1"/>
    <n v="2828689.8960000002"/>
    <s v="Electrification of Un-Energized Schools On-Grid"/>
    <s v="Batch 2"/>
    <s v="COMPLETED"/>
    <n v="0.7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31"/>
    <s v="ROXAS NATIONAL COMPREHENSIVE HIGH SCHOOL"/>
    <s v="ROXAS"/>
    <n v="1"/>
    <n v="1"/>
    <n v="1"/>
    <n v="180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32"/>
    <s v="San Jose (Roxas) NHS"/>
    <s v="ROXAS"/>
    <n v="1"/>
    <n v="1"/>
    <n v="1"/>
    <n v="1640000"/>
    <s v="Electrification of Un-Energized Schools On-Grid"/>
    <s v="Batch 2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38"/>
    <s v="San Vicente NHS"/>
    <s v="SAN VICENTE"/>
    <n v="1"/>
    <n v="1"/>
    <n v="1"/>
    <n v="1760000"/>
    <s v="Electrification of Un-Energized Schools On-Grid"/>
    <s v="Batch 2"/>
    <s v="COMPLETED"/>
    <n v="0.7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1739"/>
    <s v="Sandoval National High School"/>
    <s v="NARRA"/>
    <n v="2"/>
    <n v="1"/>
    <n v="1"/>
    <n v="2828689.8960000002"/>
    <s v="Electrification of Un-Energized Schools On-Grid"/>
    <s v="Batch 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n v="309103"/>
    <s v="Central Taytay NHS"/>
    <s v="TAYTAY"/>
    <n v="1"/>
    <n v="1"/>
    <n v="1"/>
    <n v="1500000"/>
    <s v="Electrification of Un-Energized Schools On-Grid"/>
    <s v="Batch 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alawan"/>
    <m/>
    <s v="Central Taytay Senior HS"/>
    <s v="TAYTAY"/>
    <n v="1"/>
    <n v="1"/>
    <n v="1"/>
    <n v="1490000"/>
    <s v="Electrification of Un-Energized Schools On-Grid"/>
    <s v="Batch 2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Puerto Princesa City"/>
    <n v="301779"/>
    <s v="Bacungan NHS"/>
    <s v="PUERTO PRINCESA CITY (Capital)"/>
    <n v="2"/>
    <n v="1"/>
    <n v="1"/>
    <n v="1373645.930496"/>
    <s v="Electrification of Un-Energized Schools On-Grid"/>
    <s v="Batch 2"/>
    <s v="ONGOING"/>
    <n v="0.58499999999999996"/>
    <n v="0.6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366136.85"/>
    <n v="0"/>
    <n v="0"/>
    <n v="0"/>
    <n v="1"/>
    <n v="0"/>
    <n v="0"/>
    <n v="0"/>
    <n v="0"/>
    <n v="1"/>
    <n v="0"/>
  </r>
  <r>
    <x v="6"/>
    <s v="Puerto Princesa City"/>
    <n v="301780"/>
    <s v="Bahile NHS"/>
    <s v="PUERTO PRINCESA CITY (Capital)"/>
    <n v="2"/>
    <n v="1"/>
    <n v="1"/>
    <n v="1224743.0952959999"/>
    <s v="Electrification of Un-Energized Schools On-Grid"/>
    <s v="Batch 2"/>
    <s v="ONGOING"/>
    <n v="0.52790000000000004"/>
    <n v="0.63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219441.76"/>
    <n v="0"/>
    <n v="0"/>
    <n v="0"/>
    <n v="1"/>
    <n v="0"/>
    <n v="0"/>
    <n v="0"/>
    <n v="0"/>
    <n v="1"/>
    <n v="0"/>
  </r>
  <r>
    <x v="6"/>
    <s v="Puerto Princesa City"/>
    <n v="301783"/>
    <s v="Irawan NHS"/>
    <s v="PUERTO PRINCESA CITY (Capital)"/>
    <n v="2"/>
    <n v="1"/>
    <n v="1"/>
    <n v="1084304.234496"/>
    <s v="Electrification of Un-Energized Schools On-Grid"/>
    <s v="Batch 2"/>
    <s v="ONGOING"/>
    <n v="0.57499999999999996"/>
    <n v="0.57499999999999996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075130.1100000001"/>
    <n v="0"/>
    <n v="0"/>
    <n v="0"/>
    <n v="1"/>
    <n v="0"/>
    <n v="0"/>
    <n v="0"/>
    <n v="0"/>
    <n v="1"/>
    <n v="0"/>
  </r>
  <r>
    <x v="6"/>
    <s v="Puerto Princesa City"/>
    <n v="301784"/>
    <s v="Langogan National High School"/>
    <s v="PUERTO PRINCESA CITY (Capital)"/>
    <n v="2"/>
    <n v="1"/>
    <n v="1"/>
    <n v="1284745.8792959999"/>
    <s v="Electrification of Un-Energized Schools On-Grid"/>
    <s v="Batch 2"/>
    <s v="ONGOING"/>
    <n v="0.52790000000000004"/>
    <n v="0.9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276994.46"/>
    <n v="0"/>
    <n v="0"/>
    <n v="0"/>
    <n v="1"/>
    <n v="0"/>
    <n v="0"/>
    <n v="0"/>
    <n v="0"/>
    <n v="1"/>
    <n v="0"/>
  </r>
  <r>
    <x v="6"/>
    <s v="Puerto Princesa City"/>
    <n v="301785"/>
    <s v="Macarascas NHS"/>
    <s v="PUERTO PRINCESA CITY (Capital)"/>
    <n v="2"/>
    <n v="1"/>
    <n v="1"/>
    <n v="1345563.3192959998"/>
    <s v="Electrification of Un-Energized Schools On-Grid"/>
    <s v="Batch 2"/>
    <s v="ONGOING"/>
    <n v="0.51829999999999998"/>
    <n v="0.51829999999999998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339176.5"/>
    <n v="0"/>
    <n v="0"/>
    <n v="0"/>
    <n v="1"/>
    <n v="0"/>
    <n v="0"/>
    <n v="0"/>
    <n v="0"/>
    <n v="1"/>
    <n v="0"/>
  </r>
  <r>
    <x v="6"/>
    <s v="Puerto Princesa City"/>
    <n v="301786"/>
    <s v="Napsan National High School"/>
    <s v="PUERTO PRINCESA CITY (Capital)"/>
    <n v="2"/>
    <n v="1"/>
    <n v="1"/>
    <n v="1036069.49376"/>
    <s v="Electrification of Un-Energized Schools On-Grid"/>
    <s v="Batch 2"/>
    <s v="ONGOING"/>
    <n v="0.59330000000000005"/>
    <n v="0.59330000000000005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028557.39"/>
    <n v="0"/>
    <n v="0"/>
    <n v="0"/>
    <n v="1"/>
    <n v="0"/>
    <n v="0"/>
    <n v="0"/>
    <n v="0"/>
    <n v="1"/>
    <n v="0"/>
  </r>
  <r>
    <x v="6"/>
    <s v="Puerto Princesa City"/>
    <n v="301787"/>
    <s v="Babuyan NHS"/>
    <s v="PUERTO PRINCESA CITY (Capital)"/>
    <n v="2"/>
    <n v="1"/>
    <n v="1"/>
    <n v="1560756.5352959998"/>
    <s v="Electrification of Un-Energized Schools On-Grid"/>
    <s v="Batch 2"/>
    <s v="ONGOING"/>
    <n v="0.46829999999999999"/>
    <n v="0.5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554389.1"/>
    <n v="0"/>
    <n v="0"/>
    <n v="0"/>
    <n v="1"/>
    <n v="0"/>
    <n v="0"/>
    <n v="0"/>
    <n v="0"/>
    <n v="1"/>
    <n v="0"/>
  </r>
  <r>
    <x v="6"/>
    <s v="Puerto Princesa City"/>
    <n v="301788"/>
    <s v="Luzviminda NHS"/>
    <s v="PUERTO PRINCESA CITY (Capital)"/>
    <n v="2"/>
    <n v="1"/>
    <n v="1"/>
    <n v="488070.24"/>
    <s v="Electrification of Un-Energized Schools On-Grid"/>
    <s v="Batch 2"/>
    <s v="ONGOING"/>
    <n v="0.53500000000000003"/>
    <n v="0.53500000000000003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487128.72"/>
    <n v="0"/>
    <n v="0"/>
    <n v="0"/>
    <n v="1"/>
    <n v="0"/>
    <n v="0"/>
    <n v="0"/>
    <n v="0"/>
    <n v="1"/>
    <n v="0"/>
  </r>
  <r>
    <x v="6"/>
    <s v="Puerto Princesa City"/>
    <n v="301789"/>
    <s v="Mangingisda NHS"/>
    <s v="PUERTO PRINCESA CITY (Capital)"/>
    <n v="2"/>
    <n v="1"/>
    <n v="1"/>
    <n v="1193587.562496"/>
    <s v="Electrification of Un-Energized Schools On-Grid"/>
    <s v="Batch 2"/>
    <s v="ONGOING"/>
    <n v="0.56000000000000005"/>
    <n v="0.56000000000000005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186017.07"/>
    <n v="0"/>
    <n v="0"/>
    <n v="0"/>
    <n v="1"/>
    <n v="0"/>
    <n v="0"/>
    <n v="0"/>
    <n v="0"/>
    <n v="1"/>
    <n v="0"/>
  </r>
  <r>
    <x v="6"/>
    <s v="Puerto Princesa City"/>
    <n v="301790"/>
    <s v="Sta. Lourdes NHS"/>
    <s v="PUERTO PRINCESA CITY (Capital)"/>
    <n v="2"/>
    <n v="1"/>
    <n v="1"/>
    <n v="1272309.3196799997"/>
    <s v="Electrification of Un-Energized Schools On-Grid"/>
    <s v="Batch 2"/>
    <s v="ONGOING"/>
    <n v="0.5413"/>
    <n v="0.5413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264470.49"/>
    <n v="0"/>
    <n v="0"/>
    <n v="0"/>
    <n v="1"/>
    <n v="0"/>
    <n v="0"/>
    <n v="0"/>
    <n v="0"/>
    <n v="1"/>
    <n v="0"/>
  </r>
  <r>
    <x v="6"/>
    <s v="Puerto Princesa City"/>
    <n v="301791"/>
    <s v="Pto. Princesa City Nat. Sci. HS"/>
    <s v="PUERTO PRINCESA CITY (Capital)"/>
    <n v="2"/>
    <n v="1"/>
    <n v="1"/>
    <n v="1344217.7064960001"/>
    <s v="Electrification of Un-Energized Schools On-Grid"/>
    <s v="Batch 2"/>
    <s v="ONGOING"/>
    <n v="0.56000000000000005"/>
    <n v="0.86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337629.01"/>
    <n v="0"/>
    <n v="0"/>
    <n v="0"/>
    <n v="1"/>
    <n v="0"/>
    <n v="0"/>
    <n v="0"/>
    <n v="0"/>
    <n v="1"/>
    <n v="0"/>
  </r>
  <r>
    <x v="6"/>
    <s v="Puerto Princesa City"/>
    <n v="301792"/>
    <s v="Marcelino Abadiano Javarez National High School"/>
    <s v="PUERTO PRINCESA CITY (Capital)"/>
    <n v="2"/>
    <n v="1"/>
    <n v="1"/>
    <n v="1526126.7409920001"/>
    <s v="Electrification of Un-Energized Schools On-Grid"/>
    <s v="Batch 2"/>
    <s v="ONGOING"/>
    <n v="0.54500000000000004"/>
    <n v="0.54500000000000004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518143.21"/>
    <n v="0"/>
    <n v="0"/>
    <n v="0"/>
    <n v="1"/>
    <n v="0"/>
    <n v="0"/>
    <n v="0"/>
    <n v="0"/>
    <n v="1"/>
    <n v="0"/>
  </r>
  <r>
    <x v="6"/>
    <s v="Puerto Princesa City"/>
    <n v="301793"/>
    <s v="San Jose NHS"/>
    <s v="PUERTO PRINCESA CITY (Capital)"/>
    <n v="2"/>
    <n v="1"/>
    <n v="1"/>
    <n v="1402395.6172799999"/>
    <s v="Electrification of Un-Energized Schools On-Grid"/>
    <s v="Batch 2"/>
    <s v="ONGOING"/>
    <n v="0.53500000000000003"/>
    <n v="0.53500000000000003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395073.25"/>
    <n v="0"/>
    <n v="0"/>
    <n v="0"/>
    <n v="1"/>
    <n v="0"/>
    <n v="0"/>
    <n v="0"/>
    <n v="0"/>
    <n v="1"/>
    <n v="0"/>
  </r>
  <r>
    <x v="6"/>
    <s v="Puerto Princesa City"/>
    <n v="301794"/>
    <s v="San Miguel National High School"/>
    <s v="PUERTO PRINCESA CITY (Capital)"/>
    <n v="2"/>
    <n v="1"/>
    <n v="1"/>
    <n v="1194273.3465599997"/>
    <s v="Electrification of Un-Energized Schools On-Grid"/>
    <s v="Batch 2"/>
    <s v="ONGOING"/>
    <n v="0.57499999999999996"/>
    <n v="0.78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400532.14"/>
    <n v="0"/>
    <n v="0"/>
    <n v="0"/>
    <n v="1"/>
    <n v="0"/>
    <n v="0"/>
    <n v="0"/>
    <n v="0"/>
    <n v="1"/>
    <n v="0"/>
  </r>
  <r>
    <x v="6"/>
    <s v="Puerto Princesa City"/>
    <n v="301795"/>
    <s v="San Rafael National High School"/>
    <s v="PUERTO PRINCESA CITY (Capital)"/>
    <n v="2"/>
    <n v="1"/>
    <n v="1"/>
    <n v="1545008.2744320002"/>
    <s v="Electrification of Un-Energized Schools On-Grid"/>
    <s v="Batch 2"/>
    <s v="ONGOING"/>
    <n v="0.51229999999999998"/>
    <n v="0.51229999999999998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193294.52"/>
    <n v="0"/>
    <n v="0"/>
    <n v="0"/>
    <n v="1"/>
    <n v="0"/>
    <n v="0"/>
    <n v="0"/>
    <n v="0"/>
    <n v="1"/>
    <n v="0"/>
  </r>
  <r>
    <x v="6"/>
    <s v="Puerto Princesa City"/>
    <n v="301796"/>
    <s v="Sicsican NHS"/>
    <s v="PUERTO PRINCESA CITY (Capital)"/>
    <n v="2"/>
    <n v="1"/>
    <n v="1"/>
    <n v="1291533.4440959999"/>
    <s v="Electrification of Un-Energized Schools On-Grid"/>
    <s v="Batch 2"/>
    <s v="ONGOING"/>
    <n v="0.5413"/>
    <n v="0.5413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515931.36"/>
    <n v="0"/>
    <n v="0"/>
    <n v="0"/>
    <n v="1"/>
    <n v="0"/>
    <n v="0"/>
    <n v="0"/>
    <n v="0"/>
    <n v="1"/>
    <n v="0"/>
  </r>
  <r>
    <x v="6"/>
    <s v="Puerto Princesa City"/>
    <m/>
    <s v="Tagburos Annex"/>
    <s v="PUERTO PRINCESA CITY (Capital)"/>
    <n v="2"/>
    <n v="1"/>
    <n v="1"/>
    <n v="1425145.3201919999"/>
    <s v="Electrification of Un-Energized Schools On-Grid"/>
    <s v="Batch 2"/>
    <s v="ONGOING"/>
    <n v="0.53"/>
    <n v="0.53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280095.95"/>
    <n v="0"/>
    <n v="0"/>
    <n v="0"/>
    <n v="1"/>
    <n v="0"/>
    <n v="0"/>
    <n v="0"/>
    <n v="0"/>
    <n v="1"/>
    <n v="0"/>
  </r>
  <r>
    <x v="6"/>
    <s v="Puerto Princesa City"/>
    <m/>
    <s v="Sta. Monica HS"/>
    <s v="PUERTO PRINCESA CITY (Capital)"/>
    <n v="2"/>
    <n v="1"/>
    <n v="1"/>
    <n v="1287640.1448959997"/>
    <s v="Electrification of Un-Energized Schools On-Grid"/>
    <s v="Batch 2"/>
    <s v="ONGOING"/>
    <n v="0.54930000000000001"/>
    <n v="0.75"/>
    <s v="Jul. 4, 2018"/>
    <m/>
    <s v="2017 - E02"/>
    <s v="002-2017"/>
    <s v="Nov. 7, 2017"/>
    <s v="Nov. 13, 2017"/>
    <s v="Nov. 27, 2017"/>
    <s v="Dec. 28, 2017"/>
    <s v="Dec.  29, 2017"/>
    <s v="CARINA ELECTRICAL CONSTRUCTION AND SUPPLY"/>
    <n v="1284918.68"/>
    <n v="0"/>
    <n v="0"/>
    <n v="0"/>
    <n v="1"/>
    <n v="0"/>
    <n v="0"/>
    <n v="0"/>
    <n v="0"/>
    <n v="1"/>
    <n v="0"/>
  </r>
  <r>
    <x v="7"/>
    <s v="Zamboanga del Norte"/>
    <n v="124686"/>
    <s v="Gunyan ES"/>
    <s v="SIAYAN"/>
    <n v="2"/>
    <n v="1"/>
    <n v="1"/>
    <n v="321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71"/>
    <s v="Bacong NHS"/>
    <s v="SALUG"/>
    <n v="3"/>
    <n v="1"/>
    <n v="1"/>
    <n v="324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72"/>
    <s v="Bacungan NHS"/>
    <s v="BACUNGAN (LEON T. POSTIGO)"/>
    <n v="3"/>
    <n v="1"/>
    <n v="1"/>
    <n v="32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75"/>
    <s v="Bacungan NHS Annex - Tinuyop"/>
    <s v="BACUNGAN (LEON T. POSTIGO)"/>
    <n v="3"/>
    <n v="1"/>
    <n v="1"/>
    <n v="322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77"/>
    <s v="Baliguian NHS"/>
    <s v="BALIGUIAN"/>
    <n v="3"/>
    <n v="1"/>
    <n v="1"/>
    <n v="328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84"/>
    <s v="Godod NHS"/>
    <s v="GODOD"/>
    <n v="3"/>
    <n v="1"/>
    <n v="1"/>
    <n v="325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86"/>
    <s v="Gutalac NHS"/>
    <s v="GUTALAC"/>
    <n v="3"/>
    <n v="1"/>
    <n v="1"/>
    <n v="328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89"/>
    <s v="Julian Soriano Memorial Comprehensive High School"/>
    <s v="SIOCON"/>
    <n v="3"/>
    <n v="1"/>
    <n v="1"/>
    <n v="33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90"/>
    <s v="Kalawit NHS"/>
    <s v="KALAWIT"/>
    <n v="3"/>
    <n v="1"/>
    <n v="1"/>
    <n v="327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696"/>
    <s v="Katipunan National High School"/>
    <s v="KATIPUNAN"/>
    <n v="2"/>
    <n v="1"/>
    <n v="1"/>
    <n v="313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03"/>
    <s v="Kipit Agro-Fishery NHS"/>
    <s v="LABASON"/>
    <n v="3"/>
    <n v="1"/>
    <n v="1"/>
    <n v="325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04"/>
    <s v="La Libertad NHS"/>
    <s v="LA LIBERTAD"/>
    <n v="1"/>
    <n v="1"/>
    <n v="1"/>
    <n v="316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05"/>
    <s v="Langatian NHS"/>
    <s v="PRES. MANUEL A. ROXAS"/>
    <n v="2"/>
    <n v="1"/>
    <n v="1"/>
    <n v="313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06"/>
    <s v="Liloy NHS"/>
    <s v="LILOY"/>
    <n v="3"/>
    <n v="1"/>
    <n v="1"/>
    <n v="324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07"/>
    <s v="COMPRA NHS"/>
    <s v="LILOY"/>
    <n v="3"/>
    <n v="1"/>
    <n v="1"/>
    <n v="326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08"/>
    <s v="Malayal NHS"/>
    <s v="SIBUCO"/>
    <n v="3"/>
    <n v="1"/>
    <n v="1"/>
    <n v="34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10"/>
    <s v="Manukan NHS"/>
    <s v="MANUKAN"/>
    <n v="2"/>
    <n v="1"/>
    <n v="1"/>
    <n v="314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13"/>
    <s v="Mutia NHS"/>
    <s v="MUTIA"/>
    <n v="1"/>
    <n v="1"/>
    <n v="1"/>
    <n v="314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15"/>
    <s v="Pinan National High School"/>
    <s v="PIÑAN (NEW PIÑAN)"/>
    <n v="1"/>
    <n v="1"/>
    <n v="1"/>
    <n v="314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16"/>
    <s v="Polanco NHS"/>
    <s v="POLANCO"/>
    <n v="1"/>
    <n v="1"/>
    <n v="1"/>
    <n v="313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18"/>
    <s v="Silawe NHS"/>
    <s v="POLANCO"/>
    <n v="1"/>
    <n v="1"/>
    <n v="1"/>
    <n v="313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19"/>
    <s v="Ponot NHS"/>
    <s v="JOSE DALMAN (PONOT)"/>
    <n v="2"/>
    <n v="1"/>
    <n v="1"/>
    <n v="315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20"/>
    <s v="Rizal NHS"/>
    <s v="RIZAL"/>
    <n v="1"/>
    <n v="1"/>
    <n v="1"/>
    <n v="316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21"/>
    <s v="Salug National High School"/>
    <s v="SALUG"/>
    <n v="3"/>
    <n v="1"/>
    <n v="1"/>
    <n v="322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27"/>
    <s v="Seres NHS"/>
    <s v="KATIPUNAN"/>
    <n v="2"/>
    <n v="1"/>
    <n v="1"/>
    <n v="315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28"/>
    <s v="Sergio Osmena NHS"/>
    <s v="SERGIO OSMEÑA SR."/>
    <n v="1"/>
    <n v="1"/>
    <n v="1"/>
    <n v="316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29"/>
    <s v="Siari John H. Roemer NHS"/>
    <s v="SINDANGAN"/>
    <n v="2"/>
    <n v="1"/>
    <n v="1"/>
    <n v="316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30"/>
    <s v="Siayan NHS"/>
    <s v="SIAYAN"/>
    <n v="2"/>
    <n v="1"/>
    <n v="1"/>
    <n v="321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34"/>
    <s v="Sibuco NHS"/>
    <s v="SIBUCO"/>
    <n v="3"/>
    <n v="1"/>
    <n v="1"/>
    <n v="34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37"/>
    <s v="Sibutad NHS"/>
    <s v="SIBUTAD"/>
    <n v="1"/>
    <n v="1"/>
    <n v="1"/>
    <n v="316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38"/>
    <s v="SINDANGAN NATIONAL AGRICULTURAL SCHOO"/>
    <s v="SINDANGAN"/>
    <n v="2"/>
    <n v="1"/>
    <n v="1"/>
    <n v="320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39"/>
    <s v="Sindangan NHS"/>
    <s v="SINDANGAN"/>
    <n v="2"/>
    <n v="1"/>
    <n v="1"/>
    <n v="3201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40"/>
    <s v="Siocon National High School"/>
    <s v="SIOCON"/>
    <n v="3"/>
    <n v="1"/>
    <n v="1"/>
    <n v="33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42"/>
    <s v="Sirawai National High School"/>
    <s v="SIRAWAI"/>
    <n v="3"/>
    <n v="1"/>
    <n v="1"/>
    <n v="333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43"/>
    <s v="Dacon NHS (Sirawai NHS - Guban Annex)"/>
    <s v="SIRAWAI"/>
    <n v="3"/>
    <n v="1"/>
    <n v="1"/>
    <n v="335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45"/>
    <s v="Tampilisan NHS"/>
    <s v="TAMPILISAN"/>
    <n v="3"/>
    <n v="1"/>
    <n v="1"/>
    <n v="326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03750"/>
    <s v="Ubay NHS"/>
    <s v="LABASON"/>
    <n v="3"/>
    <n v="1"/>
    <n v="1"/>
    <n v="326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14103"/>
    <s v="Moliton National High School"/>
    <s v="PRES. MANUEL A. ROXAS"/>
    <n v="2"/>
    <n v="1"/>
    <n v="1"/>
    <n v="32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14120"/>
    <s v="Balas NHS"/>
    <s v="LABASON"/>
    <n v="3"/>
    <n v="1"/>
    <n v="1"/>
    <n v="326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Norte"/>
    <n v="314124"/>
    <s v="Gutalac NHS-Panganuran Ext."/>
    <s v="GUTALAC"/>
    <n v="3"/>
    <n v="1"/>
    <n v="1"/>
    <n v="330641.72913200001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Zamboanga del Sur"/>
    <n v="124942"/>
    <s v="Grap ES"/>
    <s v="DIMATALING"/>
    <n v="2"/>
    <n v="1"/>
    <n v="4"/>
    <n v="226606.17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7"/>
    <s v="Zamboanga del Sur"/>
    <n v="124982"/>
    <s v="Songayan ES"/>
    <s v="DINAS"/>
    <n v="2"/>
    <n v="1"/>
    <n v="3"/>
    <n v="200398.72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8"/>
    <s v="Camarines Sur"/>
    <n v="112532"/>
    <s v="Canatuan PS"/>
    <s v="CARAMOAN"/>
    <n v="4"/>
    <n v="1"/>
    <n v="3"/>
    <n v="440198.32"/>
    <s v="Electrification of Un-Energized Schools On-Grid"/>
    <s v="Batch 2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12543"/>
    <s v="Hanoy PS"/>
    <s v="CARAMOAN"/>
    <n v="4"/>
    <n v="1"/>
    <n v="2"/>
    <n v="446985.76"/>
    <s v="Electrification of Un-Energized Schools On-Grid"/>
    <s v="Batch 2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Camarines Sur"/>
    <n v="112576"/>
    <s v="Cabasag Comm. Sch"/>
    <s v="DEL GALLEGO"/>
    <n v="1"/>
    <n v="1"/>
    <n v="5"/>
    <n v="519535.41"/>
    <s v="Electrification of Un-Energized Schools On-Grid"/>
    <s v="Batch 2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Masbate"/>
    <n v="113387"/>
    <s v="Manamoc ES"/>
    <s v="AROROY"/>
    <n v="2"/>
    <n v="1"/>
    <n v="8"/>
    <n v="515477.22"/>
    <s v="Electrification of Un-Energized Schools On-Grid"/>
    <s v="Batch 2"/>
    <s v="COMPLETED"/>
    <n v="1"/>
    <n v="1"/>
    <m/>
    <m/>
    <s v="INFRA 2017-12-017"/>
    <s v="2018-02-012"/>
    <d v="2017-10-31T00:00:00"/>
    <d v="2017-11-08T00:00:00"/>
    <d v="2017-11-20T00:00:00"/>
    <d v="2018-02-15T00:00:00"/>
    <d v="2018-02-26T00:00:00"/>
    <s v="Aaron Const. &amp; Supply"/>
    <n v="507164.93"/>
    <n v="0"/>
    <n v="0"/>
    <n v="0"/>
    <n v="0"/>
    <n v="1"/>
    <n v="0"/>
    <n v="0"/>
    <n v="0"/>
    <n v="0"/>
    <n v="1"/>
  </r>
  <r>
    <x v="8"/>
    <s v="Masbate"/>
    <n v="113563"/>
    <s v="Talisay ES"/>
    <s v="CAWAYAN"/>
    <n v="3"/>
    <n v="1"/>
    <n v="5"/>
    <n v="929820.19"/>
    <s v="Electrification of Un-Energized Schools On-Grid"/>
    <s v="Batch 2"/>
    <s v="COMPLETED"/>
    <n v="0.95"/>
    <n v="1"/>
    <m/>
    <m/>
    <s v="INFRA 2017-12-017"/>
    <s v="2018-02-013"/>
    <d v="2017-10-31T00:00:00"/>
    <d v="2017-11-08T00:00:00"/>
    <d v="2017-11-20T00:00:00"/>
    <d v="2018-02-15T00:00:00"/>
    <d v="2018-02-26T00:00:00"/>
    <s v="Camsur Bicol Trading Inc."/>
    <n v="921218.74"/>
    <n v="0"/>
    <n v="0"/>
    <n v="0"/>
    <n v="0"/>
    <n v="1"/>
    <n v="0"/>
    <n v="0"/>
    <n v="0"/>
    <n v="0"/>
    <n v="1"/>
  </r>
  <r>
    <x v="8"/>
    <s v="Masbate"/>
    <n v="113588"/>
    <s v="Pasig ES"/>
    <s v="CLAVERIA"/>
    <n v="1"/>
    <n v="1"/>
    <n v="15"/>
    <n v="879014.24"/>
    <s v="Electrification of Un-Energized Schools On-Grid"/>
    <s v="Batch 2"/>
    <s v="COMPLETED"/>
    <n v="0.95"/>
    <n v="1"/>
    <m/>
    <m/>
    <s v="INFRA 2017-12-017"/>
    <s v="2018-02-015"/>
    <d v="2017-10-31T00:00:00"/>
    <d v="2017-11-08T00:00:00"/>
    <d v="2017-11-20T00:00:00"/>
    <d v="2018-02-15T00:00:00"/>
    <d v="2018-02-26T00:00:00"/>
    <s v="Camsur Bicol Trading Inc."/>
    <n v="871113.92"/>
    <n v="0"/>
    <n v="0"/>
    <n v="0"/>
    <n v="0"/>
    <n v="1"/>
    <n v="0"/>
    <n v="0"/>
    <n v="0"/>
    <n v="0"/>
    <n v="1"/>
  </r>
  <r>
    <x v="8"/>
    <s v="Masbate"/>
    <n v="113593"/>
    <s v="San Ramon ES"/>
    <s v="CLAVERIA"/>
    <n v="1"/>
    <n v="1"/>
    <n v="14"/>
    <n v="842231.87"/>
    <s v="Electrification of Un-Energized Schools On-Grid"/>
    <s v="Batch 2"/>
    <s v="COMPLETED"/>
    <n v="0.95"/>
    <n v="1"/>
    <m/>
    <m/>
    <s v="INFRA 2017-12-017"/>
    <s v="2018-02-016"/>
    <d v="2017-10-31T00:00:00"/>
    <d v="2017-11-08T00:00:00"/>
    <d v="2017-11-20T00:00:00"/>
    <d v="2018-02-15T00:00:00"/>
    <d v="2018-02-26T00:00:00"/>
    <s v="Camsur Bicol Trading Inc."/>
    <n v="834308.05"/>
    <n v="0"/>
    <n v="0"/>
    <n v="0"/>
    <n v="0"/>
    <n v="1"/>
    <n v="0"/>
    <n v="0"/>
    <n v="0"/>
    <n v="0"/>
    <n v="1"/>
  </r>
  <r>
    <x v="8"/>
    <s v="Masbate"/>
    <n v="113714"/>
    <s v="Tinaclipan ES"/>
    <s v="MILAGROS"/>
    <n v="2"/>
    <n v="1"/>
    <n v="10"/>
    <n v="727933.43999999994"/>
    <s v="Electrification of Un-Energized Schools On-Grid"/>
    <s v="Batch 2"/>
    <s v="COMPLETED"/>
    <n v="1"/>
    <n v="1"/>
    <m/>
    <m/>
    <s v="INFRA 2017-12-017"/>
    <s v="2018-02-012"/>
    <d v="2017-10-31T00:00:00"/>
    <d v="2017-11-08T00:00:00"/>
    <d v="2017-11-20T00:00:00"/>
    <d v="2018-02-15T00:00:00"/>
    <d v="2018-02-26T00:00:00"/>
    <s v="Aaron Const. &amp; Supply"/>
    <n v="720055.57"/>
    <n v="0"/>
    <n v="0"/>
    <n v="0"/>
    <n v="0"/>
    <n v="1"/>
    <n v="0"/>
    <n v="0"/>
    <n v="0"/>
    <n v="0"/>
    <n v="1"/>
  </r>
  <r>
    <x v="8"/>
    <s v="Masbate"/>
    <n v="113726"/>
    <s v="Matanglad ES"/>
    <s v="MILAGROS"/>
    <n v="2"/>
    <n v="1"/>
    <n v="4"/>
    <n v="284297.83"/>
    <s v="Electrification of Un-Energized Schools On-Grid"/>
    <s v="Batch 2"/>
    <s v="COMPLETED"/>
    <n v="1"/>
    <n v="1"/>
    <m/>
    <m/>
    <s v="INFRA 2017-12-017"/>
    <s v="2018-02-013"/>
    <d v="2017-10-31T00:00:00"/>
    <d v="2017-11-08T00:00:00"/>
    <d v="2017-11-20T00:00:00"/>
    <d v="2018-02-15T00:00:00"/>
    <d v="2018-02-26T00:00:00"/>
    <s v="Red Diamond Const."/>
    <n v="282591.43"/>
    <n v="0"/>
    <n v="0"/>
    <n v="0"/>
    <n v="0"/>
    <n v="1"/>
    <n v="0"/>
    <n v="0"/>
    <n v="0"/>
    <n v="0"/>
    <n v="1"/>
  </r>
  <r>
    <x v="8"/>
    <s v="Masbate"/>
    <n v="113731"/>
    <s v="Pamangpangon ES"/>
    <s v="MILAGROS"/>
    <n v="2"/>
    <n v="1"/>
    <n v="3"/>
    <n v="304461.49"/>
    <s v="Electrification of Un-Energized Schools On-Grid"/>
    <s v="Batch 2"/>
    <s v="COMPLETED"/>
    <n v="1"/>
    <n v="1"/>
    <m/>
    <m/>
    <s v="INFRA 2017-12-017"/>
    <s v="2018-02-013"/>
    <d v="2017-10-31T00:00:00"/>
    <d v="2017-11-08T00:00:00"/>
    <d v="2017-11-20T00:00:00"/>
    <d v="2018-02-15T00:00:00"/>
    <d v="2018-02-26T00:00:00"/>
    <s v="Red Diamond Const."/>
    <n v="301413.06"/>
    <n v="0"/>
    <n v="0"/>
    <n v="0"/>
    <n v="0"/>
    <n v="1"/>
    <n v="0"/>
    <n v="0"/>
    <n v="0"/>
    <n v="0"/>
    <n v="1"/>
  </r>
  <r>
    <x v="8"/>
    <s v="Masbate"/>
    <n v="113746"/>
    <s v="Mabuhay ES"/>
    <s v="MOBO"/>
    <n v="2"/>
    <n v="1"/>
    <n v="7"/>
    <n v="489767.12"/>
    <s v="Electrification of Un-Energized Schools On-Grid"/>
    <s v="Batch 2"/>
    <s v="COMPLETED"/>
    <n v="0.9"/>
    <n v="1"/>
    <m/>
    <m/>
    <s v="INFRA 2017-12-017"/>
    <s v="2018-02-013"/>
    <d v="2017-10-31T00:00:00"/>
    <d v="2017-11-08T00:00:00"/>
    <d v="2017-11-20T00:00:00"/>
    <d v="2018-02-15T00:00:00"/>
    <d v="2018-02-26T00:00:00"/>
    <s v="Red Diamond Const."/>
    <n v="482908.48"/>
    <n v="0"/>
    <n v="0"/>
    <n v="0"/>
    <n v="0"/>
    <n v="1"/>
    <n v="0"/>
    <n v="0"/>
    <n v="0"/>
    <n v="0"/>
    <n v="1"/>
  </r>
  <r>
    <x v="8"/>
    <s v="Masbate"/>
    <n v="113906"/>
    <s v="San Rafael ES (Alimango ES)"/>
    <s v="SAN PASCUAL"/>
    <n v="1"/>
    <n v="1"/>
    <n v="11"/>
    <n v="744754.94"/>
    <s v="Electrification of Un-Energized Schools On-Grid"/>
    <s v="Batch 2"/>
    <s v="COMPLETED"/>
    <n v="0.95"/>
    <n v="1"/>
    <m/>
    <m/>
    <s v="INFRA 2017-12-017"/>
    <s v="2018-02-015"/>
    <d v="2017-10-31T00:00:00"/>
    <d v="2017-11-08T00:00:00"/>
    <d v="2017-11-20T00:00:00"/>
    <d v="2018-02-15T00:00:00"/>
    <d v="2018-02-26T00:00:00"/>
    <s v="Camsur Bicol Trading Inc."/>
    <n v="736798.25"/>
    <n v="0"/>
    <n v="0"/>
    <n v="0"/>
    <n v="0"/>
    <n v="1"/>
    <n v="0"/>
    <n v="0"/>
    <n v="0"/>
    <n v="0"/>
    <n v="1"/>
  </r>
  <r>
    <x v="8"/>
    <s v="Masbate"/>
    <n v="113920"/>
    <s v="Laurente ES"/>
    <s v="SAN PASCUAL"/>
    <n v="1"/>
    <n v="1"/>
    <n v="11"/>
    <n v="716445.44"/>
    <s v="Electrification of Un-Energized Schools On-Grid"/>
    <s v="Batch 2"/>
    <s v="COMPLETED"/>
    <n v="0.95"/>
    <n v="1"/>
    <m/>
    <m/>
    <s v="INFRA 2017-12-017"/>
    <s v="2018-02-014"/>
    <d v="2017-10-31T00:00:00"/>
    <d v="2017-11-08T00:00:00"/>
    <d v="2017-11-20T00:00:00"/>
    <d v="2018-02-15T00:00:00"/>
    <d v="2018-02-26T00:00:00"/>
    <s v="Camsur Bicol Trading Inc."/>
    <n v="709572.52"/>
    <n v="0"/>
    <n v="0"/>
    <n v="0"/>
    <n v="0"/>
    <n v="1"/>
    <n v="0"/>
    <n v="0"/>
    <n v="0"/>
    <n v="0"/>
    <n v="1"/>
  </r>
  <r>
    <x v="8"/>
    <s v="Masbate"/>
    <n v="113923"/>
    <s v="Mabuhay ES"/>
    <s v="SAN PASCUAL"/>
    <n v="1"/>
    <n v="1"/>
    <n v="11"/>
    <n v="732908.54"/>
    <s v="Electrification of Un-Energized Schools On-Grid"/>
    <s v="Batch 2"/>
    <s v="COMPLETED"/>
    <n v="1"/>
    <n v="1"/>
    <m/>
    <m/>
    <s v="INFRA 2017-12-017"/>
    <s v="2018-02-016"/>
    <d v="2017-10-31T00:00:00"/>
    <d v="2017-11-08T00:00:00"/>
    <d v="2017-11-20T00:00:00"/>
    <d v="2018-02-15T00:00:00"/>
    <d v="2018-02-26T00:00:00"/>
    <s v="Camsur Bicol Trading Inc."/>
    <n v="724986.88"/>
    <n v="0"/>
    <n v="0"/>
    <n v="0"/>
    <n v="0"/>
    <n v="1"/>
    <n v="0"/>
    <n v="0"/>
    <n v="0"/>
    <n v="0"/>
    <n v="1"/>
  </r>
  <r>
    <x v="8"/>
    <s v="Masbate"/>
    <n v="174517"/>
    <s v="Isidoro F. Calimotan, Sr. ES"/>
    <s v="AROROY"/>
    <n v="2"/>
    <n v="1"/>
    <n v="7"/>
    <n v="571423.4"/>
    <s v="Electrification of Un-Energized Schools On-Grid"/>
    <s v="Batch 2"/>
    <s v="COMPLETED"/>
    <n v="1"/>
    <n v="1"/>
    <m/>
    <m/>
    <s v="INFRA 2017-12-017"/>
    <s v="2018-02-012"/>
    <d v="2017-10-31T00:00:00"/>
    <d v="2017-11-08T00:00:00"/>
    <d v="2017-11-20T00:00:00"/>
    <d v="2018-02-15T00:00:00"/>
    <d v="2018-02-26T00:00:00"/>
    <s v="Aaron Const. &amp; Supply"/>
    <n v="569904.26"/>
    <n v="0"/>
    <n v="0"/>
    <n v="0"/>
    <n v="0"/>
    <n v="1"/>
    <n v="0"/>
    <n v="0"/>
    <n v="0"/>
    <n v="0"/>
    <n v="1"/>
  </r>
  <r>
    <x v="8"/>
    <s v="Masbate"/>
    <n v="174522"/>
    <s v="Gregorio T. Vilar Elementary School"/>
    <s v="SAN PASCUAL"/>
    <n v="1"/>
    <n v="1"/>
    <n v="4"/>
    <n v="436891.64"/>
    <s v="Electrification of Un-Energized Schools On-Grid"/>
    <s v="Batch 2"/>
    <s v="COMPLETED"/>
    <n v="1"/>
    <n v="1"/>
    <m/>
    <m/>
    <s v="INFRA 2017-12-017"/>
    <s v="2018-02-013"/>
    <d v="2017-10-31T00:00:00"/>
    <d v="2017-11-08T00:00:00"/>
    <d v="2017-11-20T00:00:00"/>
    <d v="2018-02-15T00:00:00"/>
    <d v="2018-02-26T00:00:00"/>
    <s v="Red Diamond Const."/>
    <n v="436011.01"/>
    <n v="0"/>
    <n v="0"/>
    <n v="0"/>
    <n v="0"/>
    <n v="1"/>
    <n v="0"/>
    <n v="0"/>
    <n v="0"/>
    <n v="0"/>
    <n v="1"/>
  </r>
  <r>
    <x v="12"/>
    <s v="Lanao del Norte"/>
    <n v="127215"/>
    <s v="Lininding ES"/>
    <s v="TAGOLOAN"/>
    <n v="1"/>
    <n v="1"/>
    <n v="10"/>
    <n v="2479096.7799999998"/>
    <s v="Electrification of Un-Energized Schools On-Grid"/>
    <s v="Batch 2"/>
    <s v="COMPLETED"/>
    <n v="0.95"/>
    <n v="1"/>
    <d v="2018-03-08T00:00:00"/>
    <s v="April 24.2018"/>
    <m/>
    <m/>
    <m/>
    <m/>
    <m/>
    <m/>
    <m/>
    <s v="GREEN BUILDER"/>
    <n v="2473089.4500000002"/>
    <n v="0"/>
    <n v="0"/>
    <n v="0"/>
    <n v="0"/>
    <n v="1"/>
    <n v="0"/>
    <n v="0"/>
    <n v="0"/>
    <n v="0"/>
    <n v="1"/>
  </r>
  <r>
    <x v="12"/>
    <s v="Malaybalay City"/>
    <m/>
    <s v="Senior High within Casisang CES"/>
    <s v="Malaybalay City"/>
    <n v="2"/>
    <n v="1"/>
    <n v="45"/>
    <n v="692717.13"/>
    <s v="Electrification of Un-Energized Schools On-Grid"/>
    <s v="Batch 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131381"/>
    <s v="Marbel 7 Elementary School"/>
    <s v="CITY OF KORONADAL (Capital)"/>
    <n v="2"/>
    <n v="1"/>
    <n v="1"/>
    <n v="217391.63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304669"/>
    <s v="Concepcion NHS"/>
    <s v="CITY OF KORONADAL (Capital)"/>
    <n v="2"/>
    <n v="1"/>
    <n v="1"/>
    <n v="156384.76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304670"/>
    <s v="Esperanza NHS"/>
    <s v="CITY OF KORONADAL (Capital)"/>
    <n v="2"/>
    <n v="1"/>
    <n v="1"/>
    <n v="222512.36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304671"/>
    <s v="Koronadal NCHS"/>
    <s v="CITY OF KORONADAL (Capital)"/>
    <n v="2"/>
    <n v="1"/>
    <n v="1"/>
    <n v="494116.35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317201"/>
    <s v="Bacongco NHS (Koronadal NCHS - Annex, Bacongco Campus)"/>
    <s v="CITY OF KORONADAL (Capital)"/>
    <n v="2"/>
    <n v="1"/>
    <n v="1"/>
    <n v="220860.79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317202"/>
    <s v="Saravia NHS (Koronadal NCHS - Annex, Saravia Campus)"/>
    <s v="CITY OF KORONADAL (Capital)"/>
    <n v="2"/>
    <n v="1"/>
    <n v="1"/>
    <n v="217649.87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Koronadal City"/>
    <n v="317203"/>
    <s v="Rotonda National High School"/>
    <s v="CITY OF KORONADAL (Capital)"/>
    <n v="2"/>
    <n v="1"/>
    <n v="1"/>
    <n v="178926.34"/>
    <s v="Electrification of Un-Energized Schools On-Grid"/>
    <s v="Batch 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South Cotabato"/>
    <n v="130634"/>
    <s v="Lamtabong ES"/>
    <s v="BANGA"/>
    <n v="2"/>
    <n v="1"/>
    <n v="2"/>
    <n v="255453.43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644"/>
    <s v="Sancho ES"/>
    <s v="BANGA"/>
    <n v="2"/>
    <n v="1"/>
    <n v="2"/>
    <n v="159283.09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648"/>
    <s v="Ebenezer ES"/>
    <s v="BANGA"/>
    <n v="2"/>
    <n v="1"/>
    <n v="2"/>
    <n v="159283.09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650"/>
    <s v="Lam-asam ES"/>
    <s v="BANGA"/>
    <n v="2"/>
    <n v="1"/>
    <n v="2"/>
    <n v="201220.9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651"/>
    <s v="Lamkot Elementary School"/>
    <s v="BANGA"/>
    <n v="2"/>
    <n v="1"/>
    <n v="2"/>
    <n v="270638.88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652"/>
    <s v="Little Baguio ES"/>
    <s v="BANGA"/>
    <n v="2"/>
    <n v="1"/>
    <n v="2"/>
    <n v="228620.67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768"/>
    <s v="Defensor ES"/>
    <s v="SURALLAH"/>
    <n v="2"/>
    <n v="1"/>
    <n v="2"/>
    <n v="159283.09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130777"/>
    <s v="Upper Talahik ES"/>
    <s v="SURALLAH"/>
    <n v="2"/>
    <n v="1"/>
    <n v="2"/>
    <n v="298038.65999999997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208514"/>
    <s v="Lambusong ES"/>
    <s v="NORALA"/>
    <n v="2"/>
    <n v="1"/>
    <n v="2"/>
    <n v="201220.9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  <r>
    <x v="14"/>
    <s v="South Cotabato"/>
    <n v="208522"/>
    <s v="Gumama PS"/>
    <s v="NORALA"/>
    <n v="2"/>
    <n v="1"/>
    <n v="2"/>
    <n v="171895.18"/>
    <s v="Electrification of Un-Energized Schools On-Grid"/>
    <s v="Batch 2"/>
    <s v="REVERTED"/>
    <n v="0"/>
    <n v="0"/>
    <m/>
    <m/>
    <m/>
    <m/>
    <m/>
    <m/>
    <m/>
    <m/>
    <m/>
    <m/>
    <m/>
    <n v="1"/>
    <n v="0"/>
    <n v="0"/>
    <n v="0"/>
    <n v="0"/>
    <n v="1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8:H24" firstHeaderRow="0" firstDataRow="1" firstDataCol="1"/>
  <pivotFields count="35">
    <pivotField axis="axisRow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showAll="0"/>
    <pivotField showAll="0"/>
    <pivotField showAll="0"/>
    <pivotField numFmtId="9" showAll="0"/>
    <pivotField numFmtId="9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LLOCATION" fld="8" baseField="0" baseItem="0" numFmtId="164"/>
    <dataField name="Sum of No of Sites" fld="6" baseField="0" baseItem="0"/>
    <dataField name="Sum of No. of Sites Completed" fld="29" baseField="0" baseItem="0"/>
    <dataField name="Sum of No. of Sites On Going" fld="28" baseField="0" baseItem="0"/>
    <dataField name="Sum of No. of Sites Under Procurement" fld="27" baseField="0" baseItem="0"/>
    <dataField name="Sum of No. of Sites Not yet started" fld="26" baseField="0" baseItem="0"/>
    <dataField name="Sum of No. of Sites Reverted" fld="25" baseField="0" baseItem="0"/>
  </dataFields>
  <formats count="28">
    <format dxfId="154">
      <pivotArea type="all" dataOnly="0" outline="0" fieldPosition="0"/>
    </format>
    <format dxfId="153">
      <pivotArea outline="0" collapsedLevelsAreSubtotals="1" fieldPosition="0"/>
    </format>
    <format dxfId="152">
      <pivotArea field="0" type="button" dataOnly="0" labelOnly="1" outline="0" axis="axisRow" fieldPosition="0"/>
    </format>
    <format dxfId="151">
      <pivotArea dataOnly="0" labelOnly="1" fieldPosition="0">
        <references count="1">
          <reference field="0" count="0"/>
        </references>
      </pivotArea>
    </format>
    <format dxfId="150">
      <pivotArea dataOnly="0" labelOnly="1" grandRow="1" outline="0" fieldPosition="0"/>
    </format>
    <format dxfId="14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4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4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4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45">
      <pivotArea field="0" type="button" dataOnly="0" labelOnly="1" outline="0" axis="axisRow" fieldPosition="0"/>
    </format>
    <format dxfId="14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43">
      <pivotArea field="0" type="button" dataOnly="0" labelOnly="1" outline="0" axis="axisRow" fieldPosition="0"/>
    </format>
    <format dxfId="14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41">
      <pivotArea field="0" type="button" dataOnly="0" labelOnly="1" outline="0" axis="axisRow" fieldPosition="0"/>
    </format>
    <format dxfId="14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39">
      <pivotArea field="0" type="button" dataOnly="0" labelOnly="1" outline="0" axis="axisRow" fieldPosition="0"/>
    </format>
    <format dxfId="138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37">
      <pivotArea field="0" type="button" dataOnly="0" labelOnly="1" outline="0" axis="axisRow" fieldPosition="0"/>
    </format>
    <format dxfId="136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35">
      <pivotArea collapsedLevelsAreSubtotals="1" fieldPosition="0">
        <references count="2">
          <reference field="4294967294" count="1" selected="0">
            <x v="3"/>
          </reference>
          <reference field="0" count="1">
            <x v="14"/>
          </reference>
        </references>
      </pivotArea>
    </format>
    <format dxfId="134">
      <pivotArea collapsedLevelsAreSubtotals="1" fieldPosition="0">
        <references count="2">
          <reference field="4294967294" count="1" selected="0">
            <x v="3"/>
          </reference>
          <reference field="0" count="1">
            <x v="11"/>
          </reference>
        </references>
      </pivotArea>
    </format>
    <format dxfId="133">
      <pivotArea collapsedLevelsAreSubtotals="1" fieldPosition="0">
        <references count="2">
          <reference field="4294967294" count="1" selected="0">
            <x v="3"/>
          </reference>
          <reference field="0" count="1">
            <x v="9"/>
          </reference>
        </references>
      </pivotArea>
    </format>
    <format dxfId="132">
      <pivotArea collapsedLevelsAreSubtotals="1" fieldPosition="0">
        <references count="2">
          <reference field="4294967294" count="1" selected="0">
            <x v="3"/>
          </reference>
          <reference field="0" count="1">
            <x v="6"/>
          </reference>
        </references>
      </pivotArea>
    </format>
    <format dxfId="131">
      <pivotArea collapsedLevelsAreSubtotals="1" fieldPosition="0">
        <references count="2">
          <reference field="4294967294" count="1" selected="0">
            <x v="3"/>
          </reference>
          <reference field="0" count="1">
            <x v="1"/>
          </reference>
        </references>
      </pivotArea>
    </format>
    <format dxfId="130">
      <pivotArea collapsedLevelsAreSubtotals="1" fieldPosition="0">
        <references count="2">
          <reference field="4294967294" count="1" selected="0">
            <x v="3"/>
          </reference>
          <reference field="0" count="1">
            <x v="0"/>
          </reference>
        </references>
      </pivotArea>
    </format>
    <format dxfId="129">
      <pivotArea collapsedLevelsAreSubtotals="1" fieldPosition="0">
        <references count="2">
          <reference field="4294967294" count="1" selected="0">
            <x v="3"/>
          </reference>
          <reference field="0" count="1">
            <x v="9"/>
          </reference>
        </references>
      </pivotArea>
    </format>
    <format dxfId="128">
      <pivotArea collapsedLevelsAreSubtotals="1" fieldPosition="0">
        <references count="2">
          <reference field="4294967294" count="1" selected="0">
            <x v="3"/>
          </reference>
          <reference field="0" count="1">
            <x v="11"/>
          </reference>
        </references>
      </pivotArea>
    </format>
    <format dxfId="127">
      <pivotArea collapsedLevelsAreSubtotals="1" fieldPosition="0">
        <references count="2">
          <reference field="4294967294" count="1" selected="0">
            <x v="3"/>
          </reference>
          <reference field="0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452"/>
  <sheetViews>
    <sheetView view="pageBreakPreview" zoomScale="80" zoomScaleNormal="85" zoomScaleSheetLayoutView="80" workbookViewId="0">
      <pane xSplit="2" ySplit="7" topLeftCell="C896" activePane="bottomRight" state="frozen"/>
      <selection pane="topRight" activeCell="E1" sqref="E1"/>
      <selection pane="bottomLeft" activeCell="A8" sqref="A8"/>
      <selection pane="bottomRight" activeCell="E912" sqref="E912"/>
    </sheetView>
  </sheetViews>
  <sheetFormatPr defaultRowHeight="15" x14ac:dyDescent="0.25"/>
  <cols>
    <col min="1" max="1" width="15" customWidth="1"/>
    <col min="2" max="2" width="25.42578125" customWidth="1"/>
    <col min="3" max="3" width="12.140625" style="49" customWidth="1"/>
    <col min="4" max="4" width="41.5703125" style="21" customWidth="1"/>
    <col min="5" max="5" width="23.7109375" style="21" customWidth="1"/>
    <col min="6" max="6" width="12.42578125" customWidth="1"/>
    <col min="7" max="7" width="12.85546875" style="22" hidden="1" customWidth="1"/>
    <col min="8" max="8" width="8.42578125" style="22" customWidth="1"/>
    <col min="9" max="9" width="12.5703125" style="23" customWidth="1"/>
    <col min="10" max="10" width="12.5703125" style="24" hidden="1" customWidth="1"/>
    <col min="11" max="11" width="17.140625" style="25" hidden="1" customWidth="1"/>
    <col min="12" max="12" width="18" style="25" hidden="1" customWidth="1"/>
    <col min="13" max="13" width="19.5703125" style="26" hidden="1" customWidth="1"/>
    <col min="14" max="14" width="19.5703125" style="44" customWidth="1"/>
    <col min="15" max="15" width="41.28515625" customWidth="1"/>
    <col min="16" max="16" width="21.5703125" style="27" customWidth="1"/>
    <col min="17" max="17" width="10.7109375" style="28" hidden="1" customWidth="1"/>
    <col min="18" max="18" width="12.7109375" hidden="1" customWidth="1"/>
    <col min="19" max="19" width="16.5703125" style="25" hidden="1" customWidth="1"/>
    <col min="20" max="20" width="16.5703125" style="68" customWidth="1"/>
    <col min="21" max="21" width="13.28515625" customWidth="1"/>
  </cols>
  <sheetData>
    <row r="1" spans="1:20" s="2" customFormat="1" ht="15.75" x14ac:dyDescent="0.25">
      <c r="A1" s="1" t="s">
        <v>0</v>
      </c>
      <c r="C1" s="48"/>
      <c r="D1" s="3"/>
      <c r="E1" s="3"/>
      <c r="G1" s="4"/>
      <c r="H1" s="4"/>
      <c r="I1" s="5"/>
      <c r="J1" s="6"/>
      <c r="K1" s="7"/>
      <c r="L1" s="7"/>
      <c r="M1" s="8"/>
      <c r="N1" s="35"/>
      <c r="P1" s="9"/>
      <c r="Q1" s="10"/>
      <c r="S1" s="7"/>
      <c r="T1" s="66"/>
    </row>
    <row r="2" spans="1:20" s="2" customFormat="1" ht="15.75" x14ac:dyDescent="0.25">
      <c r="A2" s="1" t="s">
        <v>1</v>
      </c>
      <c r="C2" s="48"/>
      <c r="D2" s="3"/>
      <c r="E2" s="3"/>
      <c r="G2" s="4"/>
      <c r="H2" s="4"/>
      <c r="I2" s="5"/>
      <c r="J2" s="6"/>
      <c r="K2" s="7"/>
      <c r="L2" s="7"/>
      <c r="M2" s="8"/>
      <c r="N2" s="35"/>
      <c r="P2" s="9"/>
      <c r="Q2" s="10"/>
      <c r="S2" s="7"/>
      <c r="T2" s="66"/>
    </row>
    <row r="3" spans="1:20" s="2" customFormat="1" ht="15.75" x14ac:dyDescent="0.25">
      <c r="A3" s="1" t="s">
        <v>2</v>
      </c>
      <c r="C3" s="48"/>
      <c r="D3" s="3"/>
      <c r="E3" s="3"/>
      <c r="G3" s="4"/>
      <c r="H3" s="4"/>
      <c r="I3" s="5"/>
      <c r="J3" s="6"/>
      <c r="K3" s="7"/>
      <c r="L3" s="7"/>
      <c r="M3" s="8"/>
      <c r="N3" s="36"/>
      <c r="P3" s="9"/>
      <c r="Q3" s="10"/>
      <c r="S3" s="7"/>
      <c r="T3" s="66"/>
    </row>
    <row r="4" spans="1:20" s="2" customFormat="1" ht="15.75" x14ac:dyDescent="0.25">
      <c r="A4" s="1" t="s">
        <v>3015</v>
      </c>
      <c r="C4" s="48"/>
      <c r="D4" s="3"/>
      <c r="E4" s="3"/>
      <c r="G4" s="4"/>
      <c r="H4" s="4"/>
      <c r="I4" s="5"/>
      <c r="J4" s="6"/>
      <c r="K4" s="7"/>
      <c r="L4" s="7"/>
      <c r="M4" s="8"/>
      <c r="N4" s="36"/>
      <c r="P4" s="9"/>
      <c r="Q4" s="10"/>
      <c r="S4" s="7"/>
      <c r="T4" s="66"/>
    </row>
    <row r="5" spans="1:20" s="2" customFormat="1" ht="15.75" x14ac:dyDescent="0.25">
      <c r="A5" s="1"/>
      <c r="C5" s="48"/>
      <c r="D5" s="3"/>
      <c r="E5" s="3"/>
      <c r="G5" s="4"/>
      <c r="H5" s="4"/>
      <c r="I5" s="5"/>
      <c r="J5" s="6"/>
      <c r="K5" s="7"/>
      <c r="L5" s="7"/>
      <c r="M5" s="8"/>
      <c r="N5" s="35"/>
      <c r="P5" s="9"/>
      <c r="Q5" s="10"/>
      <c r="S5" s="7"/>
      <c r="T5" s="66"/>
    </row>
    <row r="6" spans="1:20" s="2" customFormat="1" ht="15.75" x14ac:dyDescent="0.25">
      <c r="A6" s="1"/>
      <c r="C6" s="48"/>
      <c r="D6" s="3"/>
      <c r="E6" s="3"/>
      <c r="G6" s="4"/>
      <c r="H6" s="4"/>
      <c r="I6" s="5"/>
      <c r="J6" s="6"/>
      <c r="K6" s="7"/>
      <c r="L6" s="7"/>
      <c r="M6" s="8"/>
      <c r="N6" s="35"/>
      <c r="P6" s="9"/>
      <c r="Q6" s="10"/>
      <c r="S6" s="7"/>
      <c r="T6" s="66"/>
    </row>
    <row r="7" spans="1:20" s="17" customFormat="1" ht="63" customHeight="1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2" t="s">
        <v>9</v>
      </c>
      <c r="H7" s="12" t="s">
        <v>10</v>
      </c>
      <c r="I7" s="12" t="s">
        <v>11</v>
      </c>
      <c r="J7" s="13" t="s">
        <v>12</v>
      </c>
      <c r="K7" s="14" t="s">
        <v>13</v>
      </c>
      <c r="L7" s="14" t="s">
        <v>14</v>
      </c>
      <c r="M7" s="13" t="s">
        <v>15</v>
      </c>
      <c r="N7" s="14" t="s">
        <v>16</v>
      </c>
      <c r="O7" s="15" t="s">
        <v>17</v>
      </c>
      <c r="P7" s="16" t="s">
        <v>18</v>
      </c>
      <c r="Q7" s="15" t="s">
        <v>19</v>
      </c>
      <c r="R7" s="15" t="s">
        <v>9</v>
      </c>
      <c r="S7" s="13" t="s">
        <v>20</v>
      </c>
      <c r="T7" s="45" t="s">
        <v>21</v>
      </c>
    </row>
    <row r="8" spans="1:20" s="20" customFormat="1" ht="35.450000000000003" customHeight="1" x14ac:dyDescent="0.25">
      <c r="A8" s="50" t="s">
        <v>25</v>
      </c>
      <c r="B8" s="50" t="s">
        <v>26</v>
      </c>
      <c r="C8" s="31">
        <v>133026</v>
      </c>
      <c r="D8" s="50" t="s">
        <v>27</v>
      </c>
      <c r="E8" s="50" t="s">
        <v>28</v>
      </c>
      <c r="F8" s="31" t="s">
        <v>29</v>
      </c>
      <c r="G8" s="31" t="s">
        <v>29</v>
      </c>
      <c r="H8" s="31">
        <v>1</v>
      </c>
      <c r="I8" s="31"/>
      <c r="J8" s="31">
        <v>1</v>
      </c>
      <c r="K8" s="31">
        <v>138</v>
      </c>
      <c r="L8" s="31" t="s">
        <v>30</v>
      </c>
      <c r="M8" s="29">
        <v>1</v>
      </c>
      <c r="N8" s="37"/>
      <c r="O8" s="18" t="s">
        <v>2980</v>
      </c>
      <c r="P8" s="62"/>
      <c r="Q8" s="63"/>
      <c r="R8" s="18"/>
      <c r="S8" s="19"/>
      <c r="T8" s="46"/>
    </row>
    <row r="9" spans="1:20" s="20" customFormat="1" ht="35.450000000000003" customHeight="1" x14ac:dyDescent="0.25">
      <c r="A9" s="50" t="s">
        <v>25</v>
      </c>
      <c r="B9" s="50" t="s">
        <v>26</v>
      </c>
      <c r="C9" s="31">
        <v>133029</v>
      </c>
      <c r="D9" s="50" t="s">
        <v>31</v>
      </c>
      <c r="E9" s="50" t="s">
        <v>28</v>
      </c>
      <c r="F9" s="31" t="s">
        <v>29</v>
      </c>
      <c r="G9" s="31" t="s">
        <v>29</v>
      </c>
      <c r="H9" s="31">
        <v>1</v>
      </c>
      <c r="I9" s="31"/>
      <c r="J9" s="31">
        <v>1</v>
      </c>
      <c r="K9" s="31">
        <v>138</v>
      </c>
      <c r="L9" s="31" t="s">
        <v>30</v>
      </c>
      <c r="M9" s="29">
        <v>2</v>
      </c>
      <c r="N9" s="37"/>
      <c r="O9" s="18" t="s">
        <v>2980</v>
      </c>
      <c r="P9" s="62"/>
      <c r="Q9" s="63"/>
      <c r="R9" s="18"/>
      <c r="S9" s="19"/>
      <c r="T9" s="46"/>
    </row>
    <row r="10" spans="1:20" s="20" customFormat="1" ht="35.450000000000003" customHeight="1" x14ac:dyDescent="0.25">
      <c r="A10" s="50" t="s">
        <v>25</v>
      </c>
      <c r="B10" s="50" t="s">
        <v>26</v>
      </c>
      <c r="C10" s="31">
        <v>133033</v>
      </c>
      <c r="D10" s="50" t="s">
        <v>37</v>
      </c>
      <c r="E10" s="50" t="s">
        <v>28</v>
      </c>
      <c r="F10" s="31" t="s">
        <v>29</v>
      </c>
      <c r="G10" s="31" t="s">
        <v>29</v>
      </c>
      <c r="H10" s="31">
        <v>1</v>
      </c>
      <c r="I10" s="31"/>
      <c r="J10" s="31">
        <v>1</v>
      </c>
      <c r="K10" s="31">
        <v>138</v>
      </c>
      <c r="L10" s="31" t="s">
        <v>30</v>
      </c>
      <c r="M10" s="29">
        <v>5</v>
      </c>
      <c r="N10" s="37"/>
      <c r="O10" s="18" t="s">
        <v>2980</v>
      </c>
      <c r="P10" s="62"/>
      <c r="Q10" s="63"/>
      <c r="R10" s="18"/>
      <c r="S10" s="19"/>
      <c r="T10" s="46"/>
    </row>
    <row r="11" spans="1:20" s="20" customFormat="1" ht="35.450000000000003" customHeight="1" x14ac:dyDescent="0.25">
      <c r="A11" s="50" t="s">
        <v>25</v>
      </c>
      <c r="B11" s="50" t="s">
        <v>26</v>
      </c>
      <c r="C11" s="31">
        <v>133044</v>
      </c>
      <c r="D11" s="50" t="s">
        <v>41</v>
      </c>
      <c r="E11" s="50" t="s">
        <v>28</v>
      </c>
      <c r="F11" s="31" t="s">
        <v>29</v>
      </c>
      <c r="G11" s="31" t="s">
        <v>29</v>
      </c>
      <c r="H11" s="31">
        <v>1</v>
      </c>
      <c r="I11" s="31"/>
      <c r="J11" s="31">
        <v>1</v>
      </c>
      <c r="K11" s="31">
        <v>138</v>
      </c>
      <c r="L11" s="31" t="s">
        <v>30</v>
      </c>
      <c r="M11" s="29">
        <v>8</v>
      </c>
      <c r="N11" s="37"/>
      <c r="O11" s="18" t="s">
        <v>2980</v>
      </c>
      <c r="P11" s="62"/>
      <c r="Q11" s="63"/>
      <c r="R11" s="18"/>
      <c r="S11" s="19"/>
      <c r="T11" s="46"/>
    </row>
    <row r="12" spans="1:20" s="20" customFormat="1" ht="35.450000000000003" customHeight="1" x14ac:dyDescent="0.25">
      <c r="A12" s="50" t="s">
        <v>25</v>
      </c>
      <c r="B12" s="50" t="s">
        <v>26</v>
      </c>
      <c r="C12" s="31">
        <v>133122</v>
      </c>
      <c r="D12" s="50" t="s">
        <v>38</v>
      </c>
      <c r="E12" s="50" t="s">
        <v>36</v>
      </c>
      <c r="F12" s="31" t="s">
        <v>29</v>
      </c>
      <c r="G12" s="31" t="s">
        <v>29</v>
      </c>
      <c r="H12" s="31">
        <v>1</v>
      </c>
      <c r="I12" s="31"/>
      <c r="J12" s="31">
        <v>1</v>
      </c>
      <c r="K12" s="31">
        <v>138</v>
      </c>
      <c r="L12" s="31" t="s">
        <v>30</v>
      </c>
      <c r="M12" s="29">
        <v>6</v>
      </c>
      <c r="N12" s="37"/>
      <c r="O12" s="18" t="s">
        <v>2980</v>
      </c>
      <c r="P12" s="62"/>
      <c r="Q12" s="63"/>
      <c r="R12" s="18"/>
      <c r="S12" s="19"/>
      <c r="T12" s="46"/>
    </row>
    <row r="13" spans="1:20" s="20" customFormat="1" ht="35.450000000000003" customHeight="1" x14ac:dyDescent="0.25">
      <c r="A13" s="50" t="s">
        <v>25</v>
      </c>
      <c r="B13" s="50" t="s">
        <v>26</v>
      </c>
      <c r="C13" s="31">
        <v>133174</v>
      </c>
      <c r="D13" s="50" t="s">
        <v>39</v>
      </c>
      <c r="E13" s="50" t="s">
        <v>40</v>
      </c>
      <c r="F13" s="31" t="s">
        <v>29</v>
      </c>
      <c r="G13" s="31" t="s">
        <v>29</v>
      </c>
      <c r="H13" s="31">
        <v>1</v>
      </c>
      <c r="I13" s="31"/>
      <c r="J13" s="31">
        <v>1</v>
      </c>
      <c r="K13" s="31">
        <v>138</v>
      </c>
      <c r="L13" s="31" t="s">
        <v>30</v>
      </c>
      <c r="M13" s="29">
        <v>7</v>
      </c>
      <c r="N13" s="37"/>
      <c r="O13" s="18" t="s">
        <v>2980</v>
      </c>
      <c r="P13" s="62"/>
      <c r="Q13" s="63"/>
      <c r="R13" s="18"/>
      <c r="S13" s="19"/>
      <c r="T13" s="46"/>
    </row>
    <row r="14" spans="1:20" s="20" customFormat="1" ht="35.450000000000003" customHeight="1" x14ac:dyDescent="0.25">
      <c r="A14" s="50" t="s">
        <v>25</v>
      </c>
      <c r="B14" s="50" t="s">
        <v>26</v>
      </c>
      <c r="C14" s="31">
        <v>133190</v>
      </c>
      <c r="D14" s="50" t="s">
        <v>33</v>
      </c>
      <c r="E14" s="50" t="s">
        <v>34</v>
      </c>
      <c r="F14" s="31" t="s">
        <v>29</v>
      </c>
      <c r="G14" s="31" t="s">
        <v>29</v>
      </c>
      <c r="H14" s="31">
        <v>1</v>
      </c>
      <c r="I14" s="31"/>
      <c r="J14" s="31">
        <v>1</v>
      </c>
      <c r="K14" s="31">
        <v>138</v>
      </c>
      <c r="L14" s="31" t="s">
        <v>30</v>
      </c>
      <c r="M14" s="29">
        <v>3</v>
      </c>
      <c r="N14" s="37"/>
      <c r="O14" s="18" t="s">
        <v>2980</v>
      </c>
      <c r="P14" s="62"/>
      <c r="Q14" s="63"/>
      <c r="R14" s="18"/>
      <c r="S14" s="19"/>
      <c r="T14" s="46"/>
    </row>
    <row r="15" spans="1:20" s="20" customFormat="1" ht="35.450000000000003" customHeight="1" x14ac:dyDescent="0.25">
      <c r="A15" s="50" t="s">
        <v>25</v>
      </c>
      <c r="B15" s="50" t="s">
        <v>26</v>
      </c>
      <c r="C15" s="31">
        <v>215012</v>
      </c>
      <c r="D15" s="50" t="s">
        <v>35</v>
      </c>
      <c r="E15" s="50" t="s">
        <v>36</v>
      </c>
      <c r="F15" s="31" t="s">
        <v>29</v>
      </c>
      <c r="G15" s="31" t="s">
        <v>29</v>
      </c>
      <c r="H15" s="31">
        <v>1</v>
      </c>
      <c r="I15" s="31"/>
      <c r="J15" s="31">
        <v>1</v>
      </c>
      <c r="K15" s="31">
        <v>138</v>
      </c>
      <c r="L15" s="31" t="s">
        <v>30</v>
      </c>
      <c r="M15" s="29">
        <v>4</v>
      </c>
      <c r="N15" s="37"/>
      <c r="O15" s="18" t="s">
        <v>2980</v>
      </c>
      <c r="P15" s="62"/>
      <c r="Q15" s="63"/>
      <c r="R15" s="18"/>
      <c r="S15" s="19"/>
      <c r="T15" s="46"/>
    </row>
    <row r="16" spans="1:20" s="20" customFormat="1" ht="35.450000000000003" customHeight="1" x14ac:dyDescent="0.25">
      <c r="A16" s="50" t="s">
        <v>25</v>
      </c>
      <c r="B16" s="50" t="s">
        <v>42</v>
      </c>
      <c r="C16" s="31">
        <v>133213</v>
      </c>
      <c r="D16" s="50" t="s">
        <v>215</v>
      </c>
      <c r="E16" s="50" t="s">
        <v>137</v>
      </c>
      <c r="F16" s="31" t="s">
        <v>216</v>
      </c>
      <c r="G16" s="31" t="s">
        <v>216</v>
      </c>
      <c r="H16" s="31">
        <v>1</v>
      </c>
      <c r="I16" s="31"/>
      <c r="J16" s="31">
        <v>1</v>
      </c>
      <c r="K16" s="31">
        <v>138</v>
      </c>
      <c r="L16" s="31" t="s">
        <v>30</v>
      </c>
      <c r="M16" s="29">
        <v>171</v>
      </c>
      <c r="N16" s="37"/>
      <c r="O16" s="18" t="s">
        <v>2980</v>
      </c>
      <c r="P16" s="64"/>
      <c r="Q16" s="65"/>
      <c r="R16" s="34"/>
      <c r="S16" s="33"/>
      <c r="T16" s="67"/>
    </row>
    <row r="17" spans="1:20" s="20" customFormat="1" ht="35.450000000000003" customHeight="1" x14ac:dyDescent="0.25">
      <c r="A17" s="50" t="s">
        <v>25</v>
      </c>
      <c r="B17" s="50" t="s">
        <v>42</v>
      </c>
      <c r="C17" s="31">
        <v>133216</v>
      </c>
      <c r="D17" s="50" t="s">
        <v>217</v>
      </c>
      <c r="E17" s="50" t="s">
        <v>137</v>
      </c>
      <c r="F17" s="31" t="s">
        <v>216</v>
      </c>
      <c r="G17" s="31" t="s">
        <v>216</v>
      </c>
      <c r="H17" s="31">
        <v>1</v>
      </c>
      <c r="I17" s="31"/>
      <c r="J17" s="31">
        <v>1</v>
      </c>
      <c r="K17" s="31">
        <v>138</v>
      </c>
      <c r="L17" s="31" t="s">
        <v>30</v>
      </c>
      <c r="M17" s="29">
        <v>172</v>
      </c>
      <c r="N17" s="37"/>
      <c r="O17" s="18" t="s">
        <v>2980</v>
      </c>
      <c r="P17" s="64"/>
      <c r="Q17" s="65"/>
      <c r="R17" s="34"/>
      <c r="S17" s="33"/>
      <c r="T17" s="67"/>
    </row>
    <row r="18" spans="1:20" s="20" customFormat="1" ht="35.450000000000003" customHeight="1" x14ac:dyDescent="0.25">
      <c r="A18" s="50" t="s">
        <v>25</v>
      </c>
      <c r="B18" s="50" t="s">
        <v>42</v>
      </c>
      <c r="C18" s="31">
        <v>133224</v>
      </c>
      <c r="D18" s="50" t="s">
        <v>182</v>
      </c>
      <c r="E18" s="50" t="s">
        <v>137</v>
      </c>
      <c r="F18" s="31" t="s">
        <v>45</v>
      </c>
      <c r="G18" s="31" t="s">
        <v>45</v>
      </c>
      <c r="H18" s="31">
        <v>1</v>
      </c>
      <c r="I18" s="31"/>
      <c r="J18" s="31">
        <v>1</v>
      </c>
      <c r="K18" s="31">
        <v>138</v>
      </c>
      <c r="L18" s="31" t="s">
        <v>30</v>
      </c>
      <c r="M18" s="29">
        <v>132</v>
      </c>
      <c r="N18" s="37"/>
      <c r="O18" s="18" t="s">
        <v>2980</v>
      </c>
      <c r="P18" s="64"/>
      <c r="Q18" s="65"/>
      <c r="R18" s="34"/>
      <c r="S18" s="33"/>
      <c r="T18" s="67"/>
    </row>
    <row r="19" spans="1:20" s="20" customFormat="1" ht="35.450000000000003" customHeight="1" x14ac:dyDescent="0.25">
      <c r="A19" s="50" t="s">
        <v>25</v>
      </c>
      <c r="B19" s="50" t="s">
        <v>42</v>
      </c>
      <c r="C19" s="31">
        <v>133229</v>
      </c>
      <c r="D19" s="50" t="s">
        <v>136</v>
      </c>
      <c r="E19" s="50" t="s">
        <v>137</v>
      </c>
      <c r="F19" s="31" t="s">
        <v>45</v>
      </c>
      <c r="G19" s="31" t="s">
        <v>45</v>
      </c>
      <c r="H19" s="31">
        <v>1</v>
      </c>
      <c r="I19" s="31"/>
      <c r="J19" s="31">
        <v>1</v>
      </c>
      <c r="K19" s="31">
        <v>138</v>
      </c>
      <c r="L19" s="31" t="s">
        <v>30</v>
      </c>
      <c r="M19" s="29">
        <v>87</v>
      </c>
      <c r="N19" s="37"/>
      <c r="O19" s="18" t="s">
        <v>2980</v>
      </c>
      <c r="P19" s="64"/>
      <c r="Q19" s="65"/>
      <c r="R19" s="34"/>
      <c r="S19" s="33"/>
      <c r="T19" s="67"/>
    </row>
    <row r="20" spans="1:20" s="20" customFormat="1" ht="35.450000000000003" customHeight="1" x14ac:dyDescent="0.25">
      <c r="A20" s="50" t="s">
        <v>25</v>
      </c>
      <c r="B20" s="50" t="s">
        <v>42</v>
      </c>
      <c r="C20" s="31">
        <v>133232</v>
      </c>
      <c r="D20" s="50" t="s">
        <v>218</v>
      </c>
      <c r="E20" s="50" t="s">
        <v>137</v>
      </c>
      <c r="F20" s="31" t="s">
        <v>216</v>
      </c>
      <c r="G20" s="31" t="s">
        <v>216</v>
      </c>
      <c r="H20" s="31">
        <v>1</v>
      </c>
      <c r="I20" s="31"/>
      <c r="J20" s="31">
        <v>1</v>
      </c>
      <c r="K20" s="31">
        <v>138</v>
      </c>
      <c r="L20" s="31" t="s">
        <v>30</v>
      </c>
      <c r="M20" s="29">
        <v>173</v>
      </c>
      <c r="N20" s="37"/>
      <c r="O20" s="18" t="s">
        <v>2980</v>
      </c>
      <c r="P20" s="64"/>
      <c r="Q20" s="65"/>
      <c r="R20" s="34"/>
      <c r="S20" s="33"/>
      <c r="T20" s="67"/>
    </row>
    <row r="21" spans="1:20" s="20" customFormat="1" ht="35.450000000000003" customHeight="1" x14ac:dyDescent="0.25">
      <c r="A21" s="50" t="s">
        <v>25</v>
      </c>
      <c r="B21" s="50" t="s">
        <v>42</v>
      </c>
      <c r="C21" s="31">
        <v>133234</v>
      </c>
      <c r="D21" s="50" t="s">
        <v>152</v>
      </c>
      <c r="E21" s="50" t="s">
        <v>137</v>
      </c>
      <c r="F21" s="31" t="s">
        <v>45</v>
      </c>
      <c r="G21" s="31" t="s">
        <v>45</v>
      </c>
      <c r="H21" s="31">
        <v>1</v>
      </c>
      <c r="I21" s="31"/>
      <c r="J21" s="31">
        <v>1</v>
      </c>
      <c r="K21" s="31">
        <v>138</v>
      </c>
      <c r="L21" s="31" t="s">
        <v>30</v>
      </c>
      <c r="M21" s="29">
        <v>102</v>
      </c>
      <c r="N21" s="37"/>
      <c r="O21" s="18" t="s">
        <v>2980</v>
      </c>
      <c r="P21" s="64"/>
      <c r="Q21" s="65"/>
      <c r="R21" s="34"/>
      <c r="S21" s="33"/>
      <c r="T21" s="67"/>
    </row>
    <row r="22" spans="1:20" s="20" customFormat="1" ht="35.450000000000003" customHeight="1" x14ac:dyDescent="0.25">
      <c r="A22" s="50" t="s">
        <v>25</v>
      </c>
      <c r="B22" s="50" t="s">
        <v>42</v>
      </c>
      <c r="C22" s="31">
        <v>133235</v>
      </c>
      <c r="D22" s="50" t="s">
        <v>165</v>
      </c>
      <c r="E22" s="50" t="s">
        <v>137</v>
      </c>
      <c r="F22" s="31" t="s">
        <v>45</v>
      </c>
      <c r="G22" s="31" t="s">
        <v>45</v>
      </c>
      <c r="H22" s="31">
        <v>1</v>
      </c>
      <c r="I22" s="31"/>
      <c r="J22" s="31">
        <v>1</v>
      </c>
      <c r="K22" s="31">
        <v>138</v>
      </c>
      <c r="L22" s="31" t="s">
        <v>30</v>
      </c>
      <c r="M22" s="29">
        <v>116</v>
      </c>
      <c r="N22" s="37"/>
      <c r="O22" s="18" t="s">
        <v>2980</v>
      </c>
      <c r="P22" s="64"/>
      <c r="Q22" s="65"/>
      <c r="R22" s="34"/>
      <c r="S22" s="33"/>
      <c r="T22" s="67"/>
    </row>
    <row r="23" spans="1:20" s="20" customFormat="1" ht="35.450000000000003" customHeight="1" x14ac:dyDescent="0.25">
      <c r="A23" s="50" t="s">
        <v>25</v>
      </c>
      <c r="B23" s="50" t="s">
        <v>42</v>
      </c>
      <c r="C23" s="31">
        <v>133236</v>
      </c>
      <c r="D23" s="50" t="s">
        <v>174</v>
      </c>
      <c r="E23" s="50" t="s">
        <v>137</v>
      </c>
      <c r="F23" s="31" t="s">
        <v>45</v>
      </c>
      <c r="G23" s="31" t="s">
        <v>45</v>
      </c>
      <c r="H23" s="31">
        <v>1</v>
      </c>
      <c r="I23" s="31"/>
      <c r="J23" s="31">
        <v>1</v>
      </c>
      <c r="K23" s="31">
        <v>138</v>
      </c>
      <c r="L23" s="31" t="s">
        <v>30</v>
      </c>
      <c r="M23" s="29">
        <v>125</v>
      </c>
      <c r="N23" s="37"/>
      <c r="O23" s="18" t="s">
        <v>2980</v>
      </c>
      <c r="P23" s="64"/>
      <c r="Q23" s="65"/>
      <c r="R23" s="34"/>
      <c r="S23" s="33"/>
      <c r="T23" s="67"/>
    </row>
    <row r="24" spans="1:20" s="20" customFormat="1" ht="35.450000000000003" customHeight="1" x14ac:dyDescent="0.25">
      <c r="A24" s="50" t="s">
        <v>25</v>
      </c>
      <c r="B24" s="50" t="s">
        <v>42</v>
      </c>
      <c r="C24" s="31">
        <v>133240</v>
      </c>
      <c r="D24" s="50" t="s">
        <v>187</v>
      </c>
      <c r="E24" s="50" t="s">
        <v>137</v>
      </c>
      <c r="F24" s="31" t="s">
        <v>45</v>
      </c>
      <c r="G24" s="31" t="s">
        <v>45</v>
      </c>
      <c r="H24" s="31">
        <v>1</v>
      </c>
      <c r="I24" s="31"/>
      <c r="J24" s="31">
        <v>1</v>
      </c>
      <c r="K24" s="31">
        <v>138</v>
      </c>
      <c r="L24" s="31" t="s">
        <v>30</v>
      </c>
      <c r="M24" s="29">
        <v>140</v>
      </c>
      <c r="N24" s="37"/>
      <c r="O24" s="18" t="s">
        <v>2980</v>
      </c>
      <c r="P24" s="64"/>
      <c r="Q24" s="65"/>
      <c r="R24" s="34"/>
      <c r="S24" s="33"/>
      <c r="T24" s="67"/>
    </row>
    <row r="25" spans="1:20" s="20" customFormat="1" ht="35.450000000000003" customHeight="1" x14ac:dyDescent="0.25">
      <c r="A25" s="50" t="s">
        <v>25</v>
      </c>
      <c r="B25" s="50" t="s">
        <v>42</v>
      </c>
      <c r="C25" s="31">
        <v>133242</v>
      </c>
      <c r="D25" s="50" t="s">
        <v>212</v>
      </c>
      <c r="E25" s="50" t="s">
        <v>137</v>
      </c>
      <c r="F25" s="31" t="s">
        <v>45</v>
      </c>
      <c r="G25" s="31" t="s">
        <v>45</v>
      </c>
      <c r="H25" s="31">
        <v>1</v>
      </c>
      <c r="I25" s="31"/>
      <c r="J25" s="31">
        <v>1</v>
      </c>
      <c r="K25" s="31">
        <v>138</v>
      </c>
      <c r="L25" s="31" t="s">
        <v>30</v>
      </c>
      <c r="M25" s="29">
        <v>168</v>
      </c>
      <c r="N25" s="37"/>
      <c r="O25" s="18" t="s">
        <v>2980</v>
      </c>
      <c r="P25" s="64"/>
      <c r="Q25" s="65"/>
      <c r="R25" s="34"/>
      <c r="S25" s="33"/>
      <c r="T25" s="67"/>
    </row>
    <row r="26" spans="1:20" s="20" customFormat="1" ht="35.450000000000003" customHeight="1" x14ac:dyDescent="0.25">
      <c r="A26" s="50" t="s">
        <v>25</v>
      </c>
      <c r="B26" s="50" t="s">
        <v>42</v>
      </c>
      <c r="C26" s="31">
        <v>133246</v>
      </c>
      <c r="D26" s="50" t="s">
        <v>75</v>
      </c>
      <c r="E26" s="50" t="s">
        <v>135</v>
      </c>
      <c r="F26" s="31" t="s">
        <v>45</v>
      </c>
      <c r="G26" s="31" t="s">
        <v>45</v>
      </c>
      <c r="H26" s="31">
        <v>1</v>
      </c>
      <c r="I26" s="31"/>
      <c r="J26" s="31">
        <v>1</v>
      </c>
      <c r="K26" s="31">
        <v>138</v>
      </c>
      <c r="L26" s="31" t="s">
        <v>30</v>
      </c>
      <c r="M26" s="29">
        <v>103</v>
      </c>
      <c r="N26" s="37"/>
      <c r="O26" s="18" t="s">
        <v>2980</v>
      </c>
      <c r="P26" s="64"/>
      <c r="Q26" s="65"/>
      <c r="R26" s="34"/>
      <c r="S26" s="33"/>
      <c r="T26" s="67"/>
    </row>
    <row r="27" spans="1:20" s="20" customFormat="1" ht="35.450000000000003" customHeight="1" x14ac:dyDescent="0.25">
      <c r="A27" s="50" t="s">
        <v>25</v>
      </c>
      <c r="B27" s="50" t="s">
        <v>42</v>
      </c>
      <c r="C27" s="31">
        <v>133250</v>
      </c>
      <c r="D27" s="50" t="s">
        <v>194</v>
      </c>
      <c r="E27" s="50" t="s">
        <v>135</v>
      </c>
      <c r="F27" s="31" t="s">
        <v>45</v>
      </c>
      <c r="G27" s="31" t="s">
        <v>45</v>
      </c>
      <c r="H27" s="31">
        <v>1</v>
      </c>
      <c r="I27" s="31"/>
      <c r="J27" s="31">
        <v>1</v>
      </c>
      <c r="K27" s="31">
        <v>138</v>
      </c>
      <c r="L27" s="31" t="s">
        <v>30</v>
      </c>
      <c r="M27" s="29">
        <v>150</v>
      </c>
      <c r="N27" s="37"/>
      <c r="O27" s="18" t="s">
        <v>2980</v>
      </c>
      <c r="P27" s="64"/>
      <c r="Q27" s="65"/>
      <c r="R27" s="34"/>
      <c r="S27" s="33"/>
      <c r="T27" s="67"/>
    </row>
    <row r="28" spans="1:20" s="20" customFormat="1" ht="35.450000000000003" customHeight="1" x14ac:dyDescent="0.25">
      <c r="A28" s="50" t="s">
        <v>25</v>
      </c>
      <c r="B28" s="50" t="s">
        <v>42</v>
      </c>
      <c r="C28" s="31">
        <v>133253</v>
      </c>
      <c r="D28" s="50" t="s">
        <v>148</v>
      </c>
      <c r="E28" s="50" t="s">
        <v>135</v>
      </c>
      <c r="F28" s="31" t="s">
        <v>45</v>
      </c>
      <c r="G28" s="31" t="s">
        <v>45</v>
      </c>
      <c r="H28" s="31">
        <v>1</v>
      </c>
      <c r="I28" s="31"/>
      <c r="J28" s="31">
        <v>1</v>
      </c>
      <c r="K28" s="31">
        <v>138</v>
      </c>
      <c r="L28" s="31" t="s">
        <v>30</v>
      </c>
      <c r="M28" s="29">
        <v>98</v>
      </c>
      <c r="N28" s="37"/>
      <c r="O28" s="18" t="s">
        <v>2980</v>
      </c>
      <c r="P28" s="64"/>
      <c r="Q28" s="65"/>
      <c r="R28" s="34"/>
      <c r="S28" s="33"/>
      <c r="T28" s="67"/>
    </row>
    <row r="29" spans="1:20" s="20" customFormat="1" ht="35.450000000000003" customHeight="1" x14ac:dyDescent="0.25">
      <c r="A29" s="50" t="s">
        <v>25</v>
      </c>
      <c r="B29" s="50" t="s">
        <v>42</v>
      </c>
      <c r="C29" s="31">
        <v>133254</v>
      </c>
      <c r="D29" s="50" t="s">
        <v>76</v>
      </c>
      <c r="E29" s="50" t="s">
        <v>135</v>
      </c>
      <c r="F29" s="31" t="s">
        <v>45</v>
      </c>
      <c r="G29" s="31" t="s">
        <v>45</v>
      </c>
      <c r="H29" s="31">
        <v>1</v>
      </c>
      <c r="I29" s="31"/>
      <c r="J29" s="31">
        <v>1</v>
      </c>
      <c r="K29" s="31">
        <v>138</v>
      </c>
      <c r="L29" s="31" t="s">
        <v>30</v>
      </c>
      <c r="M29" s="29">
        <v>106</v>
      </c>
      <c r="N29" s="37"/>
      <c r="O29" s="18" t="s">
        <v>2980</v>
      </c>
      <c r="P29" s="64"/>
      <c r="Q29" s="65"/>
      <c r="R29" s="34"/>
      <c r="S29" s="33"/>
      <c r="T29" s="67"/>
    </row>
    <row r="30" spans="1:20" s="20" customFormat="1" ht="35.450000000000003" customHeight="1" x14ac:dyDescent="0.25">
      <c r="A30" s="50" t="s">
        <v>25</v>
      </c>
      <c r="B30" s="50" t="s">
        <v>42</v>
      </c>
      <c r="C30" s="31">
        <v>133255</v>
      </c>
      <c r="D30" s="50" t="s">
        <v>189</v>
      </c>
      <c r="E30" s="50" t="s">
        <v>135</v>
      </c>
      <c r="F30" s="31" t="s">
        <v>45</v>
      </c>
      <c r="G30" s="31" t="s">
        <v>45</v>
      </c>
      <c r="H30" s="31">
        <v>1</v>
      </c>
      <c r="I30" s="31"/>
      <c r="J30" s="31">
        <v>1</v>
      </c>
      <c r="K30" s="31">
        <v>138</v>
      </c>
      <c r="L30" s="31" t="s">
        <v>30</v>
      </c>
      <c r="M30" s="29">
        <v>143</v>
      </c>
      <c r="N30" s="37"/>
      <c r="O30" s="18" t="s">
        <v>2980</v>
      </c>
      <c r="P30" s="64"/>
      <c r="Q30" s="65"/>
      <c r="R30" s="34"/>
      <c r="S30" s="33"/>
      <c r="T30" s="67"/>
    </row>
    <row r="31" spans="1:20" s="20" customFormat="1" ht="35.450000000000003" customHeight="1" x14ac:dyDescent="0.25">
      <c r="A31" s="50" t="s">
        <v>25</v>
      </c>
      <c r="B31" s="50" t="s">
        <v>42</v>
      </c>
      <c r="C31" s="31">
        <v>133256</v>
      </c>
      <c r="D31" s="50" t="s">
        <v>201</v>
      </c>
      <c r="E31" s="50" t="s">
        <v>135</v>
      </c>
      <c r="F31" s="31" t="s">
        <v>45</v>
      </c>
      <c r="G31" s="31" t="s">
        <v>45</v>
      </c>
      <c r="H31" s="31">
        <v>1</v>
      </c>
      <c r="I31" s="31"/>
      <c r="J31" s="31">
        <v>1</v>
      </c>
      <c r="K31" s="31">
        <v>138</v>
      </c>
      <c r="L31" s="31" t="s">
        <v>30</v>
      </c>
      <c r="M31" s="29">
        <v>157</v>
      </c>
      <c r="N31" s="37"/>
      <c r="O31" s="18" t="s">
        <v>2980</v>
      </c>
      <c r="P31" s="64"/>
      <c r="Q31" s="65"/>
      <c r="R31" s="34"/>
      <c r="S31" s="33"/>
      <c r="T31" s="67"/>
    </row>
    <row r="32" spans="1:20" s="20" customFormat="1" ht="35.450000000000003" customHeight="1" x14ac:dyDescent="0.25">
      <c r="A32" s="50" t="s">
        <v>25</v>
      </c>
      <c r="B32" s="50" t="s">
        <v>42</v>
      </c>
      <c r="C32" s="31">
        <v>133258</v>
      </c>
      <c r="D32" s="50" t="s">
        <v>120</v>
      </c>
      <c r="E32" s="50" t="s">
        <v>121</v>
      </c>
      <c r="F32" s="31" t="s">
        <v>45</v>
      </c>
      <c r="G32" s="31" t="s">
        <v>45</v>
      </c>
      <c r="H32" s="31">
        <v>1</v>
      </c>
      <c r="I32" s="31"/>
      <c r="J32" s="31">
        <v>1</v>
      </c>
      <c r="K32" s="31">
        <v>138</v>
      </c>
      <c r="L32" s="31" t="s">
        <v>30</v>
      </c>
      <c r="M32" s="29">
        <v>76</v>
      </c>
      <c r="N32" s="37"/>
      <c r="O32" s="18" t="s">
        <v>2980</v>
      </c>
      <c r="P32" s="64"/>
      <c r="Q32" s="65"/>
      <c r="R32" s="34"/>
      <c r="S32" s="33"/>
      <c r="T32" s="67"/>
    </row>
    <row r="33" spans="1:20" s="20" customFormat="1" ht="35.450000000000003" customHeight="1" x14ac:dyDescent="0.25">
      <c r="A33" s="50" t="s">
        <v>25</v>
      </c>
      <c r="B33" s="50" t="s">
        <v>42</v>
      </c>
      <c r="C33" s="31">
        <v>133259</v>
      </c>
      <c r="D33" s="50" t="s">
        <v>133</v>
      </c>
      <c r="E33" s="50" t="s">
        <v>121</v>
      </c>
      <c r="F33" s="31" t="s">
        <v>45</v>
      </c>
      <c r="G33" s="31" t="s">
        <v>45</v>
      </c>
      <c r="H33" s="31">
        <v>1</v>
      </c>
      <c r="I33" s="31"/>
      <c r="J33" s="31">
        <v>1</v>
      </c>
      <c r="K33" s="31">
        <v>138</v>
      </c>
      <c r="L33" s="31" t="s">
        <v>30</v>
      </c>
      <c r="M33" s="29">
        <v>85</v>
      </c>
      <c r="N33" s="37"/>
      <c r="O33" s="18" t="s">
        <v>2980</v>
      </c>
      <c r="P33" s="64"/>
      <c r="Q33" s="65"/>
      <c r="R33" s="34"/>
      <c r="S33" s="33"/>
      <c r="T33" s="67"/>
    </row>
    <row r="34" spans="1:20" s="20" customFormat="1" ht="35.450000000000003" customHeight="1" x14ac:dyDescent="0.25">
      <c r="A34" s="50" t="s">
        <v>25</v>
      </c>
      <c r="B34" s="50" t="s">
        <v>42</v>
      </c>
      <c r="C34" s="31">
        <v>133260</v>
      </c>
      <c r="D34" s="50" t="s">
        <v>142</v>
      </c>
      <c r="E34" s="50" t="s">
        <v>121</v>
      </c>
      <c r="F34" s="31" t="s">
        <v>45</v>
      </c>
      <c r="G34" s="31" t="s">
        <v>45</v>
      </c>
      <c r="H34" s="31">
        <v>1</v>
      </c>
      <c r="I34" s="31"/>
      <c r="J34" s="31">
        <v>1</v>
      </c>
      <c r="K34" s="31">
        <v>138</v>
      </c>
      <c r="L34" s="31" t="s">
        <v>30</v>
      </c>
      <c r="M34" s="29">
        <v>92</v>
      </c>
      <c r="N34" s="37"/>
      <c r="O34" s="18" t="s">
        <v>2980</v>
      </c>
      <c r="P34" s="64"/>
      <c r="Q34" s="65"/>
      <c r="R34" s="34"/>
      <c r="S34" s="33"/>
      <c r="T34" s="67"/>
    </row>
    <row r="35" spans="1:20" ht="15.75" x14ac:dyDescent="0.25">
      <c r="A35" s="50" t="s">
        <v>25</v>
      </c>
      <c r="B35" s="50" t="s">
        <v>42</v>
      </c>
      <c r="C35" s="31">
        <v>133261</v>
      </c>
      <c r="D35" s="50" t="s">
        <v>144</v>
      </c>
      <c r="E35" s="50" t="s">
        <v>121</v>
      </c>
      <c r="F35" s="31" t="s">
        <v>45</v>
      </c>
      <c r="G35" s="31" t="s">
        <v>45</v>
      </c>
      <c r="H35" s="31">
        <v>1</v>
      </c>
      <c r="I35" s="31"/>
      <c r="J35" s="31">
        <v>1</v>
      </c>
      <c r="K35" s="31">
        <v>138</v>
      </c>
      <c r="L35" s="31" t="s">
        <v>30</v>
      </c>
      <c r="M35" s="29">
        <v>94</v>
      </c>
      <c r="N35" s="37"/>
      <c r="O35" s="18" t="s">
        <v>2980</v>
      </c>
      <c r="P35" s="64"/>
      <c r="Q35" s="65"/>
      <c r="R35" s="34"/>
      <c r="S35" s="33"/>
      <c r="T35" s="67"/>
    </row>
    <row r="36" spans="1:20" ht="15.75" x14ac:dyDescent="0.25">
      <c r="A36" s="50" t="s">
        <v>25</v>
      </c>
      <c r="B36" s="50" t="s">
        <v>42</v>
      </c>
      <c r="C36" s="31">
        <v>133262</v>
      </c>
      <c r="D36" s="50" t="s">
        <v>147</v>
      </c>
      <c r="E36" s="50" t="s">
        <v>121</v>
      </c>
      <c r="F36" s="31" t="s">
        <v>45</v>
      </c>
      <c r="G36" s="31" t="s">
        <v>45</v>
      </c>
      <c r="H36" s="31">
        <v>1</v>
      </c>
      <c r="I36" s="31"/>
      <c r="J36" s="31">
        <v>1</v>
      </c>
      <c r="K36" s="31">
        <v>138</v>
      </c>
      <c r="L36" s="31" t="s">
        <v>30</v>
      </c>
      <c r="M36" s="29">
        <v>97</v>
      </c>
      <c r="N36" s="37"/>
      <c r="O36" s="18" t="s">
        <v>2980</v>
      </c>
      <c r="P36" s="64"/>
      <c r="Q36" s="65"/>
      <c r="R36" s="34"/>
      <c r="S36" s="33"/>
      <c r="T36" s="67"/>
    </row>
    <row r="37" spans="1:20" ht="15.75" x14ac:dyDescent="0.25">
      <c r="A37" s="50" t="s">
        <v>25</v>
      </c>
      <c r="B37" s="50" t="s">
        <v>42</v>
      </c>
      <c r="C37" s="31">
        <v>133265</v>
      </c>
      <c r="D37" s="50" t="s">
        <v>170</v>
      </c>
      <c r="E37" s="50" t="s">
        <v>121</v>
      </c>
      <c r="F37" s="31" t="s">
        <v>45</v>
      </c>
      <c r="G37" s="31" t="s">
        <v>45</v>
      </c>
      <c r="H37" s="31">
        <v>1</v>
      </c>
      <c r="I37" s="31"/>
      <c r="J37" s="31">
        <v>1</v>
      </c>
      <c r="K37" s="31">
        <v>138</v>
      </c>
      <c r="L37" s="31" t="s">
        <v>30</v>
      </c>
      <c r="M37" s="29">
        <v>122</v>
      </c>
      <c r="N37" s="37"/>
      <c r="O37" s="18" t="s">
        <v>2980</v>
      </c>
      <c r="P37" s="64"/>
      <c r="Q37" s="65"/>
      <c r="R37" s="34"/>
      <c r="S37" s="33"/>
      <c r="T37" s="67"/>
    </row>
    <row r="38" spans="1:20" ht="15.75" x14ac:dyDescent="0.25">
      <c r="A38" s="50" t="s">
        <v>25</v>
      </c>
      <c r="B38" s="50" t="s">
        <v>42</v>
      </c>
      <c r="C38" s="31">
        <v>133266</v>
      </c>
      <c r="D38" s="50" t="s">
        <v>198</v>
      </c>
      <c r="E38" s="50" t="s">
        <v>121</v>
      </c>
      <c r="F38" s="31" t="s">
        <v>45</v>
      </c>
      <c r="G38" s="31" t="s">
        <v>45</v>
      </c>
      <c r="H38" s="31">
        <v>1</v>
      </c>
      <c r="I38" s="31"/>
      <c r="J38" s="31">
        <v>1</v>
      </c>
      <c r="K38" s="31">
        <v>138</v>
      </c>
      <c r="L38" s="31" t="s">
        <v>30</v>
      </c>
      <c r="M38" s="29">
        <v>154</v>
      </c>
      <c r="N38" s="37"/>
      <c r="O38" s="18" t="s">
        <v>2980</v>
      </c>
      <c r="P38" s="64"/>
      <c r="Q38" s="65"/>
      <c r="R38" s="34"/>
      <c r="S38" s="33"/>
      <c r="T38" s="67"/>
    </row>
    <row r="39" spans="1:20" ht="15.75" x14ac:dyDescent="0.25">
      <c r="A39" s="50" t="s">
        <v>25</v>
      </c>
      <c r="B39" s="50" t="s">
        <v>42</v>
      </c>
      <c r="C39" s="31">
        <v>133267</v>
      </c>
      <c r="D39" s="50" t="s">
        <v>206</v>
      </c>
      <c r="E39" s="50" t="s">
        <v>121</v>
      </c>
      <c r="F39" s="31" t="s">
        <v>45</v>
      </c>
      <c r="G39" s="31" t="s">
        <v>45</v>
      </c>
      <c r="H39" s="31">
        <v>1</v>
      </c>
      <c r="I39" s="31"/>
      <c r="J39" s="31">
        <v>1</v>
      </c>
      <c r="K39" s="31">
        <v>138</v>
      </c>
      <c r="L39" s="31" t="s">
        <v>30</v>
      </c>
      <c r="M39" s="29">
        <v>162</v>
      </c>
      <c r="N39" s="37"/>
      <c r="O39" s="18" t="s">
        <v>2980</v>
      </c>
      <c r="P39" s="64"/>
      <c r="Q39" s="65"/>
      <c r="R39" s="34"/>
      <c r="S39" s="33"/>
      <c r="T39" s="67"/>
    </row>
    <row r="40" spans="1:20" ht="15.75" x14ac:dyDescent="0.25">
      <c r="A40" s="50" t="s">
        <v>25</v>
      </c>
      <c r="B40" s="50" t="s">
        <v>42</v>
      </c>
      <c r="C40" s="31">
        <v>133272</v>
      </c>
      <c r="D40" s="50" t="s">
        <v>197</v>
      </c>
      <c r="E40" s="50" t="s">
        <v>124</v>
      </c>
      <c r="F40" s="31" t="s">
        <v>45</v>
      </c>
      <c r="G40" s="31" t="s">
        <v>45</v>
      </c>
      <c r="H40" s="31">
        <v>1</v>
      </c>
      <c r="I40" s="31"/>
      <c r="J40" s="31">
        <v>1</v>
      </c>
      <c r="K40" s="31">
        <v>138</v>
      </c>
      <c r="L40" s="31" t="s">
        <v>30</v>
      </c>
      <c r="M40" s="29">
        <v>153</v>
      </c>
      <c r="N40" s="37"/>
      <c r="O40" s="18" t="s">
        <v>2980</v>
      </c>
      <c r="P40" s="64"/>
      <c r="Q40" s="65"/>
      <c r="R40" s="34"/>
      <c r="S40" s="33"/>
      <c r="T40" s="67"/>
    </row>
    <row r="41" spans="1:20" ht="15.75" x14ac:dyDescent="0.25">
      <c r="A41" s="50" t="s">
        <v>25</v>
      </c>
      <c r="B41" s="50" t="s">
        <v>42</v>
      </c>
      <c r="C41" s="31">
        <v>133273</v>
      </c>
      <c r="D41" s="50" t="s">
        <v>125</v>
      </c>
      <c r="E41" s="50" t="s">
        <v>124</v>
      </c>
      <c r="F41" s="31" t="s">
        <v>45</v>
      </c>
      <c r="G41" s="31" t="s">
        <v>45</v>
      </c>
      <c r="H41" s="31">
        <v>1</v>
      </c>
      <c r="I41" s="31"/>
      <c r="J41" s="31">
        <v>1</v>
      </c>
      <c r="K41" s="31">
        <v>138</v>
      </c>
      <c r="L41" s="31" t="s">
        <v>30</v>
      </c>
      <c r="M41" s="29">
        <v>79</v>
      </c>
      <c r="N41" s="37"/>
      <c r="O41" s="18" t="s">
        <v>2980</v>
      </c>
      <c r="P41" s="64"/>
      <c r="Q41" s="65"/>
      <c r="R41" s="34"/>
      <c r="S41" s="33"/>
      <c r="T41" s="67"/>
    </row>
    <row r="42" spans="1:20" ht="15.75" x14ac:dyDescent="0.25">
      <c r="A42" s="50" t="s">
        <v>25</v>
      </c>
      <c r="B42" s="50" t="s">
        <v>42</v>
      </c>
      <c r="C42" s="31">
        <v>133274</v>
      </c>
      <c r="D42" s="50" t="s">
        <v>146</v>
      </c>
      <c r="E42" s="50" t="s">
        <v>124</v>
      </c>
      <c r="F42" s="31" t="s">
        <v>45</v>
      </c>
      <c r="G42" s="31" t="s">
        <v>45</v>
      </c>
      <c r="H42" s="31">
        <v>1</v>
      </c>
      <c r="I42" s="31"/>
      <c r="J42" s="31">
        <v>1</v>
      </c>
      <c r="K42" s="31">
        <v>138</v>
      </c>
      <c r="L42" s="31" t="s">
        <v>30</v>
      </c>
      <c r="M42" s="29">
        <v>96</v>
      </c>
      <c r="N42" s="37"/>
      <c r="O42" s="18" t="s">
        <v>2980</v>
      </c>
      <c r="P42" s="64"/>
      <c r="Q42" s="65"/>
      <c r="R42" s="34"/>
      <c r="S42" s="33"/>
      <c r="T42" s="67"/>
    </row>
    <row r="43" spans="1:20" ht="31.5" x14ac:dyDescent="0.25">
      <c r="A43" s="50" t="s">
        <v>25</v>
      </c>
      <c r="B43" s="50" t="s">
        <v>42</v>
      </c>
      <c r="C43" s="31">
        <v>133276</v>
      </c>
      <c r="D43" s="50" t="s">
        <v>207</v>
      </c>
      <c r="E43" s="50" t="s">
        <v>124</v>
      </c>
      <c r="F43" s="31" t="s">
        <v>45</v>
      </c>
      <c r="G43" s="31" t="s">
        <v>45</v>
      </c>
      <c r="H43" s="31">
        <v>1</v>
      </c>
      <c r="I43" s="31"/>
      <c r="J43" s="31">
        <v>1</v>
      </c>
      <c r="K43" s="31">
        <v>138</v>
      </c>
      <c r="L43" s="31" t="s">
        <v>30</v>
      </c>
      <c r="M43" s="29">
        <v>163</v>
      </c>
      <c r="N43" s="37"/>
      <c r="O43" s="18" t="s">
        <v>2980</v>
      </c>
      <c r="P43" s="64"/>
      <c r="Q43" s="65"/>
      <c r="R43" s="34"/>
      <c r="S43" s="33"/>
      <c r="T43" s="67"/>
    </row>
    <row r="44" spans="1:20" ht="15.75" x14ac:dyDescent="0.25">
      <c r="A44" s="50" t="s">
        <v>25</v>
      </c>
      <c r="B44" s="50" t="s">
        <v>42</v>
      </c>
      <c r="C44" s="31">
        <v>133277</v>
      </c>
      <c r="D44" s="50" t="s">
        <v>123</v>
      </c>
      <c r="E44" s="50" t="s">
        <v>124</v>
      </c>
      <c r="F44" s="31" t="s">
        <v>45</v>
      </c>
      <c r="G44" s="31" t="s">
        <v>45</v>
      </c>
      <c r="H44" s="31">
        <v>1</v>
      </c>
      <c r="I44" s="31"/>
      <c r="J44" s="31">
        <v>1</v>
      </c>
      <c r="K44" s="31">
        <v>138</v>
      </c>
      <c r="L44" s="31" t="s">
        <v>30</v>
      </c>
      <c r="M44" s="29">
        <v>78</v>
      </c>
      <c r="N44" s="37"/>
      <c r="O44" s="18" t="s">
        <v>2980</v>
      </c>
      <c r="P44" s="64"/>
      <c r="Q44" s="65"/>
      <c r="R44" s="34"/>
      <c r="S44" s="33"/>
      <c r="T44" s="67"/>
    </row>
    <row r="45" spans="1:20" ht="15.75" x14ac:dyDescent="0.25">
      <c r="A45" s="50" t="s">
        <v>25</v>
      </c>
      <c r="B45" s="50" t="s">
        <v>42</v>
      </c>
      <c r="C45" s="31">
        <v>133278</v>
      </c>
      <c r="D45" s="50" t="s">
        <v>126</v>
      </c>
      <c r="E45" s="50" t="s">
        <v>124</v>
      </c>
      <c r="F45" s="31" t="s">
        <v>45</v>
      </c>
      <c r="G45" s="31" t="s">
        <v>45</v>
      </c>
      <c r="H45" s="31">
        <v>1</v>
      </c>
      <c r="I45" s="31"/>
      <c r="J45" s="31">
        <v>1</v>
      </c>
      <c r="K45" s="31">
        <v>138</v>
      </c>
      <c r="L45" s="31" t="s">
        <v>30</v>
      </c>
      <c r="M45" s="29">
        <v>80</v>
      </c>
      <c r="N45" s="37"/>
      <c r="O45" s="18" t="s">
        <v>2980</v>
      </c>
      <c r="P45" s="64"/>
      <c r="Q45" s="65"/>
      <c r="R45" s="34"/>
      <c r="S45" s="33"/>
      <c r="T45" s="67"/>
    </row>
    <row r="46" spans="1:20" ht="15.75" x14ac:dyDescent="0.25">
      <c r="A46" s="50" t="s">
        <v>25</v>
      </c>
      <c r="B46" s="50" t="s">
        <v>42</v>
      </c>
      <c r="C46" s="31">
        <v>133279</v>
      </c>
      <c r="D46" s="50" t="s">
        <v>132</v>
      </c>
      <c r="E46" s="50" t="s">
        <v>124</v>
      </c>
      <c r="F46" s="31" t="s">
        <v>45</v>
      </c>
      <c r="G46" s="31" t="s">
        <v>45</v>
      </c>
      <c r="H46" s="31">
        <v>1</v>
      </c>
      <c r="I46" s="31"/>
      <c r="J46" s="31">
        <v>1</v>
      </c>
      <c r="K46" s="31">
        <v>138</v>
      </c>
      <c r="L46" s="31" t="s">
        <v>30</v>
      </c>
      <c r="M46" s="29">
        <v>84</v>
      </c>
      <c r="N46" s="37"/>
      <c r="O46" s="18" t="s">
        <v>2980</v>
      </c>
      <c r="P46" s="64"/>
      <c r="Q46" s="65"/>
      <c r="R46" s="34"/>
      <c r="S46" s="33"/>
      <c r="T46" s="67"/>
    </row>
    <row r="47" spans="1:20" ht="15.75" x14ac:dyDescent="0.25">
      <c r="A47" s="50" t="s">
        <v>25</v>
      </c>
      <c r="B47" s="50" t="s">
        <v>42</v>
      </c>
      <c r="C47" s="31">
        <v>133283</v>
      </c>
      <c r="D47" s="50" t="s">
        <v>154</v>
      </c>
      <c r="E47" s="50" t="s">
        <v>151</v>
      </c>
      <c r="F47" s="31" t="s">
        <v>45</v>
      </c>
      <c r="G47" s="31" t="s">
        <v>45</v>
      </c>
      <c r="H47" s="31">
        <v>1</v>
      </c>
      <c r="I47" s="31"/>
      <c r="J47" s="31">
        <v>1</v>
      </c>
      <c r="K47" s="31">
        <v>138</v>
      </c>
      <c r="L47" s="31" t="s">
        <v>30</v>
      </c>
      <c r="M47" s="29">
        <v>105</v>
      </c>
      <c r="N47" s="37"/>
      <c r="O47" s="18" t="s">
        <v>2980</v>
      </c>
      <c r="P47" s="64"/>
      <c r="Q47" s="65"/>
      <c r="R47" s="34"/>
      <c r="S47" s="33"/>
      <c r="T47" s="67"/>
    </row>
    <row r="48" spans="1:20" ht="15.75" x14ac:dyDescent="0.25">
      <c r="A48" s="50" t="s">
        <v>25</v>
      </c>
      <c r="B48" s="50" t="s">
        <v>42</v>
      </c>
      <c r="C48" s="31">
        <v>133284</v>
      </c>
      <c r="D48" s="50" t="s">
        <v>155</v>
      </c>
      <c r="E48" s="50" t="s">
        <v>151</v>
      </c>
      <c r="F48" s="31" t="s">
        <v>45</v>
      </c>
      <c r="G48" s="31" t="s">
        <v>45</v>
      </c>
      <c r="H48" s="31">
        <v>1</v>
      </c>
      <c r="I48" s="31"/>
      <c r="J48" s="31">
        <v>1</v>
      </c>
      <c r="K48" s="31">
        <v>138</v>
      </c>
      <c r="L48" s="31" t="s">
        <v>30</v>
      </c>
      <c r="M48" s="29">
        <v>107</v>
      </c>
      <c r="N48" s="37"/>
      <c r="O48" s="18" t="s">
        <v>2980</v>
      </c>
      <c r="P48" s="64"/>
      <c r="Q48" s="65"/>
      <c r="R48" s="34"/>
      <c r="S48" s="33"/>
      <c r="T48" s="67"/>
    </row>
    <row r="49" spans="1:20" ht="15.75" x14ac:dyDescent="0.25">
      <c r="A49" s="50" t="s">
        <v>25</v>
      </c>
      <c r="B49" s="50" t="s">
        <v>42</v>
      </c>
      <c r="C49" s="31">
        <v>133285</v>
      </c>
      <c r="D49" s="50" t="s">
        <v>157</v>
      </c>
      <c r="E49" s="50" t="s">
        <v>151</v>
      </c>
      <c r="F49" s="31" t="s">
        <v>45</v>
      </c>
      <c r="G49" s="31" t="s">
        <v>45</v>
      </c>
      <c r="H49" s="31">
        <v>1</v>
      </c>
      <c r="I49" s="31"/>
      <c r="J49" s="31">
        <v>1</v>
      </c>
      <c r="K49" s="31">
        <v>138</v>
      </c>
      <c r="L49" s="31" t="s">
        <v>30</v>
      </c>
      <c r="M49" s="29">
        <v>109</v>
      </c>
      <c r="N49" s="37"/>
      <c r="O49" s="18" t="s">
        <v>2980</v>
      </c>
      <c r="P49" s="64"/>
      <c r="Q49" s="65"/>
      <c r="R49" s="34"/>
      <c r="S49" s="33"/>
      <c r="T49" s="67"/>
    </row>
    <row r="50" spans="1:20" ht="15.75" x14ac:dyDescent="0.25">
      <c r="A50" s="50" t="s">
        <v>25</v>
      </c>
      <c r="B50" s="50" t="s">
        <v>42</v>
      </c>
      <c r="C50" s="31">
        <v>133286</v>
      </c>
      <c r="D50" s="50" t="s">
        <v>158</v>
      </c>
      <c r="E50" s="50" t="s">
        <v>151</v>
      </c>
      <c r="F50" s="31" t="s">
        <v>45</v>
      </c>
      <c r="G50" s="31" t="s">
        <v>45</v>
      </c>
      <c r="H50" s="31">
        <v>1</v>
      </c>
      <c r="I50" s="31"/>
      <c r="J50" s="31">
        <v>1</v>
      </c>
      <c r="K50" s="31">
        <v>138</v>
      </c>
      <c r="L50" s="31" t="s">
        <v>30</v>
      </c>
      <c r="M50" s="29">
        <v>110</v>
      </c>
      <c r="N50" s="37"/>
      <c r="O50" s="18" t="s">
        <v>2980</v>
      </c>
      <c r="P50" s="64"/>
      <c r="Q50" s="65"/>
      <c r="R50" s="34"/>
      <c r="S50" s="33"/>
      <c r="T50" s="67"/>
    </row>
    <row r="51" spans="1:20" ht="15.75" x14ac:dyDescent="0.25">
      <c r="A51" s="50" t="s">
        <v>25</v>
      </c>
      <c r="B51" s="50" t="s">
        <v>42</v>
      </c>
      <c r="C51" s="31">
        <v>133287</v>
      </c>
      <c r="D51" s="50" t="s">
        <v>160</v>
      </c>
      <c r="E51" s="50" t="s">
        <v>161</v>
      </c>
      <c r="F51" s="31" t="s">
        <v>45</v>
      </c>
      <c r="G51" s="31" t="s">
        <v>45</v>
      </c>
      <c r="H51" s="31">
        <v>1</v>
      </c>
      <c r="I51" s="31"/>
      <c r="J51" s="31">
        <v>1</v>
      </c>
      <c r="K51" s="31">
        <v>138</v>
      </c>
      <c r="L51" s="31" t="s">
        <v>30</v>
      </c>
      <c r="M51" s="29">
        <v>112</v>
      </c>
      <c r="N51" s="37"/>
      <c r="O51" s="18" t="s">
        <v>2980</v>
      </c>
      <c r="P51" s="64"/>
      <c r="Q51" s="65"/>
      <c r="R51" s="34"/>
      <c r="S51" s="33"/>
      <c r="T51" s="67"/>
    </row>
    <row r="52" spans="1:20" ht="15.75" x14ac:dyDescent="0.25">
      <c r="A52" s="50" t="s">
        <v>25</v>
      </c>
      <c r="B52" s="50" t="s">
        <v>42</v>
      </c>
      <c r="C52" s="31">
        <v>133288</v>
      </c>
      <c r="D52" s="50" t="s">
        <v>162</v>
      </c>
      <c r="E52" s="50" t="s">
        <v>151</v>
      </c>
      <c r="F52" s="31" t="s">
        <v>45</v>
      </c>
      <c r="G52" s="31" t="s">
        <v>45</v>
      </c>
      <c r="H52" s="31">
        <v>1</v>
      </c>
      <c r="I52" s="31"/>
      <c r="J52" s="31">
        <v>1</v>
      </c>
      <c r="K52" s="31">
        <v>138</v>
      </c>
      <c r="L52" s="31" t="s">
        <v>30</v>
      </c>
      <c r="M52" s="29">
        <v>113</v>
      </c>
      <c r="N52" s="37"/>
      <c r="O52" s="18" t="s">
        <v>2980</v>
      </c>
      <c r="P52" s="64"/>
      <c r="Q52" s="65"/>
      <c r="R52" s="34"/>
      <c r="S52" s="33"/>
      <c r="T52" s="67"/>
    </row>
    <row r="53" spans="1:20" ht="15.75" x14ac:dyDescent="0.25">
      <c r="A53" s="50" t="s">
        <v>25</v>
      </c>
      <c r="B53" s="50" t="s">
        <v>42</v>
      </c>
      <c r="C53" s="31">
        <v>133289</v>
      </c>
      <c r="D53" s="50" t="s">
        <v>164</v>
      </c>
      <c r="E53" s="50" t="s">
        <v>151</v>
      </c>
      <c r="F53" s="31" t="s">
        <v>45</v>
      </c>
      <c r="G53" s="31" t="s">
        <v>45</v>
      </c>
      <c r="H53" s="31">
        <v>1</v>
      </c>
      <c r="I53" s="31"/>
      <c r="J53" s="31">
        <v>1</v>
      </c>
      <c r="K53" s="31">
        <v>138</v>
      </c>
      <c r="L53" s="31" t="s">
        <v>30</v>
      </c>
      <c r="M53" s="29">
        <v>115</v>
      </c>
      <c r="N53" s="37"/>
      <c r="O53" s="18" t="s">
        <v>2980</v>
      </c>
      <c r="P53" s="64"/>
      <c r="Q53" s="65"/>
      <c r="R53" s="34"/>
      <c r="S53" s="33"/>
      <c r="T53" s="67"/>
    </row>
    <row r="54" spans="1:20" ht="15.75" x14ac:dyDescent="0.25">
      <c r="A54" s="50" t="s">
        <v>25</v>
      </c>
      <c r="B54" s="50" t="s">
        <v>42</v>
      </c>
      <c r="C54" s="31">
        <v>133290</v>
      </c>
      <c r="D54" s="50" t="s">
        <v>166</v>
      </c>
      <c r="E54" s="50" t="s">
        <v>151</v>
      </c>
      <c r="F54" s="31" t="s">
        <v>45</v>
      </c>
      <c r="G54" s="31" t="s">
        <v>45</v>
      </c>
      <c r="H54" s="31">
        <v>1</v>
      </c>
      <c r="I54" s="31"/>
      <c r="J54" s="31">
        <v>1</v>
      </c>
      <c r="K54" s="31">
        <v>138</v>
      </c>
      <c r="L54" s="31" t="s">
        <v>30</v>
      </c>
      <c r="M54" s="29">
        <v>117</v>
      </c>
      <c r="N54" s="37"/>
      <c r="O54" s="18" t="s">
        <v>2980</v>
      </c>
      <c r="P54" s="64"/>
      <c r="Q54" s="65"/>
      <c r="R54" s="34"/>
      <c r="S54" s="33"/>
      <c r="T54" s="67"/>
    </row>
    <row r="55" spans="1:20" ht="15.75" x14ac:dyDescent="0.25">
      <c r="A55" s="50" t="s">
        <v>25</v>
      </c>
      <c r="B55" s="50" t="s">
        <v>42</v>
      </c>
      <c r="C55" s="31">
        <v>133291</v>
      </c>
      <c r="D55" s="50" t="s">
        <v>173</v>
      </c>
      <c r="E55" s="50" t="s">
        <v>151</v>
      </c>
      <c r="F55" s="31" t="s">
        <v>45</v>
      </c>
      <c r="G55" s="31" t="s">
        <v>45</v>
      </c>
      <c r="H55" s="31">
        <v>1</v>
      </c>
      <c r="I55" s="31"/>
      <c r="J55" s="31">
        <v>1</v>
      </c>
      <c r="K55" s="31">
        <v>138</v>
      </c>
      <c r="L55" s="31" t="s">
        <v>30</v>
      </c>
      <c r="M55" s="29">
        <v>124</v>
      </c>
      <c r="N55" s="37"/>
      <c r="O55" s="18" t="s">
        <v>2980</v>
      </c>
      <c r="P55" s="64"/>
      <c r="Q55" s="65"/>
      <c r="R55" s="34"/>
      <c r="S55" s="33"/>
      <c r="T55" s="67"/>
    </row>
    <row r="56" spans="1:20" ht="15.75" x14ac:dyDescent="0.25">
      <c r="A56" s="50" t="s">
        <v>25</v>
      </c>
      <c r="B56" s="50" t="s">
        <v>42</v>
      </c>
      <c r="C56" s="31">
        <v>133292</v>
      </c>
      <c r="D56" s="50" t="s">
        <v>177</v>
      </c>
      <c r="E56" s="50" t="s">
        <v>151</v>
      </c>
      <c r="F56" s="31" t="s">
        <v>45</v>
      </c>
      <c r="G56" s="31" t="s">
        <v>45</v>
      </c>
      <c r="H56" s="31">
        <v>1</v>
      </c>
      <c r="I56" s="31"/>
      <c r="J56" s="31">
        <v>1</v>
      </c>
      <c r="K56" s="31">
        <v>138</v>
      </c>
      <c r="L56" s="31" t="s">
        <v>30</v>
      </c>
      <c r="M56" s="29">
        <v>127</v>
      </c>
      <c r="N56" s="37"/>
      <c r="O56" s="18" t="s">
        <v>2980</v>
      </c>
      <c r="P56" s="64"/>
      <c r="Q56" s="65"/>
      <c r="R56" s="34"/>
      <c r="S56" s="33"/>
      <c r="T56" s="67"/>
    </row>
    <row r="57" spans="1:20" ht="15.75" x14ac:dyDescent="0.25">
      <c r="A57" s="50" t="s">
        <v>25</v>
      </c>
      <c r="B57" s="50" t="s">
        <v>42</v>
      </c>
      <c r="C57" s="31">
        <v>133294</v>
      </c>
      <c r="D57" s="50" t="s">
        <v>183</v>
      </c>
      <c r="E57" s="50" t="s">
        <v>151</v>
      </c>
      <c r="F57" s="31" t="s">
        <v>45</v>
      </c>
      <c r="G57" s="31" t="s">
        <v>45</v>
      </c>
      <c r="H57" s="31">
        <v>1</v>
      </c>
      <c r="I57" s="31"/>
      <c r="J57" s="31">
        <v>1</v>
      </c>
      <c r="K57" s="31">
        <v>138</v>
      </c>
      <c r="L57" s="31" t="s">
        <v>30</v>
      </c>
      <c r="M57" s="29">
        <v>133</v>
      </c>
      <c r="N57" s="37"/>
      <c r="O57" s="18" t="s">
        <v>2980</v>
      </c>
      <c r="P57" s="64"/>
      <c r="Q57" s="65"/>
      <c r="R57" s="34"/>
      <c r="S57" s="33"/>
      <c r="T57" s="67"/>
    </row>
    <row r="58" spans="1:20" ht="15.75" x14ac:dyDescent="0.25">
      <c r="A58" s="50" t="s">
        <v>25</v>
      </c>
      <c r="B58" s="50" t="s">
        <v>42</v>
      </c>
      <c r="C58" s="31">
        <v>133295</v>
      </c>
      <c r="D58" s="50" t="s">
        <v>190</v>
      </c>
      <c r="E58" s="50" t="s">
        <v>151</v>
      </c>
      <c r="F58" s="31" t="s">
        <v>45</v>
      </c>
      <c r="G58" s="31" t="s">
        <v>45</v>
      </c>
      <c r="H58" s="31">
        <v>1</v>
      </c>
      <c r="I58" s="31"/>
      <c r="J58" s="31">
        <v>1</v>
      </c>
      <c r="K58" s="31">
        <v>138</v>
      </c>
      <c r="L58" s="31" t="s">
        <v>30</v>
      </c>
      <c r="M58" s="29">
        <v>146</v>
      </c>
      <c r="N58" s="37"/>
      <c r="O58" s="18" t="s">
        <v>2980</v>
      </c>
      <c r="P58" s="64"/>
      <c r="Q58" s="65"/>
      <c r="R58" s="34"/>
      <c r="S58" s="33"/>
      <c r="T58" s="67"/>
    </row>
    <row r="59" spans="1:20" ht="15.75" x14ac:dyDescent="0.25">
      <c r="A59" s="50" t="s">
        <v>25</v>
      </c>
      <c r="B59" s="50" t="s">
        <v>42</v>
      </c>
      <c r="C59" s="31">
        <v>133296</v>
      </c>
      <c r="D59" s="50" t="s">
        <v>196</v>
      </c>
      <c r="E59" s="50" t="s">
        <v>151</v>
      </c>
      <c r="F59" s="31" t="s">
        <v>45</v>
      </c>
      <c r="G59" s="31" t="s">
        <v>45</v>
      </c>
      <c r="H59" s="31">
        <v>1</v>
      </c>
      <c r="I59" s="31"/>
      <c r="J59" s="31">
        <v>1</v>
      </c>
      <c r="K59" s="31">
        <v>138</v>
      </c>
      <c r="L59" s="31" t="s">
        <v>30</v>
      </c>
      <c r="M59" s="29">
        <v>152</v>
      </c>
      <c r="N59" s="37"/>
      <c r="O59" s="18" t="s">
        <v>2980</v>
      </c>
      <c r="P59" s="64"/>
      <c r="Q59" s="65"/>
      <c r="R59" s="34"/>
      <c r="S59" s="33"/>
      <c r="T59" s="67"/>
    </row>
    <row r="60" spans="1:20" ht="31.5" x14ac:dyDescent="0.25">
      <c r="A60" s="50" t="s">
        <v>25</v>
      </c>
      <c r="B60" s="50" t="s">
        <v>42</v>
      </c>
      <c r="C60" s="31">
        <v>133298</v>
      </c>
      <c r="D60" s="50" t="s">
        <v>54</v>
      </c>
      <c r="E60" s="50" t="s">
        <v>47</v>
      </c>
      <c r="F60" s="31" t="s">
        <v>45</v>
      </c>
      <c r="G60" s="31" t="s">
        <v>45</v>
      </c>
      <c r="H60" s="31">
        <v>1</v>
      </c>
      <c r="I60" s="31"/>
      <c r="J60" s="31">
        <v>1</v>
      </c>
      <c r="K60" s="31">
        <v>138</v>
      </c>
      <c r="L60" s="31" t="s">
        <v>30</v>
      </c>
      <c r="M60" s="29">
        <v>14</v>
      </c>
      <c r="N60" s="37"/>
      <c r="O60" s="18" t="s">
        <v>2980</v>
      </c>
      <c r="P60" s="62"/>
      <c r="Q60" s="63"/>
      <c r="R60" s="18"/>
      <c r="S60" s="19"/>
      <c r="T60" s="46"/>
    </row>
    <row r="61" spans="1:20" ht="31.5" x14ac:dyDescent="0.25">
      <c r="A61" s="50" t="s">
        <v>25</v>
      </c>
      <c r="B61" s="50" t="s">
        <v>42</v>
      </c>
      <c r="C61" s="31">
        <v>133300</v>
      </c>
      <c r="D61" s="50" t="s">
        <v>62</v>
      </c>
      <c r="E61" s="50" t="s">
        <v>47</v>
      </c>
      <c r="F61" s="31" t="s">
        <v>45</v>
      </c>
      <c r="G61" s="31" t="s">
        <v>45</v>
      </c>
      <c r="H61" s="31">
        <v>1</v>
      </c>
      <c r="I61" s="31"/>
      <c r="J61" s="31">
        <v>1</v>
      </c>
      <c r="K61" s="31">
        <v>138</v>
      </c>
      <c r="L61" s="31" t="s">
        <v>30</v>
      </c>
      <c r="M61" s="29">
        <v>20</v>
      </c>
      <c r="N61" s="37"/>
      <c r="O61" s="18" t="s">
        <v>2980</v>
      </c>
      <c r="P61" s="62"/>
      <c r="Q61" s="63"/>
      <c r="R61" s="18"/>
      <c r="S61" s="19"/>
      <c r="T61" s="46"/>
    </row>
    <row r="62" spans="1:20" ht="31.5" x14ac:dyDescent="0.25">
      <c r="A62" s="50" t="s">
        <v>25</v>
      </c>
      <c r="B62" s="50" t="s">
        <v>42</v>
      </c>
      <c r="C62" s="31">
        <v>133301</v>
      </c>
      <c r="D62" s="50" t="s">
        <v>67</v>
      </c>
      <c r="E62" s="50" t="s">
        <v>47</v>
      </c>
      <c r="F62" s="31" t="s">
        <v>45</v>
      </c>
      <c r="G62" s="31" t="s">
        <v>45</v>
      </c>
      <c r="H62" s="31">
        <v>1</v>
      </c>
      <c r="I62" s="31"/>
      <c r="J62" s="31">
        <v>1</v>
      </c>
      <c r="K62" s="31">
        <v>138</v>
      </c>
      <c r="L62" s="31" t="s">
        <v>30</v>
      </c>
      <c r="M62" s="29">
        <v>25</v>
      </c>
      <c r="N62" s="37"/>
      <c r="O62" s="18" t="s">
        <v>2980</v>
      </c>
      <c r="P62" s="62"/>
      <c r="Q62" s="63"/>
      <c r="R62" s="18"/>
      <c r="S62" s="19"/>
      <c r="T62" s="46"/>
    </row>
    <row r="63" spans="1:20" ht="31.5" x14ac:dyDescent="0.25">
      <c r="A63" s="50" t="s">
        <v>25</v>
      </c>
      <c r="B63" s="50" t="s">
        <v>42</v>
      </c>
      <c r="C63" s="31">
        <v>133302</v>
      </c>
      <c r="D63" s="50" t="s">
        <v>69</v>
      </c>
      <c r="E63" s="50" t="s">
        <v>47</v>
      </c>
      <c r="F63" s="31" t="s">
        <v>45</v>
      </c>
      <c r="G63" s="31" t="s">
        <v>45</v>
      </c>
      <c r="H63" s="31">
        <v>1</v>
      </c>
      <c r="I63" s="31"/>
      <c r="J63" s="31">
        <v>1</v>
      </c>
      <c r="K63" s="31">
        <v>138</v>
      </c>
      <c r="L63" s="31" t="s">
        <v>30</v>
      </c>
      <c r="M63" s="29">
        <v>27</v>
      </c>
      <c r="N63" s="37"/>
      <c r="O63" s="18" t="s">
        <v>2980</v>
      </c>
      <c r="P63" s="64"/>
      <c r="Q63" s="65"/>
      <c r="R63" s="34"/>
      <c r="S63" s="33"/>
      <c r="T63" s="67"/>
    </row>
    <row r="64" spans="1:20" ht="31.5" x14ac:dyDescent="0.25">
      <c r="A64" s="50" t="s">
        <v>25</v>
      </c>
      <c r="B64" s="50" t="s">
        <v>42</v>
      </c>
      <c r="C64" s="31">
        <v>133305</v>
      </c>
      <c r="D64" s="50" t="s">
        <v>80</v>
      </c>
      <c r="E64" s="50" t="s">
        <v>47</v>
      </c>
      <c r="F64" s="31" t="s">
        <v>45</v>
      </c>
      <c r="G64" s="31" t="s">
        <v>45</v>
      </c>
      <c r="H64" s="31">
        <v>1</v>
      </c>
      <c r="I64" s="31"/>
      <c r="J64" s="31">
        <v>1</v>
      </c>
      <c r="K64" s="31">
        <v>138</v>
      </c>
      <c r="L64" s="31" t="s">
        <v>30</v>
      </c>
      <c r="M64" s="29">
        <v>38</v>
      </c>
      <c r="N64" s="37"/>
      <c r="O64" s="18" t="s">
        <v>2980</v>
      </c>
      <c r="P64" s="64"/>
      <c r="Q64" s="65"/>
      <c r="R64" s="34"/>
      <c r="S64" s="33"/>
      <c r="T64" s="67"/>
    </row>
    <row r="65" spans="1:20" ht="31.5" x14ac:dyDescent="0.25">
      <c r="A65" s="50" t="s">
        <v>25</v>
      </c>
      <c r="B65" s="50" t="s">
        <v>42</v>
      </c>
      <c r="C65" s="31">
        <v>133307</v>
      </c>
      <c r="D65" s="50" t="s">
        <v>107</v>
      </c>
      <c r="E65" s="50" t="s">
        <v>47</v>
      </c>
      <c r="F65" s="31" t="s">
        <v>45</v>
      </c>
      <c r="G65" s="31" t="s">
        <v>45</v>
      </c>
      <c r="H65" s="31">
        <v>1</v>
      </c>
      <c r="I65" s="31"/>
      <c r="J65" s="31">
        <v>1</v>
      </c>
      <c r="K65" s="31">
        <v>138</v>
      </c>
      <c r="L65" s="31" t="s">
        <v>30</v>
      </c>
      <c r="M65" s="29">
        <v>65</v>
      </c>
      <c r="N65" s="37"/>
      <c r="O65" s="18" t="s">
        <v>2980</v>
      </c>
      <c r="P65" s="64"/>
      <c r="Q65" s="65"/>
      <c r="R65" s="34"/>
      <c r="S65" s="33"/>
      <c r="T65" s="67"/>
    </row>
    <row r="66" spans="1:20" ht="31.5" x14ac:dyDescent="0.25">
      <c r="A66" s="50" t="s">
        <v>25</v>
      </c>
      <c r="B66" s="50" t="s">
        <v>42</v>
      </c>
      <c r="C66" s="31">
        <v>133309</v>
      </c>
      <c r="D66" s="50" t="s">
        <v>46</v>
      </c>
      <c r="E66" s="50" t="s">
        <v>47</v>
      </c>
      <c r="F66" s="31" t="s">
        <v>45</v>
      </c>
      <c r="G66" s="31" t="s">
        <v>45</v>
      </c>
      <c r="H66" s="31">
        <v>1</v>
      </c>
      <c r="I66" s="31"/>
      <c r="J66" s="31">
        <v>1</v>
      </c>
      <c r="K66" s="31">
        <v>138</v>
      </c>
      <c r="L66" s="31" t="s">
        <v>30</v>
      </c>
      <c r="M66" s="29">
        <v>9</v>
      </c>
      <c r="N66" s="37"/>
      <c r="O66" s="18" t="s">
        <v>2980</v>
      </c>
      <c r="P66" s="62"/>
      <c r="Q66" s="63"/>
      <c r="R66" s="18"/>
      <c r="S66" s="19"/>
      <c r="T66" s="46"/>
    </row>
    <row r="67" spans="1:20" ht="31.5" x14ac:dyDescent="0.25">
      <c r="A67" s="50" t="s">
        <v>25</v>
      </c>
      <c r="B67" s="50" t="s">
        <v>42</v>
      </c>
      <c r="C67" s="31">
        <v>133310</v>
      </c>
      <c r="D67" s="50" t="s">
        <v>48</v>
      </c>
      <c r="E67" s="50" t="s">
        <v>47</v>
      </c>
      <c r="F67" s="31" t="s">
        <v>45</v>
      </c>
      <c r="G67" s="31" t="s">
        <v>45</v>
      </c>
      <c r="H67" s="31">
        <v>1</v>
      </c>
      <c r="I67" s="31"/>
      <c r="J67" s="31">
        <v>1</v>
      </c>
      <c r="K67" s="31">
        <v>138</v>
      </c>
      <c r="L67" s="31" t="s">
        <v>30</v>
      </c>
      <c r="M67" s="29">
        <v>10</v>
      </c>
      <c r="N67" s="37"/>
      <c r="O67" s="18" t="s">
        <v>2980</v>
      </c>
      <c r="P67" s="62"/>
      <c r="Q67" s="63"/>
      <c r="R67" s="18"/>
      <c r="S67" s="19"/>
      <c r="T67" s="46"/>
    </row>
    <row r="68" spans="1:20" ht="31.5" x14ac:dyDescent="0.25">
      <c r="A68" s="50" t="s">
        <v>25</v>
      </c>
      <c r="B68" s="50" t="s">
        <v>42</v>
      </c>
      <c r="C68" s="31">
        <v>133315</v>
      </c>
      <c r="D68" s="50" t="s">
        <v>101</v>
      </c>
      <c r="E68" s="50" t="s">
        <v>47</v>
      </c>
      <c r="F68" s="31" t="s">
        <v>45</v>
      </c>
      <c r="G68" s="31" t="s">
        <v>45</v>
      </c>
      <c r="H68" s="31">
        <v>1</v>
      </c>
      <c r="I68" s="31"/>
      <c r="J68" s="31">
        <v>1</v>
      </c>
      <c r="K68" s="31">
        <v>138</v>
      </c>
      <c r="L68" s="31" t="s">
        <v>30</v>
      </c>
      <c r="M68" s="29">
        <v>59</v>
      </c>
      <c r="N68" s="37"/>
      <c r="O68" s="18" t="s">
        <v>2980</v>
      </c>
      <c r="P68" s="64"/>
      <c r="Q68" s="65"/>
      <c r="R68" s="34"/>
      <c r="S68" s="33"/>
      <c r="T68" s="67"/>
    </row>
    <row r="69" spans="1:20" ht="31.5" x14ac:dyDescent="0.25">
      <c r="A69" s="50" t="s">
        <v>25</v>
      </c>
      <c r="B69" s="50" t="s">
        <v>42</v>
      </c>
      <c r="C69" s="31">
        <v>133322</v>
      </c>
      <c r="D69" s="50" t="s">
        <v>114</v>
      </c>
      <c r="E69" s="50" t="s">
        <v>47</v>
      </c>
      <c r="F69" s="31" t="s">
        <v>45</v>
      </c>
      <c r="G69" s="31" t="s">
        <v>45</v>
      </c>
      <c r="H69" s="31">
        <v>1</v>
      </c>
      <c r="I69" s="31"/>
      <c r="J69" s="31">
        <v>1</v>
      </c>
      <c r="K69" s="31">
        <v>138</v>
      </c>
      <c r="L69" s="31" t="s">
        <v>30</v>
      </c>
      <c r="M69" s="29">
        <v>72</v>
      </c>
      <c r="N69" s="37"/>
      <c r="O69" s="18" t="s">
        <v>2980</v>
      </c>
      <c r="P69" s="64"/>
      <c r="Q69" s="65"/>
      <c r="R69" s="34"/>
      <c r="S69" s="33"/>
      <c r="T69" s="67"/>
    </row>
    <row r="70" spans="1:20" ht="15.75" x14ac:dyDescent="0.25">
      <c r="A70" s="50" t="s">
        <v>25</v>
      </c>
      <c r="B70" s="50" t="s">
        <v>42</v>
      </c>
      <c r="C70" s="31">
        <v>133323</v>
      </c>
      <c r="D70" s="50" t="s">
        <v>50</v>
      </c>
      <c r="E70" s="50" t="s">
        <v>51</v>
      </c>
      <c r="F70" s="31" t="s">
        <v>45</v>
      </c>
      <c r="G70" s="31" t="s">
        <v>45</v>
      </c>
      <c r="H70" s="31">
        <v>1</v>
      </c>
      <c r="I70" s="31"/>
      <c r="J70" s="31">
        <v>1</v>
      </c>
      <c r="K70" s="31">
        <v>138</v>
      </c>
      <c r="L70" s="31" t="s">
        <v>30</v>
      </c>
      <c r="M70" s="29">
        <v>12</v>
      </c>
      <c r="N70" s="37"/>
      <c r="O70" s="18" t="s">
        <v>2980</v>
      </c>
      <c r="P70" s="62"/>
      <c r="Q70" s="63"/>
      <c r="R70" s="18"/>
      <c r="S70" s="19"/>
      <c r="T70" s="46"/>
    </row>
    <row r="71" spans="1:20" ht="15.75" x14ac:dyDescent="0.25">
      <c r="A71" s="50" t="s">
        <v>25</v>
      </c>
      <c r="B71" s="50" t="s">
        <v>42</v>
      </c>
      <c r="C71" s="31">
        <v>133325</v>
      </c>
      <c r="D71" s="50" t="s">
        <v>56</v>
      </c>
      <c r="E71" s="50" t="s">
        <v>51</v>
      </c>
      <c r="F71" s="31" t="s">
        <v>45</v>
      </c>
      <c r="G71" s="31" t="s">
        <v>45</v>
      </c>
      <c r="H71" s="31">
        <v>1</v>
      </c>
      <c r="I71" s="31"/>
      <c r="J71" s="31">
        <v>1</v>
      </c>
      <c r="K71" s="31">
        <v>138</v>
      </c>
      <c r="L71" s="31" t="s">
        <v>30</v>
      </c>
      <c r="M71" s="29">
        <v>16</v>
      </c>
      <c r="N71" s="37"/>
      <c r="O71" s="18" t="s">
        <v>2980</v>
      </c>
      <c r="P71" s="62"/>
      <c r="Q71" s="63"/>
      <c r="R71" s="18"/>
      <c r="S71" s="19"/>
      <c r="T71" s="46"/>
    </row>
    <row r="72" spans="1:20" ht="15.75" x14ac:dyDescent="0.25">
      <c r="A72" s="50" t="s">
        <v>25</v>
      </c>
      <c r="B72" s="50" t="s">
        <v>42</v>
      </c>
      <c r="C72" s="31">
        <v>133327</v>
      </c>
      <c r="D72" s="50" t="s">
        <v>65</v>
      </c>
      <c r="E72" s="50" t="s">
        <v>51</v>
      </c>
      <c r="F72" s="31" t="s">
        <v>45</v>
      </c>
      <c r="G72" s="31" t="s">
        <v>45</v>
      </c>
      <c r="H72" s="31">
        <v>1</v>
      </c>
      <c r="I72" s="31"/>
      <c r="J72" s="31">
        <v>1</v>
      </c>
      <c r="K72" s="31">
        <v>138</v>
      </c>
      <c r="L72" s="31" t="s">
        <v>30</v>
      </c>
      <c r="M72" s="29">
        <v>23</v>
      </c>
      <c r="N72" s="37"/>
      <c r="O72" s="18" t="s">
        <v>2980</v>
      </c>
      <c r="P72" s="62"/>
      <c r="Q72" s="63"/>
      <c r="R72" s="18"/>
      <c r="S72" s="19"/>
      <c r="T72" s="46"/>
    </row>
    <row r="73" spans="1:20" ht="15.75" x14ac:dyDescent="0.25">
      <c r="A73" s="50" t="s">
        <v>25</v>
      </c>
      <c r="B73" s="50" t="s">
        <v>42</v>
      </c>
      <c r="C73" s="31">
        <v>133329</v>
      </c>
      <c r="D73" s="50" t="s">
        <v>74</v>
      </c>
      <c r="E73" s="50" t="s">
        <v>51</v>
      </c>
      <c r="F73" s="31" t="s">
        <v>45</v>
      </c>
      <c r="G73" s="31" t="s">
        <v>45</v>
      </c>
      <c r="H73" s="31">
        <v>1</v>
      </c>
      <c r="I73" s="31"/>
      <c r="J73" s="31">
        <v>1</v>
      </c>
      <c r="K73" s="31">
        <v>138</v>
      </c>
      <c r="L73" s="31" t="s">
        <v>30</v>
      </c>
      <c r="M73" s="29">
        <v>32</v>
      </c>
      <c r="N73" s="37"/>
      <c r="O73" s="18" t="s">
        <v>2980</v>
      </c>
      <c r="P73" s="64"/>
      <c r="Q73" s="65"/>
      <c r="R73" s="34"/>
      <c r="S73" s="33"/>
      <c r="T73" s="67"/>
    </row>
    <row r="74" spans="1:20" ht="15.75" x14ac:dyDescent="0.25">
      <c r="A74" s="50" t="s">
        <v>25</v>
      </c>
      <c r="B74" s="50" t="s">
        <v>42</v>
      </c>
      <c r="C74" s="31">
        <v>133330</v>
      </c>
      <c r="D74" s="50" t="s">
        <v>75</v>
      </c>
      <c r="E74" s="50" t="s">
        <v>51</v>
      </c>
      <c r="F74" s="31" t="s">
        <v>45</v>
      </c>
      <c r="G74" s="31" t="s">
        <v>45</v>
      </c>
      <c r="H74" s="31">
        <v>1</v>
      </c>
      <c r="I74" s="31"/>
      <c r="J74" s="31">
        <v>1</v>
      </c>
      <c r="K74" s="31">
        <v>138</v>
      </c>
      <c r="L74" s="31" t="s">
        <v>30</v>
      </c>
      <c r="M74" s="29">
        <v>33</v>
      </c>
      <c r="N74" s="37"/>
      <c r="O74" s="18" t="s">
        <v>2980</v>
      </c>
      <c r="P74" s="64"/>
      <c r="Q74" s="65"/>
      <c r="R74" s="34"/>
      <c r="S74" s="33"/>
      <c r="T74" s="67"/>
    </row>
    <row r="75" spans="1:20" ht="15.75" x14ac:dyDescent="0.25">
      <c r="A75" s="50" t="s">
        <v>25</v>
      </c>
      <c r="B75" s="50" t="s">
        <v>42</v>
      </c>
      <c r="C75" s="31">
        <v>133331</v>
      </c>
      <c r="D75" s="50" t="s">
        <v>87</v>
      </c>
      <c r="E75" s="50" t="s">
        <v>51</v>
      </c>
      <c r="F75" s="31" t="s">
        <v>45</v>
      </c>
      <c r="G75" s="31" t="s">
        <v>45</v>
      </c>
      <c r="H75" s="31">
        <v>1</v>
      </c>
      <c r="I75" s="31"/>
      <c r="J75" s="31">
        <v>1</v>
      </c>
      <c r="K75" s="31">
        <v>138</v>
      </c>
      <c r="L75" s="31" t="s">
        <v>30</v>
      </c>
      <c r="M75" s="29">
        <v>45</v>
      </c>
      <c r="N75" s="37"/>
      <c r="O75" s="18" t="s">
        <v>2980</v>
      </c>
      <c r="P75" s="64"/>
      <c r="Q75" s="65"/>
      <c r="R75" s="34"/>
      <c r="S75" s="33"/>
      <c r="T75" s="67"/>
    </row>
    <row r="76" spans="1:20" ht="15.75" x14ac:dyDescent="0.25">
      <c r="A76" s="50" t="s">
        <v>25</v>
      </c>
      <c r="B76" s="50" t="s">
        <v>42</v>
      </c>
      <c r="C76" s="31">
        <v>133337</v>
      </c>
      <c r="D76" s="50" t="s">
        <v>130</v>
      </c>
      <c r="E76" s="50" t="s">
        <v>117</v>
      </c>
      <c r="F76" s="31" t="s">
        <v>45</v>
      </c>
      <c r="G76" s="31" t="s">
        <v>45</v>
      </c>
      <c r="H76" s="31">
        <v>1</v>
      </c>
      <c r="I76" s="31"/>
      <c r="J76" s="31">
        <v>1</v>
      </c>
      <c r="K76" s="31">
        <v>138</v>
      </c>
      <c r="L76" s="31" t="s">
        <v>30</v>
      </c>
      <c r="M76" s="29">
        <v>83</v>
      </c>
      <c r="N76" s="37"/>
      <c r="O76" s="18" t="s">
        <v>2980</v>
      </c>
      <c r="P76" s="64"/>
      <c r="Q76" s="65"/>
      <c r="R76" s="34"/>
      <c r="S76" s="33"/>
      <c r="T76" s="67"/>
    </row>
    <row r="77" spans="1:20" ht="15.75" x14ac:dyDescent="0.25">
      <c r="A77" s="50" t="s">
        <v>25</v>
      </c>
      <c r="B77" s="50" t="s">
        <v>42</v>
      </c>
      <c r="C77" s="31">
        <v>133338</v>
      </c>
      <c r="D77" s="50" t="s">
        <v>138</v>
      </c>
      <c r="E77" s="50" t="s">
        <v>117</v>
      </c>
      <c r="F77" s="31" t="s">
        <v>45</v>
      </c>
      <c r="G77" s="31" t="s">
        <v>45</v>
      </c>
      <c r="H77" s="31">
        <v>1</v>
      </c>
      <c r="I77" s="31"/>
      <c r="J77" s="31">
        <v>1</v>
      </c>
      <c r="K77" s="31">
        <v>138</v>
      </c>
      <c r="L77" s="31" t="s">
        <v>30</v>
      </c>
      <c r="M77" s="29">
        <v>88</v>
      </c>
      <c r="N77" s="37"/>
      <c r="O77" s="18" t="s">
        <v>2980</v>
      </c>
      <c r="P77" s="64"/>
      <c r="Q77" s="65"/>
      <c r="R77" s="34"/>
      <c r="S77" s="33"/>
      <c r="T77" s="67"/>
    </row>
    <row r="78" spans="1:20" ht="15.75" x14ac:dyDescent="0.25">
      <c r="A78" s="50" t="s">
        <v>25</v>
      </c>
      <c r="B78" s="50" t="s">
        <v>42</v>
      </c>
      <c r="C78" s="31">
        <v>133339</v>
      </c>
      <c r="D78" s="50" t="s">
        <v>140</v>
      </c>
      <c r="E78" s="50" t="s">
        <v>117</v>
      </c>
      <c r="F78" s="31" t="s">
        <v>45</v>
      </c>
      <c r="G78" s="31" t="s">
        <v>45</v>
      </c>
      <c r="H78" s="31">
        <v>1</v>
      </c>
      <c r="I78" s="31"/>
      <c r="J78" s="31">
        <v>1</v>
      </c>
      <c r="K78" s="31">
        <v>138</v>
      </c>
      <c r="L78" s="31" t="s">
        <v>30</v>
      </c>
      <c r="M78" s="29">
        <v>90</v>
      </c>
      <c r="N78" s="37"/>
      <c r="O78" s="18" t="s">
        <v>2980</v>
      </c>
      <c r="P78" s="64"/>
      <c r="Q78" s="65"/>
      <c r="R78" s="34"/>
      <c r="S78" s="33"/>
      <c r="T78" s="67"/>
    </row>
    <row r="79" spans="1:20" ht="15.75" x14ac:dyDescent="0.25">
      <c r="A79" s="50" t="s">
        <v>25</v>
      </c>
      <c r="B79" s="50" t="s">
        <v>42</v>
      </c>
      <c r="C79" s="31">
        <v>133340</v>
      </c>
      <c r="D79" s="50" t="s">
        <v>143</v>
      </c>
      <c r="E79" s="50" t="s">
        <v>117</v>
      </c>
      <c r="F79" s="31" t="s">
        <v>45</v>
      </c>
      <c r="G79" s="31" t="s">
        <v>45</v>
      </c>
      <c r="H79" s="31">
        <v>1</v>
      </c>
      <c r="I79" s="31"/>
      <c r="J79" s="31">
        <v>1</v>
      </c>
      <c r="K79" s="31">
        <v>138</v>
      </c>
      <c r="L79" s="31" t="s">
        <v>30</v>
      </c>
      <c r="M79" s="29">
        <v>93</v>
      </c>
      <c r="N79" s="37"/>
      <c r="O79" s="18" t="s">
        <v>2980</v>
      </c>
      <c r="P79" s="64"/>
      <c r="Q79" s="65"/>
      <c r="R79" s="34"/>
      <c r="S79" s="33"/>
      <c r="T79" s="67"/>
    </row>
    <row r="80" spans="1:20" ht="15.75" x14ac:dyDescent="0.25">
      <c r="A80" s="50" t="s">
        <v>25</v>
      </c>
      <c r="B80" s="50" t="s">
        <v>42</v>
      </c>
      <c r="C80" s="31">
        <v>133344</v>
      </c>
      <c r="D80" s="50" t="s">
        <v>145</v>
      </c>
      <c r="E80" s="50" t="s">
        <v>117</v>
      </c>
      <c r="F80" s="31" t="s">
        <v>45</v>
      </c>
      <c r="G80" s="31" t="s">
        <v>45</v>
      </c>
      <c r="H80" s="31">
        <v>1</v>
      </c>
      <c r="I80" s="31"/>
      <c r="J80" s="31">
        <v>1</v>
      </c>
      <c r="K80" s="31">
        <v>138</v>
      </c>
      <c r="L80" s="31" t="s">
        <v>30</v>
      </c>
      <c r="M80" s="29">
        <v>95</v>
      </c>
      <c r="N80" s="37"/>
      <c r="O80" s="18" t="s">
        <v>2980</v>
      </c>
      <c r="P80" s="64"/>
      <c r="Q80" s="65"/>
      <c r="R80" s="34"/>
      <c r="S80" s="33"/>
      <c r="T80" s="67"/>
    </row>
    <row r="81" spans="1:20" ht="15.75" x14ac:dyDescent="0.25">
      <c r="A81" s="50" t="s">
        <v>25</v>
      </c>
      <c r="B81" s="50" t="s">
        <v>42</v>
      </c>
      <c r="C81" s="31">
        <v>133345</v>
      </c>
      <c r="D81" s="50" t="s">
        <v>149</v>
      </c>
      <c r="E81" s="50" t="s">
        <v>117</v>
      </c>
      <c r="F81" s="31" t="s">
        <v>45</v>
      </c>
      <c r="G81" s="31" t="s">
        <v>45</v>
      </c>
      <c r="H81" s="31">
        <v>1</v>
      </c>
      <c r="I81" s="31"/>
      <c r="J81" s="31">
        <v>1</v>
      </c>
      <c r="K81" s="31">
        <v>138</v>
      </c>
      <c r="L81" s="31" t="s">
        <v>30</v>
      </c>
      <c r="M81" s="29">
        <v>99</v>
      </c>
      <c r="N81" s="37"/>
      <c r="O81" s="18" t="s">
        <v>2980</v>
      </c>
      <c r="P81" s="64"/>
      <c r="Q81" s="65"/>
      <c r="R81" s="34"/>
      <c r="S81" s="33"/>
      <c r="T81" s="67"/>
    </row>
    <row r="82" spans="1:20" ht="15.75" x14ac:dyDescent="0.25">
      <c r="A82" s="50" t="s">
        <v>25</v>
      </c>
      <c r="B82" s="50" t="s">
        <v>42</v>
      </c>
      <c r="C82" s="31">
        <v>133348</v>
      </c>
      <c r="D82" s="50" t="s">
        <v>169</v>
      </c>
      <c r="E82" s="50" t="s">
        <v>117</v>
      </c>
      <c r="F82" s="31" t="s">
        <v>45</v>
      </c>
      <c r="G82" s="31" t="s">
        <v>45</v>
      </c>
      <c r="H82" s="31">
        <v>1</v>
      </c>
      <c r="I82" s="31"/>
      <c r="J82" s="31">
        <v>1</v>
      </c>
      <c r="K82" s="31">
        <v>138</v>
      </c>
      <c r="L82" s="31" t="s">
        <v>30</v>
      </c>
      <c r="M82" s="29">
        <v>120</v>
      </c>
      <c r="N82" s="37"/>
      <c r="O82" s="18" t="s">
        <v>2980</v>
      </c>
      <c r="P82" s="64"/>
      <c r="Q82" s="65"/>
      <c r="R82" s="34"/>
      <c r="S82" s="33"/>
      <c r="T82" s="67"/>
    </row>
    <row r="83" spans="1:20" ht="15.75" x14ac:dyDescent="0.25">
      <c r="A83" s="50" t="s">
        <v>25</v>
      </c>
      <c r="B83" s="50" t="s">
        <v>42</v>
      </c>
      <c r="C83" s="31">
        <v>133349</v>
      </c>
      <c r="D83" s="50" t="s">
        <v>84</v>
      </c>
      <c r="E83" s="50" t="s">
        <v>117</v>
      </c>
      <c r="F83" s="31" t="s">
        <v>45</v>
      </c>
      <c r="G83" s="31" t="s">
        <v>45</v>
      </c>
      <c r="H83" s="31">
        <v>1</v>
      </c>
      <c r="I83" s="31"/>
      <c r="J83" s="31">
        <v>1</v>
      </c>
      <c r="K83" s="31">
        <v>138</v>
      </c>
      <c r="L83" s="31" t="s">
        <v>30</v>
      </c>
      <c r="M83" s="29">
        <v>121</v>
      </c>
      <c r="N83" s="37"/>
      <c r="O83" s="18" t="s">
        <v>2980</v>
      </c>
      <c r="P83" s="64"/>
      <c r="Q83" s="65"/>
      <c r="R83" s="34"/>
      <c r="S83" s="33"/>
      <c r="T83" s="67"/>
    </row>
    <row r="84" spans="1:20" ht="15.75" x14ac:dyDescent="0.25">
      <c r="A84" s="50" t="s">
        <v>25</v>
      </c>
      <c r="B84" s="50" t="s">
        <v>42</v>
      </c>
      <c r="C84" s="31">
        <v>133351</v>
      </c>
      <c r="D84" s="50" t="s">
        <v>183</v>
      </c>
      <c r="E84" s="50" t="s">
        <v>117</v>
      </c>
      <c r="F84" s="31" t="s">
        <v>45</v>
      </c>
      <c r="G84" s="31" t="s">
        <v>45</v>
      </c>
      <c r="H84" s="31">
        <v>1</v>
      </c>
      <c r="I84" s="31"/>
      <c r="J84" s="31">
        <v>1</v>
      </c>
      <c r="K84" s="31">
        <v>138</v>
      </c>
      <c r="L84" s="31" t="s">
        <v>30</v>
      </c>
      <c r="M84" s="29">
        <v>134</v>
      </c>
      <c r="N84" s="37"/>
      <c r="O84" s="18" t="s">
        <v>2980</v>
      </c>
      <c r="P84" s="64"/>
      <c r="Q84" s="65"/>
      <c r="R84" s="34"/>
      <c r="S84" s="33"/>
      <c r="T84" s="67"/>
    </row>
    <row r="85" spans="1:20" ht="15.75" x14ac:dyDescent="0.25">
      <c r="A85" s="50" t="s">
        <v>25</v>
      </c>
      <c r="B85" s="50" t="s">
        <v>42</v>
      </c>
      <c r="C85" s="31">
        <v>133352</v>
      </c>
      <c r="D85" s="50" t="s">
        <v>189</v>
      </c>
      <c r="E85" s="50" t="s">
        <v>117</v>
      </c>
      <c r="F85" s="31" t="s">
        <v>45</v>
      </c>
      <c r="G85" s="31" t="s">
        <v>45</v>
      </c>
      <c r="H85" s="31">
        <v>1</v>
      </c>
      <c r="I85" s="31"/>
      <c r="J85" s="31">
        <v>1</v>
      </c>
      <c r="K85" s="31">
        <v>138</v>
      </c>
      <c r="L85" s="31" t="s">
        <v>30</v>
      </c>
      <c r="M85" s="29">
        <v>144</v>
      </c>
      <c r="N85" s="37"/>
      <c r="O85" s="18" t="s">
        <v>2980</v>
      </c>
      <c r="P85" s="64"/>
      <c r="Q85" s="65"/>
      <c r="R85" s="34"/>
      <c r="S85" s="33"/>
      <c r="T85" s="67"/>
    </row>
    <row r="86" spans="1:20" ht="15.75" x14ac:dyDescent="0.25">
      <c r="A86" s="50" t="s">
        <v>25</v>
      </c>
      <c r="B86" s="50" t="s">
        <v>42</v>
      </c>
      <c r="C86" s="31">
        <v>133354</v>
      </c>
      <c r="D86" s="50" t="s">
        <v>199</v>
      </c>
      <c r="E86" s="50" t="s">
        <v>117</v>
      </c>
      <c r="F86" s="31" t="s">
        <v>45</v>
      </c>
      <c r="G86" s="31" t="s">
        <v>45</v>
      </c>
      <c r="H86" s="31">
        <v>1</v>
      </c>
      <c r="I86" s="31"/>
      <c r="J86" s="31">
        <v>1</v>
      </c>
      <c r="K86" s="31">
        <v>138</v>
      </c>
      <c r="L86" s="31" t="s">
        <v>30</v>
      </c>
      <c r="M86" s="29">
        <v>155</v>
      </c>
      <c r="N86" s="37"/>
      <c r="O86" s="18" t="s">
        <v>2980</v>
      </c>
      <c r="P86" s="64"/>
      <c r="Q86" s="65"/>
      <c r="R86" s="34"/>
      <c r="S86" s="33"/>
      <c r="T86" s="67"/>
    </row>
    <row r="87" spans="1:20" ht="15.75" x14ac:dyDescent="0.25">
      <c r="A87" s="50" t="s">
        <v>25</v>
      </c>
      <c r="B87" s="50" t="s">
        <v>42</v>
      </c>
      <c r="C87" s="31">
        <v>133355</v>
      </c>
      <c r="D87" s="50" t="s">
        <v>208</v>
      </c>
      <c r="E87" s="50" t="s">
        <v>117</v>
      </c>
      <c r="F87" s="31" t="s">
        <v>45</v>
      </c>
      <c r="G87" s="31" t="s">
        <v>45</v>
      </c>
      <c r="H87" s="31">
        <v>1</v>
      </c>
      <c r="I87" s="31"/>
      <c r="J87" s="31">
        <v>1</v>
      </c>
      <c r="K87" s="31">
        <v>138</v>
      </c>
      <c r="L87" s="31" t="s">
        <v>30</v>
      </c>
      <c r="M87" s="29">
        <v>164</v>
      </c>
      <c r="N87" s="37"/>
      <c r="O87" s="18" t="s">
        <v>2980</v>
      </c>
      <c r="P87" s="64"/>
      <c r="Q87" s="65"/>
      <c r="R87" s="34"/>
      <c r="S87" s="33"/>
      <c r="T87" s="67"/>
    </row>
    <row r="88" spans="1:20" ht="15.75" x14ac:dyDescent="0.25">
      <c r="A88" s="50" t="s">
        <v>25</v>
      </c>
      <c r="B88" s="50" t="s">
        <v>42</v>
      </c>
      <c r="C88" s="31">
        <v>133368</v>
      </c>
      <c r="D88" s="50" t="s">
        <v>43</v>
      </c>
      <c r="E88" s="50" t="s">
        <v>44</v>
      </c>
      <c r="F88" s="31" t="s">
        <v>45</v>
      </c>
      <c r="G88" s="31" t="s">
        <v>45</v>
      </c>
      <c r="H88" s="31">
        <v>1</v>
      </c>
      <c r="I88" s="31"/>
      <c r="J88" s="31">
        <v>1</v>
      </c>
      <c r="K88" s="31">
        <v>138</v>
      </c>
      <c r="L88" s="31" t="s">
        <v>30</v>
      </c>
      <c r="M88" s="29">
        <v>8</v>
      </c>
      <c r="N88" s="37"/>
      <c r="O88" s="18" t="s">
        <v>2980</v>
      </c>
      <c r="P88" s="62"/>
      <c r="Q88" s="63"/>
      <c r="R88" s="18"/>
      <c r="S88" s="19"/>
      <c r="T88" s="46"/>
    </row>
    <row r="89" spans="1:20" ht="15.75" x14ac:dyDescent="0.25">
      <c r="A89" s="50" t="s">
        <v>25</v>
      </c>
      <c r="B89" s="50" t="s">
        <v>42</v>
      </c>
      <c r="C89" s="31">
        <v>133370</v>
      </c>
      <c r="D89" s="50" t="s">
        <v>68</v>
      </c>
      <c r="E89" s="50" t="s">
        <v>44</v>
      </c>
      <c r="F89" s="31" t="s">
        <v>45</v>
      </c>
      <c r="G89" s="31" t="s">
        <v>45</v>
      </c>
      <c r="H89" s="31">
        <v>1</v>
      </c>
      <c r="I89" s="31"/>
      <c r="J89" s="31">
        <v>1</v>
      </c>
      <c r="K89" s="31">
        <v>138</v>
      </c>
      <c r="L89" s="31" t="s">
        <v>30</v>
      </c>
      <c r="M89" s="29">
        <v>26</v>
      </c>
      <c r="N89" s="37"/>
      <c r="O89" s="18" t="s">
        <v>2980</v>
      </c>
      <c r="P89" s="62"/>
      <c r="Q89" s="63"/>
      <c r="R89" s="18"/>
      <c r="S89" s="19"/>
      <c r="T89" s="46"/>
    </row>
    <row r="90" spans="1:20" ht="15.75" x14ac:dyDescent="0.25">
      <c r="A90" s="50" t="s">
        <v>25</v>
      </c>
      <c r="B90" s="50" t="s">
        <v>42</v>
      </c>
      <c r="C90" s="31">
        <v>133371</v>
      </c>
      <c r="D90" s="50" t="s">
        <v>77</v>
      </c>
      <c r="E90" s="50" t="s">
        <v>44</v>
      </c>
      <c r="F90" s="31" t="s">
        <v>45</v>
      </c>
      <c r="G90" s="31" t="s">
        <v>45</v>
      </c>
      <c r="H90" s="31">
        <v>1</v>
      </c>
      <c r="I90" s="31"/>
      <c r="J90" s="31">
        <v>1</v>
      </c>
      <c r="K90" s="31">
        <v>138</v>
      </c>
      <c r="L90" s="31" t="s">
        <v>30</v>
      </c>
      <c r="M90" s="29">
        <v>35</v>
      </c>
      <c r="N90" s="37"/>
      <c r="O90" s="18" t="s">
        <v>2980</v>
      </c>
      <c r="P90" s="64"/>
      <c r="Q90" s="65"/>
      <c r="R90" s="34"/>
      <c r="S90" s="33"/>
      <c r="T90" s="67"/>
    </row>
    <row r="91" spans="1:20" ht="15.75" x14ac:dyDescent="0.25">
      <c r="A91" s="50" t="s">
        <v>25</v>
      </c>
      <c r="B91" s="50" t="s">
        <v>42</v>
      </c>
      <c r="C91" s="31">
        <v>133372</v>
      </c>
      <c r="D91" s="50" t="s">
        <v>85</v>
      </c>
      <c r="E91" s="50" t="s">
        <v>44</v>
      </c>
      <c r="F91" s="31" t="s">
        <v>45</v>
      </c>
      <c r="G91" s="31" t="s">
        <v>45</v>
      </c>
      <c r="H91" s="31">
        <v>1</v>
      </c>
      <c r="I91" s="31"/>
      <c r="J91" s="31">
        <v>1</v>
      </c>
      <c r="K91" s="31">
        <v>138</v>
      </c>
      <c r="L91" s="31" t="s">
        <v>30</v>
      </c>
      <c r="M91" s="29">
        <v>43</v>
      </c>
      <c r="N91" s="37"/>
      <c r="O91" s="18" t="s">
        <v>2980</v>
      </c>
      <c r="P91" s="64"/>
      <c r="Q91" s="65"/>
      <c r="R91" s="34"/>
      <c r="S91" s="33"/>
      <c r="T91" s="67"/>
    </row>
    <row r="92" spans="1:20" ht="15.75" x14ac:dyDescent="0.25">
      <c r="A92" s="50" t="s">
        <v>25</v>
      </c>
      <c r="B92" s="50" t="s">
        <v>42</v>
      </c>
      <c r="C92" s="31">
        <v>133378</v>
      </c>
      <c r="D92" s="50" t="s">
        <v>49</v>
      </c>
      <c r="E92" s="50" t="s">
        <v>44</v>
      </c>
      <c r="F92" s="31" t="s">
        <v>45</v>
      </c>
      <c r="G92" s="31" t="s">
        <v>45</v>
      </c>
      <c r="H92" s="31">
        <v>1</v>
      </c>
      <c r="I92" s="31"/>
      <c r="J92" s="31">
        <v>1</v>
      </c>
      <c r="K92" s="31">
        <v>138</v>
      </c>
      <c r="L92" s="31" t="s">
        <v>30</v>
      </c>
      <c r="M92" s="29">
        <v>11</v>
      </c>
      <c r="N92" s="37"/>
      <c r="O92" s="18" t="s">
        <v>2980</v>
      </c>
      <c r="P92" s="62"/>
      <c r="Q92" s="63"/>
      <c r="R92" s="18"/>
      <c r="S92" s="19"/>
      <c r="T92" s="46"/>
    </row>
    <row r="93" spans="1:20" ht="15.75" x14ac:dyDescent="0.25">
      <c r="A93" s="50" t="s">
        <v>25</v>
      </c>
      <c r="B93" s="50" t="s">
        <v>42</v>
      </c>
      <c r="C93" s="31">
        <v>133379</v>
      </c>
      <c r="D93" s="50" t="s">
        <v>61</v>
      </c>
      <c r="E93" s="50" t="s">
        <v>44</v>
      </c>
      <c r="F93" s="31" t="s">
        <v>45</v>
      </c>
      <c r="G93" s="31" t="s">
        <v>45</v>
      </c>
      <c r="H93" s="31">
        <v>1</v>
      </c>
      <c r="I93" s="31"/>
      <c r="J93" s="31">
        <v>1</v>
      </c>
      <c r="K93" s="31">
        <v>138</v>
      </c>
      <c r="L93" s="31" t="s">
        <v>30</v>
      </c>
      <c r="M93" s="29">
        <v>19</v>
      </c>
      <c r="N93" s="37"/>
      <c r="O93" s="18" t="s">
        <v>2980</v>
      </c>
      <c r="P93" s="62"/>
      <c r="Q93" s="63"/>
      <c r="R93" s="18"/>
      <c r="S93" s="19"/>
      <c r="T93" s="46"/>
    </row>
    <row r="94" spans="1:20" ht="15.75" x14ac:dyDescent="0.25">
      <c r="A94" s="50" t="s">
        <v>25</v>
      </c>
      <c r="B94" s="50" t="s">
        <v>42</v>
      </c>
      <c r="C94" s="31">
        <v>133381</v>
      </c>
      <c r="D94" s="50" t="s">
        <v>73</v>
      </c>
      <c r="E94" s="50" t="s">
        <v>44</v>
      </c>
      <c r="F94" s="31" t="s">
        <v>45</v>
      </c>
      <c r="G94" s="31" t="s">
        <v>45</v>
      </c>
      <c r="H94" s="31">
        <v>1</v>
      </c>
      <c r="I94" s="31"/>
      <c r="J94" s="31">
        <v>1</v>
      </c>
      <c r="K94" s="31">
        <v>138</v>
      </c>
      <c r="L94" s="31" t="s">
        <v>30</v>
      </c>
      <c r="M94" s="29">
        <v>31</v>
      </c>
      <c r="N94" s="37"/>
      <c r="O94" s="18" t="s">
        <v>2980</v>
      </c>
      <c r="P94" s="64"/>
      <c r="Q94" s="65"/>
      <c r="R94" s="34"/>
      <c r="S94" s="33"/>
      <c r="T94" s="67"/>
    </row>
    <row r="95" spans="1:20" ht="15.75" x14ac:dyDescent="0.25">
      <c r="A95" s="50" t="s">
        <v>25</v>
      </c>
      <c r="B95" s="50" t="s">
        <v>42</v>
      </c>
      <c r="C95" s="31">
        <v>133383</v>
      </c>
      <c r="D95" s="50" t="s">
        <v>76</v>
      </c>
      <c r="E95" s="50" t="s">
        <v>44</v>
      </c>
      <c r="F95" s="31" t="s">
        <v>45</v>
      </c>
      <c r="G95" s="31" t="s">
        <v>45</v>
      </c>
      <c r="H95" s="31">
        <v>1</v>
      </c>
      <c r="I95" s="31"/>
      <c r="J95" s="31">
        <v>1</v>
      </c>
      <c r="K95" s="31">
        <v>138</v>
      </c>
      <c r="L95" s="31" t="s">
        <v>30</v>
      </c>
      <c r="M95" s="29">
        <v>34</v>
      </c>
      <c r="N95" s="37"/>
      <c r="O95" s="18" t="s">
        <v>2980</v>
      </c>
      <c r="P95" s="64"/>
      <c r="Q95" s="65"/>
      <c r="R95" s="34"/>
      <c r="S95" s="33"/>
      <c r="T95" s="67"/>
    </row>
    <row r="96" spans="1:20" ht="15.75" x14ac:dyDescent="0.25">
      <c r="A96" s="50" t="s">
        <v>25</v>
      </c>
      <c r="B96" s="50" t="s">
        <v>42</v>
      </c>
      <c r="C96" s="31">
        <v>133387</v>
      </c>
      <c r="D96" s="50" t="s">
        <v>88</v>
      </c>
      <c r="E96" s="50" t="s">
        <v>44</v>
      </c>
      <c r="F96" s="31" t="s">
        <v>45</v>
      </c>
      <c r="G96" s="31" t="s">
        <v>45</v>
      </c>
      <c r="H96" s="31">
        <v>1</v>
      </c>
      <c r="I96" s="31"/>
      <c r="J96" s="31">
        <v>1</v>
      </c>
      <c r="K96" s="31">
        <v>138</v>
      </c>
      <c r="L96" s="31" t="s">
        <v>30</v>
      </c>
      <c r="M96" s="29">
        <v>46</v>
      </c>
      <c r="N96" s="37"/>
      <c r="O96" s="18" t="s">
        <v>2980</v>
      </c>
      <c r="P96" s="64"/>
      <c r="Q96" s="65"/>
      <c r="R96" s="34"/>
      <c r="S96" s="33"/>
      <c r="T96" s="67"/>
    </row>
    <row r="97" spans="1:20" ht="15.75" x14ac:dyDescent="0.25">
      <c r="A97" s="50" t="s">
        <v>25</v>
      </c>
      <c r="B97" s="50" t="s">
        <v>42</v>
      </c>
      <c r="C97" s="31">
        <v>133389</v>
      </c>
      <c r="D97" s="50" t="s">
        <v>95</v>
      </c>
      <c r="E97" s="50" t="s">
        <v>44</v>
      </c>
      <c r="F97" s="31" t="s">
        <v>45</v>
      </c>
      <c r="G97" s="31" t="s">
        <v>45</v>
      </c>
      <c r="H97" s="31">
        <v>1</v>
      </c>
      <c r="I97" s="31"/>
      <c r="J97" s="31">
        <v>1</v>
      </c>
      <c r="K97" s="31">
        <v>138</v>
      </c>
      <c r="L97" s="31" t="s">
        <v>30</v>
      </c>
      <c r="M97" s="29">
        <v>53</v>
      </c>
      <c r="N97" s="37"/>
      <c r="O97" s="18" t="s">
        <v>2980</v>
      </c>
      <c r="P97" s="64"/>
      <c r="Q97" s="65"/>
      <c r="R97" s="34"/>
      <c r="S97" s="33"/>
      <c r="T97" s="67"/>
    </row>
    <row r="98" spans="1:20" ht="15.75" x14ac:dyDescent="0.25">
      <c r="A98" s="50" t="s">
        <v>25</v>
      </c>
      <c r="B98" s="50" t="s">
        <v>42</v>
      </c>
      <c r="C98" s="31">
        <v>133391</v>
      </c>
      <c r="D98" s="50" t="s">
        <v>104</v>
      </c>
      <c r="E98" s="50" t="s">
        <v>44</v>
      </c>
      <c r="F98" s="31" t="s">
        <v>45</v>
      </c>
      <c r="G98" s="31" t="s">
        <v>45</v>
      </c>
      <c r="H98" s="31">
        <v>1</v>
      </c>
      <c r="I98" s="31"/>
      <c r="J98" s="31">
        <v>1</v>
      </c>
      <c r="K98" s="31">
        <v>138</v>
      </c>
      <c r="L98" s="31" t="s">
        <v>30</v>
      </c>
      <c r="M98" s="29">
        <v>62</v>
      </c>
      <c r="N98" s="37"/>
      <c r="O98" s="18" t="s">
        <v>2980</v>
      </c>
      <c r="P98" s="64"/>
      <c r="Q98" s="65"/>
      <c r="R98" s="34"/>
      <c r="S98" s="33"/>
      <c r="T98" s="67"/>
    </row>
    <row r="99" spans="1:20" ht="15.75" x14ac:dyDescent="0.25">
      <c r="A99" s="50" t="s">
        <v>25</v>
      </c>
      <c r="B99" s="50" t="s">
        <v>42</v>
      </c>
      <c r="C99" s="31">
        <v>133392</v>
      </c>
      <c r="D99" s="50" t="s">
        <v>106</v>
      </c>
      <c r="E99" s="50" t="s">
        <v>44</v>
      </c>
      <c r="F99" s="31" t="s">
        <v>45</v>
      </c>
      <c r="G99" s="31" t="s">
        <v>45</v>
      </c>
      <c r="H99" s="31">
        <v>1</v>
      </c>
      <c r="I99" s="31"/>
      <c r="J99" s="31">
        <v>1</v>
      </c>
      <c r="K99" s="31">
        <v>138</v>
      </c>
      <c r="L99" s="31" t="s">
        <v>30</v>
      </c>
      <c r="M99" s="29">
        <v>64</v>
      </c>
      <c r="N99" s="37"/>
      <c r="O99" s="18" t="s">
        <v>2980</v>
      </c>
      <c r="P99" s="64"/>
      <c r="Q99" s="65"/>
      <c r="R99" s="34"/>
      <c r="S99" s="33"/>
      <c r="T99" s="67"/>
    </row>
    <row r="100" spans="1:20" ht="15.75" x14ac:dyDescent="0.25">
      <c r="A100" s="50" t="s">
        <v>25</v>
      </c>
      <c r="B100" s="50" t="s">
        <v>42</v>
      </c>
      <c r="C100" s="31">
        <v>133393</v>
      </c>
      <c r="D100" s="50" t="s">
        <v>108</v>
      </c>
      <c r="E100" s="50" t="s">
        <v>44</v>
      </c>
      <c r="F100" s="31" t="s">
        <v>45</v>
      </c>
      <c r="G100" s="31" t="s">
        <v>45</v>
      </c>
      <c r="H100" s="31">
        <v>1</v>
      </c>
      <c r="I100" s="31"/>
      <c r="J100" s="31">
        <v>1</v>
      </c>
      <c r="K100" s="31">
        <v>138</v>
      </c>
      <c r="L100" s="31" t="s">
        <v>30</v>
      </c>
      <c r="M100" s="29">
        <v>66</v>
      </c>
      <c r="N100" s="37"/>
      <c r="O100" s="18" t="s">
        <v>2980</v>
      </c>
      <c r="P100" s="64"/>
      <c r="Q100" s="65"/>
      <c r="R100" s="34"/>
      <c r="S100" s="33"/>
      <c r="T100" s="67"/>
    </row>
    <row r="101" spans="1:20" ht="15.75" x14ac:dyDescent="0.25">
      <c r="A101" s="50" t="s">
        <v>25</v>
      </c>
      <c r="B101" s="50" t="s">
        <v>42</v>
      </c>
      <c r="C101" s="31">
        <v>133394</v>
      </c>
      <c r="D101" s="50" t="s">
        <v>113</v>
      </c>
      <c r="E101" s="50" t="s">
        <v>44</v>
      </c>
      <c r="F101" s="31" t="s">
        <v>45</v>
      </c>
      <c r="G101" s="31" t="s">
        <v>45</v>
      </c>
      <c r="H101" s="31">
        <v>1</v>
      </c>
      <c r="I101" s="31"/>
      <c r="J101" s="31">
        <v>1</v>
      </c>
      <c r="K101" s="31">
        <v>138</v>
      </c>
      <c r="L101" s="31" t="s">
        <v>30</v>
      </c>
      <c r="M101" s="29">
        <v>71</v>
      </c>
      <c r="N101" s="37"/>
      <c r="O101" s="18" t="s">
        <v>2980</v>
      </c>
      <c r="P101" s="64"/>
      <c r="Q101" s="65"/>
      <c r="R101" s="34"/>
      <c r="S101" s="33"/>
      <c r="T101" s="67"/>
    </row>
    <row r="102" spans="1:20" ht="15.75" x14ac:dyDescent="0.25">
      <c r="A102" s="50" t="s">
        <v>25</v>
      </c>
      <c r="B102" s="50" t="s">
        <v>42</v>
      </c>
      <c r="C102" s="31">
        <v>133397</v>
      </c>
      <c r="D102" s="50" t="s">
        <v>71</v>
      </c>
      <c r="E102" s="50" t="s">
        <v>44</v>
      </c>
      <c r="F102" s="31" t="s">
        <v>45</v>
      </c>
      <c r="G102" s="31" t="s">
        <v>45</v>
      </c>
      <c r="H102" s="31">
        <v>1</v>
      </c>
      <c r="I102" s="31"/>
      <c r="J102" s="31">
        <v>1</v>
      </c>
      <c r="K102" s="31">
        <v>138</v>
      </c>
      <c r="L102" s="31" t="s">
        <v>30</v>
      </c>
      <c r="M102" s="29">
        <v>29</v>
      </c>
      <c r="N102" s="37"/>
      <c r="O102" s="18" t="s">
        <v>2980</v>
      </c>
      <c r="P102" s="64"/>
      <c r="Q102" s="65"/>
      <c r="R102" s="34"/>
      <c r="S102" s="33"/>
      <c r="T102" s="67"/>
    </row>
    <row r="103" spans="1:20" ht="15.75" x14ac:dyDescent="0.25">
      <c r="A103" s="50" t="s">
        <v>25</v>
      </c>
      <c r="B103" s="50" t="s">
        <v>42</v>
      </c>
      <c r="C103" s="31">
        <v>133399</v>
      </c>
      <c r="D103" s="50" t="s">
        <v>81</v>
      </c>
      <c r="E103" s="50" t="s">
        <v>44</v>
      </c>
      <c r="F103" s="31" t="s">
        <v>45</v>
      </c>
      <c r="G103" s="31" t="s">
        <v>45</v>
      </c>
      <c r="H103" s="31">
        <v>1</v>
      </c>
      <c r="I103" s="31"/>
      <c r="J103" s="31">
        <v>1</v>
      </c>
      <c r="K103" s="31">
        <v>138</v>
      </c>
      <c r="L103" s="31" t="s">
        <v>30</v>
      </c>
      <c r="M103" s="29">
        <v>39</v>
      </c>
      <c r="N103" s="37"/>
      <c r="O103" s="18" t="s">
        <v>2980</v>
      </c>
      <c r="P103" s="64"/>
      <c r="Q103" s="65"/>
      <c r="R103" s="34"/>
      <c r="S103" s="33"/>
      <c r="T103" s="67"/>
    </row>
    <row r="104" spans="1:20" ht="15.75" x14ac:dyDescent="0.25">
      <c r="A104" s="50" t="s">
        <v>25</v>
      </c>
      <c r="B104" s="50" t="s">
        <v>42</v>
      </c>
      <c r="C104" s="31">
        <v>133401</v>
      </c>
      <c r="D104" s="50" t="s">
        <v>89</v>
      </c>
      <c r="E104" s="50" t="s">
        <v>44</v>
      </c>
      <c r="F104" s="31" t="s">
        <v>45</v>
      </c>
      <c r="G104" s="31" t="s">
        <v>45</v>
      </c>
      <c r="H104" s="31">
        <v>1</v>
      </c>
      <c r="I104" s="31"/>
      <c r="J104" s="31">
        <v>1</v>
      </c>
      <c r="K104" s="31">
        <v>138</v>
      </c>
      <c r="L104" s="31" t="s">
        <v>30</v>
      </c>
      <c r="M104" s="29">
        <v>47</v>
      </c>
      <c r="N104" s="37"/>
      <c r="O104" s="18" t="s">
        <v>2980</v>
      </c>
      <c r="P104" s="64"/>
      <c r="Q104" s="65"/>
      <c r="R104" s="34"/>
      <c r="S104" s="33"/>
      <c r="T104" s="67"/>
    </row>
    <row r="105" spans="1:20" ht="15.75" x14ac:dyDescent="0.25">
      <c r="A105" s="50" t="s">
        <v>25</v>
      </c>
      <c r="B105" s="50" t="s">
        <v>42</v>
      </c>
      <c r="C105" s="31">
        <v>133402</v>
      </c>
      <c r="D105" s="50" t="s">
        <v>91</v>
      </c>
      <c r="E105" s="50" t="s">
        <v>44</v>
      </c>
      <c r="F105" s="31" t="s">
        <v>45</v>
      </c>
      <c r="G105" s="31" t="s">
        <v>45</v>
      </c>
      <c r="H105" s="31">
        <v>1</v>
      </c>
      <c r="I105" s="31"/>
      <c r="J105" s="31">
        <v>1</v>
      </c>
      <c r="K105" s="31">
        <v>138</v>
      </c>
      <c r="L105" s="31" t="s">
        <v>30</v>
      </c>
      <c r="M105" s="29">
        <v>49</v>
      </c>
      <c r="N105" s="37"/>
      <c r="O105" s="18" t="s">
        <v>2980</v>
      </c>
      <c r="P105" s="64"/>
      <c r="Q105" s="65"/>
      <c r="R105" s="34"/>
      <c r="S105" s="33"/>
      <c r="T105" s="67"/>
    </row>
    <row r="106" spans="1:20" ht="15.75" x14ac:dyDescent="0.25">
      <c r="A106" s="50" t="s">
        <v>25</v>
      </c>
      <c r="B106" s="50" t="s">
        <v>42</v>
      </c>
      <c r="C106" s="31">
        <v>133406</v>
      </c>
      <c r="D106" s="50" t="s">
        <v>59</v>
      </c>
      <c r="E106" s="50" t="s">
        <v>60</v>
      </c>
      <c r="F106" s="31" t="s">
        <v>45</v>
      </c>
      <c r="G106" s="31" t="s">
        <v>45</v>
      </c>
      <c r="H106" s="31">
        <v>1</v>
      </c>
      <c r="I106" s="31"/>
      <c r="J106" s="31">
        <v>1</v>
      </c>
      <c r="K106" s="31">
        <v>138</v>
      </c>
      <c r="L106" s="31" t="s">
        <v>30</v>
      </c>
      <c r="M106" s="29">
        <v>18</v>
      </c>
      <c r="N106" s="37"/>
      <c r="O106" s="18" t="s">
        <v>2980</v>
      </c>
      <c r="P106" s="62"/>
      <c r="Q106" s="63"/>
      <c r="R106" s="18"/>
      <c r="S106" s="19"/>
      <c r="T106" s="46"/>
    </row>
    <row r="107" spans="1:20" ht="15.75" x14ac:dyDescent="0.25">
      <c r="A107" s="50" t="s">
        <v>25</v>
      </c>
      <c r="B107" s="50" t="s">
        <v>42</v>
      </c>
      <c r="C107" s="31">
        <v>133408</v>
      </c>
      <c r="D107" s="50" t="s">
        <v>70</v>
      </c>
      <c r="E107" s="50" t="s">
        <v>60</v>
      </c>
      <c r="F107" s="31" t="s">
        <v>45</v>
      </c>
      <c r="G107" s="31" t="s">
        <v>45</v>
      </c>
      <c r="H107" s="31">
        <v>1</v>
      </c>
      <c r="I107" s="31"/>
      <c r="J107" s="31">
        <v>1</v>
      </c>
      <c r="K107" s="31">
        <v>138</v>
      </c>
      <c r="L107" s="31" t="s">
        <v>30</v>
      </c>
      <c r="M107" s="29">
        <v>28</v>
      </c>
      <c r="N107" s="37"/>
      <c r="O107" s="18" t="s">
        <v>2980</v>
      </c>
      <c r="P107" s="64"/>
      <c r="Q107" s="65"/>
      <c r="R107" s="34"/>
      <c r="S107" s="33"/>
      <c r="T107" s="67"/>
    </row>
    <row r="108" spans="1:20" ht="15.75" x14ac:dyDescent="0.25">
      <c r="A108" s="50" t="s">
        <v>25</v>
      </c>
      <c r="B108" s="50" t="s">
        <v>42</v>
      </c>
      <c r="C108" s="31">
        <v>133410</v>
      </c>
      <c r="D108" s="50" t="s">
        <v>82</v>
      </c>
      <c r="E108" s="50" t="s">
        <v>60</v>
      </c>
      <c r="F108" s="31" t="s">
        <v>45</v>
      </c>
      <c r="G108" s="31" t="s">
        <v>45</v>
      </c>
      <c r="H108" s="31">
        <v>1</v>
      </c>
      <c r="I108" s="31"/>
      <c r="J108" s="31">
        <v>1</v>
      </c>
      <c r="K108" s="31">
        <v>138</v>
      </c>
      <c r="L108" s="31" t="s">
        <v>30</v>
      </c>
      <c r="M108" s="29">
        <v>40</v>
      </c>
      <c r="N108" s="37"/>
      <c r="O108" s="18" t="s">
        <v>2980</v>
      </c>
      <c r="P108" s="64"/>
      <c r="Q108" s="65"/>
      <c r="R108" s="34"/>
      <c r="S108" s="33"/>
      <c r="T108" s="67"/>
    </row>
    <row r="109" spans="1:20" ht="15.75" x14ac:dyDescent="0.25">
      <c r="A109" s="50" t="s">
        <v>25</v>
      </c>
      <c r="B109" s="50" t="s">
        <v>42</v>
      </c>
      <c r="C109" s="31">
        <v>133411</v>
      </c>
      <c r="D109" s="50" t="s">
        <v>83</v>
      </c>
      <c r="E109" s="50" t="s">
        <v>60</v>
      </c>
      <c r="F109" s="31" t="s">
        <v>45</v>
      </c>
      <c r="G109" s="31" t="s">
        <v>45</v>
      </c>
      <c r="H109" s="31">
        <v>1</v>
      </c>
      <c r="I109" s="31"/>
      <c r="J109" s="31">
        <v>1</v>
      </c>
      <c r="K109" s="31">
        <v>138</v>
      </c>
      <c r="L109" s="31" t="s">
        <v>30</v>
      </c>
      <c r="M109" s="29">
        <v>41</v>
      </c>
      <c r="N109" s="37"/>
      <c r="O109" s="18" t="s">
        <v>2980</v>
      </c>
      <c r="P109" s="64"/>
      <c r="Q109" s="65"/>
      <c r="R109" s="34"/>
      <c r="S109" s="33"/>
      <c r="T109" s="67"/>
    </row>
    <row r="110" spans="1:20" ht="15.75" x14ac:dyDescent="0.25">
      <c r="A110" s="50" t="s">
        <v>25</v>
      </c>
      <c r="B110" s="50" t="s">
        <v>42</v>
      </c>
      <c r="C110" s="31">
        <v>133415</v>
      </c>
      <c r="D110" s="50" t="s">
        <v>100</v>
      </c>
      <c r="E110" s="50" t="s">
        <v>60</v>
      </c>
      <c r="F110" s="31" t="s">
        <v>45</v>
      </c>
      <c r="G110" s="31" t="s">
        <v>45</v>
      </c>
      <c r="H110" s="31">
        <v>1</v>
      </c>
      <c r="I110" s="31"/>
      <c r="J110" s="31">
        <v>1</v>
      </c>
      <c r="K110" s="31">
        <v>138</v>
      </c>
      <c r="L110" s="31" t="s">
        <v>30</v>
      </c>
      <c r="M110" s="29">
        <v>58</v>
      </c>
      <c r="N110" s="37"/>
      <c r="O110" s="18" t="s">
        <v>2980</v>
      </c>
      <c r="P110" s="64"/>
      <c r="Q110" s="65"/>
      <c r="R110" s="34"/>
      <c r="S110" s="33"/>
      <c r="T110" s="67"/>
    </row>
    <row r="111" spans="1:20" ht="31.5" x14ac:dyDescent="0.25">
      <c r="A111" s="50" t="s">
        <v>25</v>
      </c>
      <c r="B111" s="50" t="s">
        <v>42</v>
      </c>
      <c r="C111" s="31">
        <v>133416</v>
      </c>
      <c r="D111" s="50" t="s">
        <v>52</v>
      </c>
      <c r="E111" s="50" t="s">
        <v>53</v>
      </c>
      <c r="F111" s="31" t="s">
        <v>45</v>
      </c>
      <c r="G111" s="31" t="s">
        <v>45</v>
      </c>
      <c r="H111" s="31">
        <v>1</v>
      </c>
      <c r="I111" s="31"/>
      <c r="J111" s="31">
        <v>1</v>
      </c>
      <c r="K111" s="31">
        <v>138</v>
      </c>
      <c r="L111" s="31" t="s">
        <v>30</v>
      </c>
      <c r="M111" s="29">
        <v>13</v>
      </c>
      <c r="N111" s="37"/>
      <c r="O111" s="18" t="s">
        <v>2980</v>
      </c>
      <c r="P111" s="62"/>
      <c r="Q111" s="63"/>
      <c r="R111" s="18"/>
      <c r="S111" s="19"/>
      <c r="T111" s="46"/>
    </row>
    <row r="112" spans="1:20" ht="31.5" x14ac:dyDescent="0.25">
      <c r="A112" s="50" t="s">
        <v>25</v>
      </c>
      <c r="B112" s="50" t="s">
        <v>42</v>
      </c>
      <c r="C112" s="31">
        <v>133417</v>
      </c>
      <c r="D112" s="50" t="s">
        <v>63</v>
      </c>
      <c r="E112" s="50" t="s">
        <v>53</v>
      </c>
      <c r="F112" s="31" t="s">
        <v>45</v>
      </c>
      <c r="G112" s="31" t="s">
        <v>45</v>
      </c>
      <c r="H112" s="31">
        <v>1</v>
      </c>
      <c r="I112" s="31"/>
      <c r="J112" s="31">
        <v>1</v>
      </c>
      <c r="K112" s="31">
        <v>138</v>
      </c>
      <c r="L112" s="31" t="s">
        <v>30</v>
      </c>
      <c r="M112" s="29">
        <v>21</v>
      </c>
      <c r="N112" s="37"/>
      <c r="O112" s="18" t="s">
        <v>2980</v>
      </c>
      <c r="P112" s="62"/>
      <c r="Q112" s="63"/>
      <c r="R112" s="18"/>
      <c r="S112" s="19"/>
      <c r="T112" s="46"/>
    </row>
    <row r="113" spans="1:20" ht="31.5" x14ac:dyDescent="0.25">
      <c r="A113" s="50" t="s">
        <v>25</v>
      </c>
      <c r="B113" s="50" t="s">
        <v>42</v>
      </c>
      <c r="C113" s="31">
        <v>133418</v>
      </c>
      <c r="D113" s="50" t="s">
        <v>64</v>
      </c>
      <c r="E113" s="50" t="s">
        <v>53</v>
      </c>
      <c r="F113" s="31" t="s">
        <v>45</v>
      </c>
      <c r="G113" s="31" t="s">
        <v>45</v>
      </c>
      <c r="H113" s="31">
        <v>1</v>
      </c>
      <c r="I113" s="31"/>
      <c r="J113" s="31">
        <v>1</v>
      </c>
      <c r="K113" s="31">
        <v>138</v>
      </c>
      <c r="L113" s="31" t="s">
        <v>30</v>
      </c>
      <c r="M113" s="29">
        <v>22</v>
      </c>
      <c r="N113" s="37"/>
      <c r="O113" s="18" t="s">
        <v>2980</v>
      </c>
      <c r="P113" s="62"/>
      <c r="Q113" s="63"/>
      <c r="R113" s="18"/>
      <c r="S113" s="19"/>
      <c r="T113" s="46"/>
    </row>
    <row r="114" spans="1:20" ht="31.5" x14ac:dyDescent="0.25">
      <c r="A114" s="50" t="s">
        <v>25</v>
      </c>
      <c r="B114" s="50" t="s">
        <v>42</v>
      </c>
      <c r="C114" s="31">
        <v>133419</v>
      </c>
      <c r="D114" s="50" t="s">
        <v>66</v>
      </c>
      <c r="E114" s="50" t="s">
        <v>53</v>
      </c>
      <c r="F114" s="31" t="s">
        <v>45</v>
      </c>
      <c r="G114" s="31" t="s">
        <v>45</v>
      </c>
      <c r="H114" s="31">
        <v>1</v>
      </c>
      <c r="I114" s="31"/>
      <c r="J114" s="31">
        <v>1</v>
      </c>
      <c r="K114" s="31">
        <v>138</v>
      </c>
      <c r="L114" s="31" t="s">
        <v>30</v>
      </c>
      <c r="M114" s="29">
        <v>24</v>
      </c>
      <c r="N114" s="37"/>
      <c r="O114" s="18" t="s">
        <v>2980</v>
      </c>
      <c r="P114" s="62"/>
      <c r="Q114" s="63"/>
      <c r="R114" s="18"/>
      <c r="S114" s="19"/>
      <c r="T114" s="46"/>
    </row>
    <row r="115" spans="1:20" ht="31.5" x14ac:dyDescent="0.25">
      <c r="A115" s="50" t="s">
        <v>25</v>
      </c>
      <c r="B115" s="50" t="s">
        <v>42</v>
      </c>
      <c r="C115" s="31">
        <v>133423</v>
      </c>
      <c r="D115" s="50" t="s">
        <v>94</v>
      </c>
      <c r="E115" s="50" t="s">
        <v>53</v>
      </c>
      <c r="F115" s="31" t="s">
        <v>45</v>
      </c>
      <c r="G115" s="31" t="s">
        <v>45</v>
      </c>
      <c r="H115" s="31">
        <v>1</v>
      </c>
      <c r="I115" s="31"/>
      <c r="J115" s="31">
        <v>1</v>
      </c>
      <c r="K115" s="31">
        <v>138</v>
      </c>
      <c r="L115" s="31" t="s">
        <v>30</v>
      </c>
      <c r="M115" s="29">
        <v>52</v>
      </c>
      <c r="N115" s="37"/>
      <c r="O115" s="18" t="s">
        <v>2980</v>
      </c>
      <c r="P115" s="64"/>
      <c r="Q115" s="65"/>
      <c r="R115" s="34"/>
      <c r="S115" s="33"/>
      <c r="T115" s="67"/>
    </row>
    <row r="116" spans="1:20" ht="31.5" x14ac:dyDescent="0.25">
      <c r="A116" s="50" t="s">
        <v>25</v>
      </c>
      <c r="B116" s="50" t="s">
        <v>42</v>
      </c>
      <c r="C116" s="31">
        <v>133425</v>
      </c>
      <c r="D116" s="50" t="s">
        <v>96</v>
      </c>
      <c r="E116" s="50" t="s">
        <v>53</v>
      </c>
      <c r="F116" s="31" t="s">
        <v>45</v>
      </c>
      <c r="G116" s="31" t="s">
        <v>45</v>
      </c>
      <c r="H116" s="31">
        <v>1</v>
      </c>
      <c r="I116" s="31"/>
      <c r="J116" s="31">
        <v>1</v>
      </c>
      <c r="K116" s="31">
        <v>138</v>
      </c>
      <c r="L116" s="31" t="s">
        <v>30</v>
      </c>
      <c r="M116" s="29">
        <v>54</v>
      </c>
      <c r="N116" s="37"/>
      <c r="O116" s="18" t="s">
        <v>2980</v>
      </c>
      <c r="P116" s="64"/>
      <c r="Q116" s="65"/>
      <c r="R116" s="34"/>
      <c r="S116" s="33"/>
      <c r="T116" s="67"/>
    </row>
    <row r="117" spans="1:20" ht="31.5" x14ac:dyDescent="0.25">
      <c r="A117" s="50" t="s">
        <v>25</v>
      </c>
      <c r="B117" s="50" t="s">
        <v>42</v>
      </c>
      <c r="C117" s="31">
        <v>133426</v>
      </c>
      <c r="D117" s="50" t="s">
        <v>99</v>
      </c>
      <c r="E117" s="50" t="s">
        <v>53</v>
      </c>
      <c r="F117" s="31" t="s">
        <v>45</v>
      </c>
      <c r="G117" s="31" t="s">
        <v>45</v>
      </c>
      <c r="H117" s="31">
        <v>1</v>
      </c>
      <c r="I117" s="31"/>
      <c r="J117" s="31">
        <v>1</v>
      </c>
      <c r="K117" s="31">
        <v>138</v>
      </c>
      <c r="L117" s="31" t="s">
        <v>30</v>
      </c>
      <c r="M117" s="29">
        <v>57</v>
      </c>
      <c r="N117" s="37"/>
      <c r="O117" s="18" t="s">
        <v>2980</v>
      </c>
      <c r="P117" s="64"/>
      <c r="Q117" s="65"/>
      <c r="R117" s="34"/>
      <c r="S117" s="33"/>
      <c r="T117" s="67"/>
    </row>
    <row r="118" spans="1:20" ht="31.5" x14ac:dyDescent="0.25">
      <c r="A118" s="50" t="s">
        <v>25</v>
      </c>
      <c r="B118" s="50" t="s">
        <v>42</v>
      </c>
      <c r="C118" s="31">
        <v>133427</v>
      </c>
      <c r="D118" s="50" t="s">
        <v>105</v>
      </c>
      <c r="E118" s="50" t="s">
        <v>53</v>
      </c>
      <c r="F118" s="31" t="s">
        <v>45</v>
      </c>
      <c r="G118" s="31" t="s">
        <v>45</v>
      </c>
      <c r="H118" s="31">
        <v>1</v>
      </c>
      <c r="I118" s="31"/>
      <c r="J118" s="31">
        <v>1</v>
      </c>
      <c r="K118" s="31">
        <v>138</v>
      </c>
      <c r="L118" s="31" t="s">
        <v>30</v>
      </c>
      <c r="M118" s="29">
        <v>63</v>
      </c>
      <c r="N118" s="37"/>
      <c r="O118" s="18" t="s">
        <v>2980</v>
      </c>
      <c r="P118" s="64"/>
      <c r="Q118" s="65"/>
      <c r="R118" s="34"/>
      <c r="S118" s="33"/>
      <c r="T118" s="67"/>
    </row>
    <row r="119" spans="1:20" ht="15.75" x14ac:dyDescent="0.25">
      <c r="A119" s="50" t="s">
        <v>25</v>
      </c>
      <c r="B119" s="50" t="s">
        <v>42</v>
      </c>
      <c r="C119" s="31">
        <v>133428</v>
      </c>
      <c r="D119" s="50" t="s">
        <v>118</v>
      </c>
      <c r="E119" s="50" t="s">
        <v>119</v>
      </c>
      <c r="F119" s="31" t="s">
        <v>45</v>
      </c>
      <c r="G119" s="31" t="s">
        <v>45</v>
      </c>
      <c r="H119" s="31">
        <v>1</v>
      </c>
      <c r="I119" s="31"/>
      <c r="J119" s="31">
        <v>1</v>
      </c>
      <c r="K119" s="31">
        <v>138</v>
      </c>
      <c r="L119" s="31" t="s">
        <v>30</v>
      </c>
      <c r="M119" s="29">
        <v>75</v>
      </c>
      <c r="N119" s="37"/>
      <c r="O119" s="18" t="s">
        <v>2980</v>
      </c>
      <c r="P119" s="64"/>
      <c r="Q119" s="65"/>
      <c r="R119" s="34"/>
      <c r="S119" s="33"/>
      <c r="T119" s="67"/>
    </row>
    <row r="120" spans="1:20" ht="15.75" x14ac:dyDescent="0.25">
      <c r="A120" s="50" t="s">
        <v>25</v>
      </c>
      <c r="B120" s="50" t="s">
        <v>42</v>
      </c>
      <c r="C120" s="31">
        <v>133430</v>
      </c>
      <c r="D120" s="50" t="s">
        <v>127</v>
      </c>
      <c r="E120" s="50" t="s">
        <v>119</v>
      </c>
      <c r="F120" s="31" t="s">
        <v>45</v>
      </c>
      <c r="G120" s="31" t="s">
        <v>45</v>
      </c>
      <c r="H120" s="31">
        <v>1</v>
      </c>
      <c r="I120" s="31"/>
      <c r="J120" s="31">
        <v>1</v>
      </c>
      <c r="K120" s="31">
        <v>138</v>
      </c>
      <c r="L120" s="31" t="s">
        <v>30</v>
      </c>
      <c r="M120" s="29">
        <v>81</v>
      </c>
      <c r="N120" s="37"/>
      <c r="O120" s="18" t="s">
        <v>2980</v>
      </c>
      <c r="P120" s="64"/>
      <c r="Q120" s="65"/>
      <c r="R120" s="34"/>
      <c r="S120" s="33"/>
      <c r="T120" s="67"/>
    </row>
    <row r="121" spans="1:20" ht="15.75" x14ac:dyDescent="0.25">
      <c r="A121" s="50" t="s">
        <v>25</v>
      </c>
      <c r="B121" s="50" t="s">
        <v>42</v>
      </c>
      <c r="C121" s="31">
        <v>133437</v>
      </c>
      <c r="D121" s="50" t="s">
        <v>184</v>
      </c>
      <c r="E121" s="50" t="s">
        <v>119</v>
      </c>
      <c r="F121" s="31" t="s">
        <v>45</v>
      </c>
      <c r="G121" s="31" t="s">
        <v>45</v>
      </c>
      <c r="H121" s="31">
        <v>1</v>
      </c>
      <c r="I121" s="31"/>
      <c r="J121" s="31">
        <v>1</v>
      </c>
      <c r="K121" s="31">
        <v>138</v>
      </c>
      <c r="L121" s="31" t="s">
        <v>30</v>
      </c>
      <c r="M121" s="29">
        <v>135</v>
      </c>
      <c r="N121" s="37"/>
      <c r="O121" s="18" t="s">
        <v>2980</v>
      </c>
      <c r="P121" s="64"/>
      <c r="Q121" s="65"/>
      <c r="R121" s="34"/>
      <c r="S121" s="33"/>
      <c r="T121" s="67"/>
    </row>
    <row r="122" spans="1:20" ht="15.75" x14ac:dyDescent="0.25">
      <c r="A122" s="50" t="s">
        <v>25</v>
      </c>
      <c r="B122" s="50" t="s">
        <v>42</v>
      </c>
      <c r="C122" s="31">
        <v>133438</v>
      </c>
      <c r="D122" s="50" t="s">
        <v>185</v>
      </c>
      <c r="E122" s="50" t="s">
        <v>119</v>
      </c>
      <c r="F122" s="31" t="s">
        <v>45</v>
      </c>
      <c r="G122" s="31" t="s">
        <v>45</v>
      </c>
      <c r="H122" s="31">
        <v>1</v>
      </c>
      <c r="I122" s="31"/>
      <c r="J122" s="31">
        <v>1</v>
      </c>
      <c r="K122" s="31">
        <v>138</v>
      </c>
      <c r="L122" s="31" t="s">
        <v>30</v>
      </c>
      <c r="M122" s="29">
        <v>138</v>
      </c>
      <c r="N122" s="37"/>
      <c r="O122" s="18" t="s">
        <v>2980</v>
      </c>
      <c r="P122" s="64"/>
      <c r="Q122" s="65"/>
      <c r="R122" s="34"/>
      <c r="S122" s="33"/>
      <c r="T122" s="67"/>
    </row>
    <row r="123" spans="1:20" ht="15.75" x14ac:dyDescent="0.25">
      <c r="A123" s="50" t="s">
        <v>25</v>
      </c>
      <c r="B123" s="50" t="s">
        <v>42</v>
      </c>
      <c r="C123" s="31">
        <v>133439</v>
      </c>
      <c r="D123" s="50" t="s">
        <v>189</v>
      </c>
      <c r="E123" s="50" t="s">
        <v>119</v>
      </c>
      <c r="F123" s="31" t="s">
        <v>45</v>
      </c>
      <c r="G123" s="31" t="s">
        <v>45</v>
      </c>
      <c r="H123" s="31">
        <v>1</v>
      </c>
      <c r="I123" s="31"/>
      <c r="J123" s="31">
        <v>1</v>
      </c>
      <c r="K123" s="31">
        <v>138</v>
      </c>
      <c r="L123" s="31" t="s">
        <v>30</v>
      </c>
      <c r="M123" s="29">
        <v>145</v>
      </c>
      <c r="N123" s="37"/>
      <c r="O123" s="18" t="s">
        <v>2980</v>
      </c>
      <c r="P123" s="64"/>
      <c r="Q123" s="65"/>
      <c r="R123" s="34"/>
      <c r="S123" s="33"/>
      <c r="T123" s="67"/>
    </row>
    <row r="124" spans="1:20" ht="15.75" x14ac:dyDescent="0.25">
      <c r="A124" s="50" t="s">
        <v>25</v>
      </c>
      <c r="B124" s="50" t="s">
        <v>42</v>
      </c>
      <c r="C124" s="31">
        <v>133440</v>
      </c>
      <c r="D124" s="50" t="s">
        <v>193</v>
      </c>
      <c r="E124" s="50" t="s">
        <v>119</v>
      </c>
      <c r="F124" s="31" t="s">
        <v>45</v>
      </c>
      <c r="G124" s="31" t="s">
        <v>45</v>
      </c>
      <c r="H124" s="31">
        <v>1</v>
      </c>
      <c r="I124" s="31"/>
      <c r="J124" s="31">
        <v>1</v>
      </c>
      <c r="K124" s="31">
        <v>138</v>
      </c>
      <c r="L124" s="31" t="s">
        <v>30</v>
      </c>
      <c r="M124" s="29">
        <v>149</v>
      </c>
      <c r="N124" s="37"/>
      <c r="O124" s="18" t="s">
        <v>2980</v>
      </c>
      <c r="P124" s="64"/>
      <c r="Q124" s="65"/>
      <c r="R124" s="34"/>
      <c r="S124" s="33"/>
      <c r="T124" s="67"/>
    </row>
    <row r="125" spans="1:20" ht="15.75" x14ac:dyDescent="0.25">
      <c r="A125" s="50" t="s">
        <v>25</v>
      </c>
      <c r="B125" s="50" t="s">
        <v>42</v>
      </c>
      <c r="C125" s="31">
        <v>133442</v>
      </c>
      <c r="D125" s="50" t="s">
        <v>200</v>
      </c>
      <c r="E125" s="50" t="s">
        <v>119</v>
      </c>
      <c r="F125" s="31" t="s">
        <v>45</v>
      </c>
      <c r="G125" s="31" t="s">
        <v>45</v>
      </c>
      <c r="H125" s="31">
        <v>1</v>
      </c>
      <c r="I125" s="31"/>
      <c r="J125" s="31">
        <v>1</v>
      </c>
      <c r="K125" s="31">
        <v>138</v>
      </c>
      <c r="L125" s="31" t="s">
        <v>30</v>
      </c>
      <c r="M125" s="29">
        <v>156</v>
      </c>
      <c r="N125" s="37"/>
      <c r="O125" s="18" t="s">
        <v>2980</v>
      </c>
      <c r="P125" s="64"/>
      <c r="Q125" s="65"/>
      <c r="R125" s="34"/>
      <c r="S125" s="33"/>
      <c r="T125" s="67"/>
    </row>
    <row r="126" spans="1:20" ht="15.75" x14ac:dyDescent="0.25">
      <c r="A126" s="50" t="s">
        <v>25</v>
      </c>
      <c r="B126" s="50" t="s">
        <v>42</v>
      </c>
      <c r="C126" s="31">
        <v>133443</v>
      </c>
      <c r="D126" s="50" t="s">
        <v>205</v>
      </c>
      <c r="E126" s="50" t="s">
        <v>119</v>
      </c>
      <c r="F126" s="31" t="s">
        <v>45</v>
      </c>
      <c r="G126" s="31" t="s">
        <v>45</v>
      </c>
      <c r="H126" s="31">
        <v>1</v>
      </c>
      <c r="I126" s="31"/>
      <c r="J126" s="31">
        <v>1</v>
      </c>
      <c r="K126" s="31">
        <v>138</v>
      </c>
      <c r="L126" s="31" t="s">
        <v>30</v>
      </c>
      <c r="M126" s="29">
        <v>161</v>
      </c>
      <c r="N126" s="37"/>
      <c r="O126" s="18" t="s">
        <v>2980</v>
      </c>
      <c r="P126" s="64"/>
      <c r="Q126" s="65"/>
      <c r="R126" s="34"/>
      <c r="S126" s="33"/>
      <c r="T126" s="67"/>
    </row>
    <row r="127" spans="1:20" ht="15.75" x14ac:dyDescent="0.25">
      <c r="A127" s="50" t="s">
        <v>25</v>
      </c>
      <c r="B127" s="50" t="s">
        <v>42</v>
      </c>
      <c r="C127" s="31">
        <v>133445</v>
      </c>
      <c r="D127" s="50" t="s">
        <v>213</v>
      </c>
      <c r="E127" s="50" t="s">
        <v>119</v>
      </c>
      <c r="F127" s="31" t="s">
        <v>45</v>
      </c>
      <c r="G127" s="31" t="s">
        <v>45</v>
      </c>
      <c r="H127" s="31">
        <v>1</v>
      </c>
      <c r="I127" s="31"/>
      <c r="J127" s="31">
        <v>1</v>
      </c>
      <c r="K127" s="31">
        <v>138</v>
      </c>
      <c r="L127" s="31" t="s">
        <v>30</v>
      </c>
      <c r="M127" s="29">
        <v>169</v>
      </c>
      <c r="N127" s="37"/>
      <c r="O127" s="18" t="s">
        <v>2980</v>
      </c>
      <c r="P127" s="64"/>
      <c r="Q127" s="65"/>
      <c r="R127" s="34"/>
      <c r="S127" s="33"/>
      <c r="T127" s="67"/>
    </row>
    <row r="128" spans="1:20" ht="15.75" x14ac:dyDescent="0.25">
      <c r="A128" s="50" t="s">
        <v>25</v>
      </c>
      <c r="B128" s="50" t="s">
        <v>42</v>
      </c>
      <c r="C128" s="31">
        <v>133446</v>
      </c>
      <c r="D128" s="50" t="s">
        <v>214</v>
      </c>
      <c r="E128" s="50" t="s">
        <v>119</v>
      </c>
      <c r="F128" s="31" t="s">
        <v>45</v>
      </c>
      <c r="G128" s="31" t="s">
        <v>45</v>
      </c>
      <c r="H128" s="31">
        <v>1</v>
      </c>
      <c r="I128" s="31"/>
      <c r="J128" s="31">
        <v>1</v>
      </c>
      <c r="K128" s="31">
        <v>138</v>
      </c>
      <c r="L128" s="31" t="s">
        <v>30</v>
      </c>
      <c r="M128" s="29">
        <v>170</v>
      </c>
      <c r="N128" s="37"/>
      <c r="O128" s="18" t="s">
        <v>2980</v>
      </c>
      <c r="P128" s="64"/>
      <c r="Q128" s="65"/>
      <c r="R128" s="34"/>
      <c r="S128" s="33"/>
      <c r="T128" s="67"/>
    </row>
    <row r="129" spans="1:20" ht="15.75" x14ac:dyDescent="0.25">
      <c r="A129" s="50" t="s">
        <v>25</v>
      </c>
      <c r="B129" s="50" t="s">
        <v>42</v>
      </c>
      <c r="C129" s="31">
        <v>133449</v>
      </c>
      <c r="D129" s="50" t="s">
        <v>171</v>
      </c>
      <c r="E129" s="50" t="s">
        <v>153</v>
      </c>
      <c r="F129" s="31" t="s">
        <v>45</v>
      </c>
      <c r="G129" s="31" t="s">
        <v>45</v>
      </c>
      <c r="H129" s="31">
        <v>1</v>
      </c>
      <c r="I129" s="31"/>
      <c r="J129" s="31">
        <v>1</v>
      </c>
      <c r="K129" s="31">
        <v>138</v>
      </c>
      <c r="L129" s="31" t="s">
        <v>30</v>
      </c>
      <c r="M129" s="29">
        <v>123</v>
      </c>
      <c r="N129" s="37"/>
      <c r="O129" s="18" t="s">
        <v>2980</v>
      </c>
      <c r="P129" s="64"/>
      <c r="Q129" s="65"/>
      <c r="R129" s="34"/>
      <c r="S129" s="33"/>
      <c r="T129" s="67"/>
    </row>
    <row r="130" spans="1:20" ht="15.75" x14ac:dyDescent="0.25">
      <c r="A130" s="50" t="s">
        <v>25</v>
      </c>
      <c r="B130" s="50" t="s">
        <v>42</v>
      </c>
      <c r="C130" s="31">
        <v>133450</v>
      </c>
      <c r="D130" s="50" t="s">
        <v>180</v>
      </c>
      <c r="E130" s="50" t="s">
        <v>153</v>
      </c>
      <c r="F130" s="31" t="s">
        <v>45</v>
      </c>
      <c r="G130" s="31" t="s">
        <v>45</v>
      </c>
      <c r="H130" s="31">
        <v>1</v>
      </c>
      <c r="I130" s="31"/>
      <c r="J130" s="31">
        <v>1</v>
      </c>
      <c r="K130" s="31">
        <v>138</v>
      </c>
      <c r="L130" s="31" t="s">
        <v>30</v>
      </c>
      <c r="M130" s="29">
        <v>130</v>
      </c>
      <c r="N130" s="37"/>
      <c r="O130" s="18" t="s">
        <v>2980</v>
      </c>
      <c r="P130" s="64"/>
      <c r="Q130" s="65"/>
      <c r="R130" s="34"/>
      <c r="S130" s="33"/>
      <c r="T130" s="67"/>
    </row>
    <row r="131" spans="1:20" ht="15.75" x14ac:dyDescent="0.25">
      <c r="A131" s="50" t="s">
        <v>25</v>
      </c>
      <c r="B131" s="50" t="s">
        <v>42</v>
      </c>
      <c r="C131" s="31">
        <v>133459</v>
      </c>
      <c r="D131" s="50" t="s">
        <v>179</v>
      </c>
      <c r="E131" s="50" t="s">
        <v>153</v>
      </c>
      <c r="F131" s="31" t="s">
        <v>45</v>
      </c>
      <c r="G131" s="31" t="s">
        <v>45</v>
      </c>
      <c r="H131" s="31">
        <v>1</v>
      </c>
      <c r="I131" s="31"/>
      <c r="J131" s="31">
        <v>1</v>
      </c>
      <c r="K131" s="31">
        <v>138</v>
      </c>
      <c r="L131" s="31" t="s">
        <v>30</v>
      </c>
      <c r="M131" s="29">
        <v>129</v>
      </c>
      <c r="N131" s="37"/>
      <c r="O131" s="18" t="s">
        <v>2980</v>
      </c>
      <c r="P131" s="64"/>
      <c r="Q131" s="65"/>
      <c r="R131" s="34"/>
      <c r="S131" s="33"/>
      <c r="T131" s="67"/>
    </row>
    <row r="132" spans="1:20" ht="15.75" x14ac:dyDescent="0.25">
      <c r="A132" s="50" t="s">
        <v>25</v>
      </c>
      <c r="B132" s="50" t="s">
        <v>42</v>
      </c>
      <c r="C132" s="31">
        <v>133462</v>
      </c>
      <c r="D132" s="50" t="s">
        <v>186</v>
      </c>
      <c r="E132" s="50" t="s">
        <v>153</v>
      </c>
      <c r="F132" s="31" t="s">
        <v>45</v>
      </c>
      <c r="G132" s="31" t="s">
        <v>45</v>
      </c>
      <c r="H132" s="31">
        <v>1</v>
      </c>
      <c r="I132" s="31"/>
      <c r="J132" s="31">
        <v>1</v>
      </c>
      <c r="K132" s="31">
        <v>138</v>
      </c>
      <c r="L132" s="31" t="s">
        <v>30</v>
      </c>
      <c r="M132" s="29">
        <v>139</v>
      </c>
      <c r="N132" s="37"/>
      <c r="O132" s="18" t="s">
        <v>2980</v>
      </c>
      <c r="P132" s="64"/>
      <c r="Q132" s="65"/>
      <c r="R132" s="34"/>
      <c r="S132" s="33"/>
      <c r="T132" s="67"/>
    </row>
    <row r="133" spans="1:20" ht="15.75" x14ac:dyDescent="0.25">
      <c r="A133" s="50" t="s">
        <v>25</v>
      </c>
      <c r="B133" s="50" t="s">
        <v>42</v>
      </c>
      <c r="C133" s="31">
        <v>133468</v>
      </c>
      <c r="D133" s="50" t="s">
        <v>187</v>
      </c>
      <c r="E133" s="50" t="s">
        <v>153</v>
      </c>
      <c r="F133" s="31" t="s">
        <v>45</v>
      </c>
      <c r="G133" s="31" t="s">
        <v>45</v>
      </c>
      <c r="H133" s="31">
        <v>1</v>
      </c>
      <c r="I133" s="31"/>
      <c r="J133" s="31">
        <v>1</v>
      </c>
      <c r="K133" s="31">
        <v>138</v>
      </c>
      <c r="L133" s="31" t="s">
        <v>30</v>
      </c>
      <c r="M133" s="29">
        <v>141</v>
      </c>
      <c r="N133" s="37"/>
      <c r="O133" s="18" t="s">
        <v>2980</v>
      </c>
      <c r="P133" s="64"/>
      <c r="Q133" s="65"/>
      <c r="R133" s="34"/>
      <c r="S133" s="33"/>
      <c r="T133" s="67"/>
    </row>
    <row r="134" spans="1:20" ht="15.75" x14ac:dyDescent="0.25">
      <c r="A134" s="50" t="s">
        <v>25</v>
      </c>
      <c r="B134" s="50" t="s">
        <v>42</v>
      </c>
      <c r="C134" s="31">
        <v>133469</v>
      </c>
      <c r="D134" s="50" t="s">
        <v>188</v>
      </c>
      <c r="E134" s="50" t="s">
        <v>153</v>
      </c>
      <c r="F134" s="31" t="s">
        <v>45</v>
      </c>
      <c r="G134" s="31" t="s">
        <v>45</v>
      </c>
      <c r="H134" s="31">
        <v>1</v>
      </c>
      <c r="I134" s="31"/>
      <c r="J134" s="31">
        <v>1</v>
      </c>
      <c r="K134" s="31">
        <v>138</v>
      </c>
      <c r="L134" s="31" t="s">
        <v>30</v>
      </c>
      <c r="M134" s="29">
        <v>142</v>
      </c>
      <c r="N134" s="37"/>
      <c r="O134" s="18" t="s">
        <v>2980</v>
      </c>
      <c r="P134" s="64"/>
      <c r="Q134" s="65"/>
      <c r="R134" s="34"/>
      <c r="S134" s="33"/>
      <c r="T134" s="67"/>
    </row>
    <row r="135" spans="1:20" ht="15.75" x14ac:dyDescent="0.25">
      <c r="A135" s="50" t="s">
        <v>25</v>
      </c>
      <c r="B135" s="50" t="s">
        <v>42</v>
      </c>
      <c r="C135" s="31">
        <v>133470</v>
      </c>
      <c r="D135" s="50" t="s">
        <v>191</v>
      </c>
      <c r="E135" s="50" t="s">
        <v>153</v>
      </c>
      <c r="F135" s="31" t="s">
        <v>45</v>
      </c>
      <c r="G135" s="31" t="s">
        <v>45</v>
      </c>
      <c r="H135" s="31">
        <v>1</v>
      </c>
      <c r="I135" s="31"/>
      <c r="J135" s="31">
        <v>1</v>
      </c>
      <c r="K135" s="31">
        <v>138</v>
      </c>
      <c r="L135" s="31" t="s">
        <v>30</v>
      </c>
      <c r="M135" s="29">
        <v>147</v>
      </c>
      <c r="N135" s="37"/>
      <c r="O135" s="18" t="s">
        <v>2980</v>
      </c>
      <c r="P135" s="64"/>
      <c r="Q135" s="65"/>
      <c r="R135" s="34"/>
      <c r="S135" s="33"/>
      <c r="T135" s="67"/>
    </row>
    <row r="136" spans="1:20" ht="15.75" x14ac:dyDescent="0.25">
      <c r="A136" s="50" t="s">
        <v>25</v>
      </c>
      <c r="B136" s="50" t="s">
        <v>42</v>
      </c>
      <c r="C136" s="31">
        <v>133471</v>
      </c>
      <c r="D136" s="50" t="s">
        <v>192</v>
      </c>
      <c r="E136" s="50" t="s">
        <v>153</v>
      </c>
      <c r="F136" s="31" t="s">
        <v>45</v>
      </c>
      <c r="G136" s="31" t="s">
        <v>45</v>
      </c>
      <c r="H136" s="31">
        <v>1</v>
      </c>
      <c r="I136" s="31"/>
      <c r="J136" s="31">
        <v>1</v>
      </c>
      <c r="K136" s="31">
        <v>138</v>
      </c>
      <c r="L136" s="31" t="s">
        <v>30</v>
      </c>
      <c r="M136" s="29">
        <v>148</v>
      </c>
      <c r="N136" s="37"/>
      <c r="O136" s="18" t="s">
        <v>2980</v>
      </c>
      <c r="P136" s="64"/>
      <c r="Q136" s="65"/>
      <c r="R136" s="34"/>
      <c r="S136" s="33"/>
      <c r="T136" s="67"/>
    </row>
    <row r="137" spans="1:20" ht="15.75" x14ac:dyDescent="0.25">
      <c r="A137" s="50" t="s">
        <v>25</v>
      </c>
      <c r="B137" s="50" t="s">
        <v>42</v>
      </c>
      <c r="C137" s="31">
        <v>133472</v>
      </c>
      <c r="D137" s="50" t="s">
        <v>209</v>
      </c>
      <c r="E137" s="50" t="s">
        <v>153</v>
      </c>
      <c r="F137" s="31" t="s">
        <v>45</v>
      </c>
      <c r="G137" s="31" t="s">
        <v>45</v>
      </c>
      <c r="H137" s="31">
        <v>1</v>
      </c>
      <c r="I137" s="31"/>
      <c r="J137" s="31">
        <v>1</v>
      </c>
      <c r="K137" s="31">
        <v>138</v>
      </c>
      <c r="L137" s="31" t="s">
        <v>30</v>
      </c>
      <c r="M137" s="29">
        <v>165</v>
      </c>
      <c r="N137" s="37"/>
      <c r="O137" s="18" t="s">
        <v>2980</v>
      </c>
      <c r="P137" s="64"/>
      <c r="Q137" s="65"/>
      <c r="R137" s="34"/>
      <c r="S137" s="33"/>
      <c r="T137" s="67"/>
    </row>
    <row r="138" spans="1:20" ht="15.75" x14ac:dyDescent="0.25">
      <c r="A138" s="50" t="s">
        <v>25</v>
      </c>
      <c r="B138" s="50" t="s">
        <v>42</v>
      </c>
      <c r="C138" s="31">
        <v>133486</v>
      </c>
      <c r="D138" s="50" t="s">
        <v>93</v>
      </c>
      <c r="E138" s="50" t="s">
        <v>58</v>
      </c>
      <c r="F138" s="31" t="s">
        <v>45</v>
      </c>
      <c r="G138" s="31" t="s">
        <v>45</v>
      </c>
      <c r="H138" s="31">
        <v>1</v>
      </c>
      <c r="I138" s="31"/>
      <c r="J138" s="31">
        <v>1</v>
      </c>
      <c r="K138" s="31">
        <v>138</v>
      </c>
      <c r="L138" s="31" t="s">
        <v>30</v>
      </c>
      <c r="M138" s="29">
        <v>51</v>
      </c>
      <c r="N138" s="37"/>
      <c r="O138" s="18" t="s">
        <v>2980</v>
      </c>
      <c r="P138" s="64"/>
      <c r="Q138" s="65"/>
      <c r="R138" s="34"/>
      <c r="S138" s="33"/>
      <c r="T138" s="67"/>
    </row>
    <row r="139" spans="1:20" ht="15.75" x14ac:dyDescent="0.25">
      <c r="A139" s="50" t="s">
        <v>25</v>
      </c>
      <c r="B139" s="50" t="s">
        <v>42</v>
      </c>
      <c r="C139" s="31">
        <v>133487</v>
      </c>
      <c r="D139" s="50" t="s">
        <v>92</v>
      </c>
      <c r="E139" s="50" t="s">
        <v>58</v>
      </c>
      <c r="F139" s="31" t="s">
        <v>45</v>
      </c>
      <c r="G139" s="31" t="s">
        <v>45</v>
      </c>
      <c r="H139" s="31">
        <v>1</v>
      </c>
      <c r="I139" s="31"/>
      <c r="J139" s="31">
        <v>1</v>
      </c>
      <c r="K139" s="31">
        <v>138</v>
      </c>
      <c r="L139" s="31" t="s">
        <v>30</v>
      </c>
      <c r="M139" s="29">
        <v>50</v>
      </c>
      <c r="N139" s="37"/>
      <c r="O139" s="18" t="s">
        <v>2980</v>
      </c>
      <c r="P139" s="64"/>
      <c r="Q139" s="65"/>
      <c r="R139" s="34"/>
      <c r="S139" s="33"/>
      <c r="T139" s="67"/>
    </row>
    <row r="140" spans="1:20" ht="15.75" x14ac:dyDescent="0.25">
      <c r="A140" s="50" t="s">
        <v>25</v>
      </c>
      <c r="B140" s="50" t="s">
        <v>42</v>
      </c>
      <c r="C140" s="31">
        <v>133490</v>
      </c>
      <c r="D140" s="50" t="s">
        <v>112</v>
      </c>
      <c r="E140" s="50" t="s">
        <v>58</v>
      </c>
      <c r="F140" s="31" t="s">
        <v>45</v>
      </c>
      <c r="G140" s="31" t="s">
        <v>45</v>
      </c>
      <c r="H140" s="31">
        <v>1</v>
      </c>
      <c r="I140" s="31"/>
      <c r="J140" s="31">
        <v>1</v>
      </c>
      <c r="K140" s="31">
        <v>138</v>
      </c>
      <c r="L140" s="31" t="s">
        <v>30</v>
      </c>
      <c r="M140" s="29">
        <v>70</v>
      </c>
      <c r="N140" s="37"/>
      <c r="O140" s="18" t="s">
        <v>2980</v>
      </c>
      <c r="P140" s="64"/>
      <c r="Q140" s="65"/>
      <c r="R140" s="34"/>
      <c r="S140" s="33"/>
      <c r="T140" s="67"/>
    </row>
    <row r="141" spans="1:20" ht="15.75" x14ac:dyDescent="0.25">
      <c r="A141" s="50" t="s">
        <v>25</v>
      </c>
      <c r="B141" s="50" t="s">
        <v>42</v>
      </c>
      <c r="C141" s="31">
        <v>133491</v>
      </c>
      <c r="D141" s="50" t="s">
        <v>57</v>
      </c>
      <c r="E141" s="50" t="s">
        <v>58</v>
      </c>
      <c r="F141" s="31" t="s">
        <v>45</v>
      </c>
      <c r="G141" s="31" t="s">
        <v>45</v>
      </c>
      <c r="H141" s="31">
        <v>1</v>
      </c>
      <c r="I141" s="31"/>
      <c r="J141" s="31">
        <v>1</v>
      </c>
      <c r="K141" s="31">
        <v>138</v>
      </c>
      <c r="L141" s="31" t="s">
        <v>30</v>
      </c>
      <c r="M141" s="29">
        <v>17</v>
      </c>
      <c r="N141" s="37"/>
      <c r="O141" s="18" t="s">
        <v>2980</v>
      </c>
      <c r="P141" s="62"/>
      <c r="Q141" s="63"/>
      <c r="R141" s="18"/>
      <c r="S141" s="19"/>
      <c r="T141" s="46"/>
    </row>
    <row r="142" spans="1:20" ht="15.75" x14ac:dyDescent="0.25">
      <c r="A142" s="50" t="s">
        <v>25</v>
      </c>
      <c r="B142" s="50" t="s">
        <v>42</v>
      </c>
      <c r="C142" s="31">
        <v>133492</v>
      </c>
      <c r="D142" s="50" t="s">
        <v>79</v>
      </c>
      <c r="E142" s="50" t="s">
        <v>58</v>
      </c>
      <c r="F142" s="31" t="s">
        <v>45</v>
      </c>
      <c r="G142" s="31" t="s">
        <v>45</v>
      </c>
      <c r="H142" s="31">
        <v>1</v>
      </c>
      <c r="I142" s="31"/>
      <c r="J142" s="31">
        <v>1</v>
      </c>
      <c r="K142" s="31">
        <v>138</v>
      </c>
      <c r="L142" s="31" t="s">
        <v>30</v>
      </c>
      <c r="M142" s="29">
        <v>37</v>
      </c>
      <c r="N142" s="37"/>
      <c r="O142" s="18" t="s">
        <v>2980</v>
      </c>
      <c r="P142" s="64"/>
      <c r="Q142" s="65"/>
      <c r="R142" s="34"/>
      <c r="S142" s="33"/>
      <c r="T142" s="67"/>
    </row>
    <row r="143" spans="1:20" ht="15.75" x14ac:dyDescent="0.25">
      <c r="A143" s="50" t="s">
        <v>25</v>
      </c>
      <c r="B143" s="50" t="s">
        <v>42</v>
      </c>
      <c r="C143" s="31">
        <v>133493</v>
      </c>
      <c r="D143" s="50" t="s">
        <v>109</v>
      </c>
      <c r="E143" s="50" t="s">
        <v>58</v>
      </c>
      <c r="F143" s="31" t="s">
        <v>45</v>
      </c>
      <c r="G143" s="31" t="s">
        <v>45</v>
      </c>
      <c r="H143" s="31">
        <v>1</v>
      </c>
      <c r="I143" s="31"/>
      <c r="J143" s="31">
        <v>1</v>
      </c>
      <c r="K143" s="31">
        <v>138</v>
      </c>
      <c r="L143" s="31" t="s">
        <v>30</v>
      </c>
      <c r="M143" s="29">
        <v>67</v>
      </c>
      <c r="N143" s="37"/>
      <c r="O143" s="18" t="s">
        <v>2980</v>
      </c>
      <c r="P143" s="64"/>
      <c r="Q143" s="65"/>
      <c r="R143" s="34"/>
      <c r="S143" s="33"/>
      <c r="T143" s="67"/>
    </row>
    <row r="144" spans="1:20" ht="15.75" x14ac:dyDescent="0.25">
      <c r="A144" s="50" t="s">
        <v>25</v>
      </c>
      <c r="B144" s="50" t="s">
        <v>42</v>
      </c>
      <c r="C144" s="31">
        <v>133494</v>
      </c>
      <c r="D144" s="50" t="s">
        <v>110</v>
      </c>
      <c r="E144" s="50" t="s">
        <v>58</v>
      </c>
      <c r="F144" s="31" t="s">
        <v>45</v>
      </c>
      <c r="G144" s="31" t="s">
        <v>45</v>
      </c>
      <c r="H144" s="31">
        <v>1</v>
      </c>
      <c r="I144" s="31"/>
      <c r="J144" s="31">
        <v>1</v>
      </c>
      <c r="K144" s="31">
        <v>138</v>
      </c>
      <c r="L144" s="31" t="s">
        <v>30</v>
      </c>
      <c r="M144" s="29">
        <v>68</v>
      </c>
      <c r="N144" s="37"/>
      <c r="O144" s="18" t="s">
        <v>2980</v>
      </c>
      <c r="P144" s="64"/>
      <c r="Q144" s="65"/>
      <c r="R144" s="34"/>
      <c r="S144" s="33"/>
      <c r="T144" s="67"/>
    </row>
    <row r="145" spans="1:20" ht="15.75" x14ac:dyDescent="0.25">
      <c r="A145" s="50" t="s">
        <v>25</v>
      </c>
      <c r="B145" s="50" t="s">
        <v>42</v>
      </c>
      <c r="C145" s="31">
        <v>133495</v>
      </c>
      <c r="D145" s="50" t="s">
        <v>111</v>
      </c>
      <c r="E145" s="50" t="s">
        <v>58</v>
      </c>
      <c r="F145" s="31" t="s">
        <v>45</v>
      </c>
      <c r="G145" s="31" t="s">
        <v>45</v>
      </c>
      <c r="H145" s="31">
        <v>1</v>
      </c>
      <c r="I145" s="31"/>
      <c r="J145" s="31">
        <v>1</v>
      </c>
      <c r="K145" s="31">
        <v>138</v>
      </c>
      <c r="L145" s="31" t="s">
        <v>30</v>
      </c>
      <c r="M145" s="29">
        <v>69</v>
      </c>
      <c r="N145" s="37"/>
      <c r="O145" s="18" t="s">
        <v>2980</v>
      </c>
      <c r="P145" s="64"/>
      <c r="Q145" s="65"/>
      <c r="R145" s="34"/>
      <c r="S145" s="33"/>
      <c r="T145" s="67"/>
    </row>
    <row r="146" spans="1:20" ht="15.75" x14ac:dyDescent="0.25">
      <c r="A146" s="50" t="s">
        <v>25</v>
      </c>
      <c r="B146" s="50" t="s">
        <v>42</v>
      </c>
      <c r="C146" s="31">
        <v>133496</v>
      </c>
      <c r="D146" s="50" t="s">
        <v>115</v>
      </c>
      <c r="E146" s="50" t="s">
        <v>58</v>
      </c>
      <c r="F146" s="31" t="s">
        <v>45</v>
      </c>
      <c r="G146" s="31" t="s">
        <v>45</v>
      </c>
      <c r="H146" s="31">
        <v>1</v>
      </c>
      <c r="I146" s="31"/>
      <c r="J146" s="31">
        <v>1</v>
      </c>
      <c r="K146" s="31">
        <v>138</v>
      </c>
      <c r="L146" s="31" t="s">
        <v>30</v>
      </c>
      <c r="M146" s="29">
        <v>73</v>
      </c>
      <c r="N146" s="37"/>
      <c r="O146" s="18" t="s">
        <v>2980</v>
      </c>
      <c r="P146" s="64"/>
      <c r="Q146" s="65"/>
      <c r="R146" s="34"/>
      <c r="S146" s="33"/>
      <c r="T146" s="67"/>
    </row>
    <row r="147" spans="1:20" ht="15.75" x14ac:dyDescent="0.25">
      <c r="A147" s="50" t="s">
        <v>25</v>
      </c>
      <c r="B147" s="50" t="s">
        <v>42</v>
      </c>
      <c r="C147" s="31">
        <v>133497</v>
      </c>
      <c r="D147" s="50" t="s">
        <v>141</v>
      </c>
      <c r="E147" s="50" t="s">
        <v>129</v>
      </c>
      <c r="F147" s="31" t="s">
        <v>45</v>
      </c>
      <c r="G147" s="31" t="s">
        <v>45</v>
      </c>
      <c r="H147" s="31">
        <v>1</v>
      </c>
      <c r="I147" s="31"/>
      <c r="J147" s="31">
        <v>1</v>
      </c>
      <c r="K147" s="31">
        <v>138</v>
      </c>
      <c r="L147" s="31" t="s">
        <v>30</v>
      </c>
      <c r="M147" s="29">
        <v>91</v>
      </c>
      <c r="N147" s="37"/>
      <c r="O147" s="18" t="s">
        <v>2980</v>
      </c>
      <c r="P147" s="64"/>
      <c r="Q147" s="65"/>
      <c r="R147" s="34"/>
      <c r="S147" s="33"/>
      <c r="T147" s="67"/>
    </row>
    <row r="148" spans="1:20" ht="15.75" x14ac:dyDescent="0.25">
      <c r="A148" s="50" t="s">
        <v>25</v>
      </c>
      <c r="B148" s="50" t="s">
        <v>42</v>
      </c>
      <c r="C148" s="31">
        <v>133501</v>
      </c>
      <c r="D148" s="50" t="s">
        <v>204</v>
      </c>
      <c r="E148" s="50" t="s">
        <v>129</v>
      </c>
      <c r="F148" s="31" t="s">
        <v>45</v>
      </c>
      <c r="G148" s="31" t="s">
        <v>45</v>
      </c>
      <c r="H148" s="31">
        <v>1</v>
      </c>
      <c r="I148" s="31"/>
      <c r="J148" s="31">
        <v>1</v>
      </c>
      <c r="K148" s="31">
        <v>138</v>
      </c>
      <c r="L148" s="31" t="s">
        <v>30</v>
      </c>
      <c r="M148" s="29">
        <v>160</v>
      </c>
      <c r="N148" s="37"/>
      <c r="O148" s="18" t="s">
        <v>2980</v>
      </c>
      <c r="P148" s="64"/>
      <c r="Q148" s="65"/>
      <c r="R148" s="34"/>
      <c r="S148" s="33"/>
      <c r="T148" s="67"/>
    </row>
    <row r="149" spans="1:20" ht="15.75" x14ac:dyDescent="0.25">
      <c r="A149" s="50" t="s">
        <v>25</v>
      </c>
      <c r="B149" s="50" t="s">
        <v>42</v>
      </c>
      <c r="C149" s="31">
        <v>133505</v>
      </c>
      <c r="D149" s="50" t="s">
        <v>128</v>
      </c>
      <c r="E149" s="50" t="s">
        <v>129</v>
      </c>
      <c r="F149" s="31" t="s">
        <v>45</v>
      </c>
      <c r="G149" s="31" t="s">
        <v>45</v>
      </c>
      <c r="H149" s="31">
        <v>1</v>
      </c>
      <c r="I149" s="31"/>
      <c r="J149" s="31">
        <v>1</v>
      </c>
      <c r="K149" s="31">
        <v>138</v>
      </c>
      <c r="L149" s="31" t="s">
        <v>30</v>
      </c>
      <c r="M149" s="29">
        <v>82</v>
      </c>
      <c r="N149" s="37"/>
      <c r="O149" s="18" t="s">
        <v>2980</v>
      </c>
      <c r="P149" s="64"/>
      <c r="Q149" s="65"/>
      <c r="R149" s="34"/>
      <c r="S149" s="33"/>
      <c r="T149" s="67"/>
    </row>
    <row r="150" spans="1:20" ht="15.75" x14ac:dyDescent="0.25">
      <c r="A150" s="50" t="s">
        <v>25</v>
      </c>
      <c r="B150" s="50" t="s">
        <v>42</v>
      </c>
      <c r="C150" s="31">
        <v>133508</v>
      </c>
      <c r="D150" s="50" t="s">
        <v>178</v>
      </c>
      <c r="E150" s="50" t="s">
        <v>129</v>
      </c>
      <c r="F150" s="31" t="s">
        <v>45</v>
      </c>
      <c r="G150" s="31" t="s">
        <v>45</v>
      </c>
      <c r="H150" s="31">
        <v>1</v>
      </c>
      <c r="I150" s="31"/>
      <c r="J150" s="31">
        <v>1</v>
      </c>
      <c r="K150" s="31">
        <v>138</v>
      </c>
      <c r="L150" s="31" t="s">
        <v>30</v>
      </c>
      <c r="M150" s="29">
        <v>128</v>
      </c>
      <c r="N150" s="37"/>
      <c r="O150" s="18" t="s">
        <v>2980</v>
      </c>
      <c r="P150" s="64"/>
      <c r="Q150" s="65"/>
      <c r="R150" s="34"/>
      <c r="S150" s="33"/>
      <c r="T150" s="67"/>
    </row>
    <row r="151" spans="1:20" ht="31.5" x14ac:dyDescent="0.25">
      <c r="A151" s="50" t="s">
        <v>25</v>
      </c>
      <c r="B151" s="50" t="s">
        <v>42</v>
      </c>
      <c r="C151" s="31">
        <v>133545</v>
      </c>
      <c r="D151" s="50" t="s">
        <v>239</v>
      </c>
      <c r="E151" s="50" t="s">
        <v>233</v>
      </c>
      <c r="F151" s="31" t="s">
        <v>216</v>
      </c>
      <c r="G151" s="31" t="s">
        <v>216</v>
      </c>
      <c r="H151" s="31">
        <v>1</v>
      </c>
      <c r="I151" s="31"/>
      <c r="J151" s="31">
        <v>1</v>
      </c>
      <c r="K151" s="31">
        <v>138</v>
      </c>
      <c r="L151" s="31" t="s">
        <v>30</v>
      </c>
      <c r="M151" s="29">
        <v>187</v>
      </c>
      <c r="N151" s="37"/>
      <c r="O151" s="18" t="s">
        <v>2980</v>
      </c>
      <c r="P151" s="64"/>
      <c r="Q151" s="65"/>
      <c r="R151" s="34"/>
      <c r="S151" s="33"/>
      <c r="T151" s="67"/>
    </row>
    <row r="152" spans="1:20" ht="31.5" x14ac:dyDescent="0.25">
      <c r="A152" s="50" t="s">
        <v>25</v>
      </c>
      <c r="B152" s="50" t="s">
        <v>42</v>
      </c>
      <c r="C152" s="31">
        <v>133553</v>
      </c>
      <c r="D152" s="50" t="s">
        <v>328</v>
      </c>
      <c r="E152" s="50" t="s">
        <v>233</v>
      </c>
      <c r="F152" s="31" t="s">
        <v>216</v>
      </c>
      <c r="G152" s="31" t="s">
        <v>216</v>
      </c>
      <c r="H152" s="31">
        <v>1</v>
      </c>
      <c r="I152" s="31"/>
      <c r="J152" s="31">
        <v>1</v>
      </c>
      <c r="K152" s="31">
        <v>138</v>
      </c>
      <c r="L152" s="31" t="s">
        <v>30</v>
      </c>
      <c r="M152" s="29">
        <v>289</v>
      </c>
      <c r="N152" s="37"/>
      <c r="O152" s="18" t="s">
        <v>2980</v>
      </c>
      <c r="P152" s="64"/>
      <c r="Q152" s="65"/>
      <c r="R152" s="34"/>
      <c r="S152" s="33"/>
      <c r="T152" s="67"/>
    </row>
    <row r="153" spans="1:20" ht="31.5" x14ac:dyDescent="0.25">
      <c r="A153" s="50" t="s">
        <v>25</v>
      </c>
      <c r="B153" s="50" t="s">
        <v>42</v>
      </c>
      <c r="C153" s="31">
        <v>133556</v>
      </c>
      <c r="D153" s="50" t="s">
        <v>340</v>
      </c>
      <c r="E153" s="50" t="s">
        <v>233</v>
      </c>
      <c r="F153" s="31" t="s">
        <v>216</v>
      </c>
      <c r="G153" s="31" t="s">
        <v>216</v>
      </c>
      <c r="H153" s="31">
        <v>1</v>
      </c>
      <c r="I153" s="31"/>
      <c r="J153" s="31">
        <v>1</v>
      </c>
      <c r="K153" s="31">
        <v>138</v>
      </c>
      <c r="L153" s="31" t="s">
        <v>30</v>
      </c>
      <c r="M153" s="29">
        <v>303</v>
      </c>
      <c r="N153" s="37"/>
      <c r="O153" s="18" t="s">
        <v>2980</v>
      </c>
      <c r="P153" s="64"/>
      <c r="Q153" s="65"/>
      <c r="R153" s="34"/>
      <c r="S153" s="33"/>
      <c r="T153" s="67"/>
    </row>
    <row r="154" spans="1:20" ht="31.5" x14ac:dyDescent="0.25">
      <c r="A154" s="50" t="s">
        <v>25</v>
      </c>
      <c r="B154" s="50" t="s">
        <v>42</v>
      </c>
      <c r="C154" s="31">
        <v>133560</v>
      </c>
      <c r="D154" s="50" t="s">
        <v>232</v>
      </c>
      <c r="E154" s="50" t="s">
        <v>233</v>
      </c>
      <c r="F154" s="31" t="s">
        <v>216</v>
      </c>
      <c r="G154" s="31" t="s">
        <v>216</v>
      </c>
      <c r="H154" s="31">
        <v>1</v>
      </c>
      <c r="I154" s="31"/>
      <c r="J154" s="31">
        <v>1</v>
      </c>
      <c r="K154" s="31">
        <v>138</v>
      </c>
      <c r="L154" s="31" t="s">
        <v>30</v>
      </c>
      <c r="M154" s="29">
        <v>183</v>
      </c>
      <c r="N154" s="37"/>
      <c r="O154" s="18" t="s">
        <v>2980</v>
      </c>
      <c r="P154" s="64"/>
      <c r="Q154" s="65"/>
      <c r="R154" s="34"/>
      <c r="S154" s="33"/>
      <c r="T154" s="67"/>
    </row>
    <row r="155" spans="1:20" ht="31.5" x14ac:dyDescent="0.25">
      <c r="A155" s="50" t="s">
        <v>25</v>
      </c>
      <c r="B155" s="50" t="s">
        <v>42</v>
      </c>
      <c r="C155" s="31">
        <v>133562</v>
      </c>
      <c r="D155" s="50" t="s">
        <v>267</v>
      </c>
      <c r="E155" s="50" t="s">
        <v>233</v>
      </c>
      <c r="F155" s="31" t="s">
        <v>216</v>
      </c>
      <c r="G155" s="31" t="s">
        <v>216</v>
      </c>
      <c r="H155" s="31">
        <v>1</v>
      </c>
      <c r="I155" s="31"/>
      <c r="J155" s="31">
        <v>1</v>
      </c>
      <c r="K155" s="31">
        <v>138</v>
      </c>
      <c r="L155" s="31" t="s">
        <v>30</v>
      </c>
      <c r="M155" s="29">
        <v>216</v>
      </c>
      <c r="N155" s="37"/>
      <c r="O155" s="18" t="s">
        <v>2980</v>
      </c>
      <c r="P155" s="64"/>
      <c r="Q155" s="65"/>
      <c r="R155" s="34"/>
      <c r="S155" s="33"/>
      <c r="T155" s="67"/>
    </row>
    <row r="156" spans="1:20" ht="31.5" x14ac:dyDescent="0.25">
      <c r="A156" s="50" t="s">
        <v>25</v>
      </c>
      <c r="B156" s="50" t="s">
        <v>42</v>
      </c>
      <c r="C156" s="31">
        <v>133565</v>
      </c>
      <c r="D156" s="50" t="s">
        <v>314</v>
      </c>
      <c r="E156" s="50" t="s">
        <v>233</v>
      </c>
      <c r="F156" s="31" t="s">
        <v>216</v>
      </c>
      <c r="G156" s="31" t="s">
        <v>216</v>
      </c>
      <c r="H156" s="31">
        <v>1</v>
      </c>
      <c r="I156" s="31"/>
      <c r="J156" s="31">
        <v>1</v>
      </c>
      <c r="K156" s="31">
        <v>138</v>
      </c>
      <c r="L156" s="31" t="s">
        <v>30</v>
      </c>
      <c r="M156" s="29">
        <v>274</v>
      </c>
      <c r="N156" s="37"/>
      <c r="O156" s="18" t="s">
        <v>2980</v>
      </c>
      <c r="P156" s="64"/>
      <c r="Q156" s="65"/>
      <c r="R156" s="34"/>
      <c r="S156" s="33"/>
      <c r="T156" s="67"/>
    </row>
    <row r="157" spans="1:20" ht="15.75" x14ac:dyDescent="0.25">
      <c r="A157" s="50" t="s">
        <v>25</v>
      </c>
      <c r="B157" s="50" t="s">
        <v>42</v>
      </c>
      <c r="C157" s="31">
        <v>133566</v>
      </c>
      <c r="D157" s="50" t="s">
        <v>351</v>
      </c>
      <c r="E157" s="50" t="s">
        <v>349</v>
      </c>
      <c r="F157" s="31" t="s">
        <v>216</v>
      </c>
      <c r="G157" s="31" t="s">
        <v>216</v>
      </c>
      <c r="H157" s="31">
        <v>1</v>
      </c>
      <c r="I157" s="31"/>
      <c r="J157" s="31">
        <v>1</v>
      </c>
      <c r="K157" s="31">
        <v>138</v>
      </c>
      <c r="L157" s="31" t="s">
        <v>30</v>
      </c>
      <c r="M157" s="29">
        <v>310</v>
      </c>
      <c r="N157" s="37"/>
      <c r="O157" s="18" t="s">
        <v>2980</v>
      </c>
      <c r="P157" s="64"/>
      <c r="Q157" s="65"/>
      <c r="R157" s="34"/>
      <c r="S157" s="33"/>
      <c r="T157" s="67"/>
    </row>
    <row r="158" spans="1:20" ht="15.75" x14ac:dyDescent="0.25">
      <c r="A158" s="50" t="s">
        <v>25</v>
      </c>
      <c r="B158" s="50" t="s">
        <v>42</v>
      </c>
      <c r="C158" s="31">
        <v>133568</v>
      </c>
      <c r="D158" s="50" t="s">
        <v>79</v>
      </c>
      <c r="E158" s="50" t="s">
        <v>349</v>
      </c>
      <c r="F158" s="31" t="s">
        <v>216</v>
      </c>
      <c r="G158" s="31" t="s">
        <v>216</v>
      </c>
      <c r="H158" s="31">
        <v>1</v>
      </c>
      <c r="I158" s="31"/>
      <c r="J158" s="31">
        <v>1</v>
      </c>
      <c r="K158" s="31">
        <v>138</v>
      </c>
      <c r="L158" s="31" t="s">
        <v>30</v>
      </c>
      <c r="M158" s="29">
        <v>339</v>
      </c>
      <c r="N158" s="37"/>
      <c r="O158" s="18" t="s">
        <v>2980</v>
      </c>
      <c r="P158" s="64"/>
      <c r="Q158" s="65"/>
      <c r="R158" s="34"/>
      <c r="S158" s="33"/>
      <c r="T158" s="67"/>
    </row>
    <row r="159" spans="1:20" ht="15.75" x14ac:dyDescent="0.25">
      <c r="A159" s="50" t="s">
        <v>25</v>
      </c>
      <c r="B159" s="50" t="s">
        <v>42</v>
      </c>
      <c r="C159" s="31">
        <v>133570</v>
      </c>
      <c r="D159" s="50" t="s">
        <v>398</v>
      </c>
      <c r="E159" s="50" t="s">
        <v>349</v>
      </c>
      <c r="F159" s="31" t="s">
        <v>216</v>
      </c>
      <c r="G159" s="31" t="s">
        <v>216</v>
      </c>
      <c r="H159" s="31">
        <v>1</v>
      </c>
      <c r="I159" s="31"/>
      <c r="J159" s="31">
        <v>1</v>
      </c>
      <c r="K159" s="31">
        <v>138</v>
      </c>
      <c r="L159" s="31" t="s">
        <v>30</v>
      </c>
      <c r="M159" s="29">
        <v>357</v>
      </c>
      <c r="N159" s="37"/>
      <c r="O159" s="18" t="s">
        <v>2980</v>
      </c>
      <c r="P159" s="64"/>
      <c r="Q159" s="65"/>
      <c r="R159" s="34"/>
      <c r="S159" s="33"/>
      <c r="T159" s="67"/>
    </row>
    <row r="160" spans="1:20" ht="15.75" x14ac:dyDescent="0.25">
      <c r="A160" s="50" t="s">
        <v>25</v>
      </c>
      <c r="B160" s="50" t="s">
        <v>42</v>
      </c>
      <c r="C160" s="31">
        <v>133571</v>
      </c>
      <c r="D160" s="50" t="s">
        <v>401</v>
      </c>
      <c r="E160" s="50" t="s">
        <v>349</v>
      </c>
      <c r="F160" s="31" t="s">
        <v>216</v>
      </c>
      <c r="G160" s="31" t="s">
        <v>216</v>
      </c>
      <c r="H160" s="31">
        <v>1</v>
      </c>
      <c r="I160" s="31"/>
      <c r="J160" s="31">
        <v>1</v>
      </c>
      <c r="K160" s="31">
        <v>138</v>
      </c>
      <c r="L160" s="31" t="s">
        <v>30</v>
      </c>
      <c r="M160" s="29">
        <v>360</v>
      </c>
      <c r="N160" s="37"/>
      <c r="O160" s="18" t="s">
        <v>2980</v>
      </c>
      <c r="P160" s="64"/>
      <c r="Q160" s="65"/>
      <c r="R160" s="34"/>
      <c r="S160" s="33"/>
      <c r="T160" s="67"/>
    </row>
    <row r="161" spans="1:20" ht="15.75" x14ac:dyDescent="0.25">
      <c r="A161" s="50" t="s">
        <v>25</v>
      </c>
      <c r="B161" s="50" t="s">
        <v>42</v>
      </c>
      <c r="C161" s="31">
        <v>133573</v>
      </c>
      <c r="D161" s="50" t="s">
        <v>421</v>
      </c>
      <c r="E161" s="50" t="s">
        <v>349</v>
      </c>
      <c r="F161" s="31" t="s">
        <v>216</v>
      </c>
      <c r="G161" s="31" t="s">
        <v>216</v>
      </c>
      <c r="H161" s="31">
        <v>1</v>
      </c>
      <c r="I161" s="31"/>
      <c r="J161" s="31">
        <v>1</v>
      </c>
      <c r="K161" s="31">
        <v>138</v>
      </c>
      <c r="L161" s="31" t="s">
        <v>30</v>
      </c>
      <c r="M161" s="29">
        <v>381</v>
      </c>
      <c r="N161" s="37"/>
      <c r="O161" s="18" t="s">
        <v>2980</v>
      </c>
      <c r="P161" s="64"/>
      <c r="Q161" s="65"/>
      <c r="R161" s="34"/>
      <c r="S161" s="33"/>
      <c r="T161" s="67"/>
    </row>
    <row r="162" spans="1:20" ht="15.75" x14ac:dyDescent="0.25">
      <c r="A162" s="50" t="s">
        <v>25</v>
      </c>
      <c r="B162" s="50" t="s">
        <v>42</v>
      </c>
      <c r="C162" s="31">
        <v>133574</v>
      </c>
      <c r="D162" s="50" t="s">
        <v>434</v>
      </c>
      <c r="E162" s="50" t="s">
        <v>349</v>
      </c>
      <c r="F162" s="31" t="s">
        <v>216</v>
      </c>
      <c r="G162" s="31" t="s">
        <v>216</v>
      </c>
      <c r="H162" s="31">
        <v>1</v>
      </c>
      <c r="I162" s="31"/>
      <c r="J162" s="31">
        <v>1</v>
      </c>
      <c r="K162" s="31">
        <v>138</v>
      </c>
      <c r="L162" s="31" t="s">
        <v>30</v>
      </c>
      <c r="M162" s="29">
        <v>394</v>
      </c>
      <c r="N162" s="37"/>
      <c r="O162" s="18" t="s">
        <v>2980</v>
      </c>
      <c r="P162" s="64"/>
      <c r="Q162" s="65"/>
      <c r="R162" s="34"/>
      <c r="S162" s="33"/>
      <c r="T162" s="67"/>
    </row>
    <row r="163" spans="1:20" ht="15.75" x14ac:dyDescent="0.25">
      <c r="A163" s="50" t="s">
        <v>25</v>
      </c>
      <c r="B163" s="50" t="s">
        <v>42</v>
      </c>
      <c r="C163" s="31">
        <v>133575</v>
      </c>
      <c r="D163" s="50" t="s">
        <v>439</v>
      </c>
      <c r="E163" s="50" t="s">
        <v>349</v>
      </c>
      <c r="F163" s="31" t="s">
        <v>216</v>
      </c>
      <c r="G163" s="31" t="s">
        <v>216</v>
      </c>
      <c r="H163" s="31">
        <v>1</v>
      </c>
      <c r="I163" s="31"/>
      <c r="J163" s="31">
        <v>1</v>
      </c>
      <c r="K163" s="31">
        <v>138</v>
      </c>
      <c r="L163" s="31" t="s">
        <v>30</v>
      </c>
      <c r="M163" s="29">
        <v>399</v>
      </c>
      <c r="N163" s="37"/>
      <c r="O163" s="18" t="s">
        <v>2980</v>
      </c>
      <c r="P163" s="64"/>
      <c r="Q163" s="65"/>
      <c r="R163" s="34"/>
      <c r="S163" s="33"/>
      <c r="T163" s="67"/>
    </row>
    <row r="164" spans="1:20" ht="15.75" x14ac:dyDescent="0.25">
      <c r="A164" s="50" t="s">
        <v>25</v>
      </c>
      <c r="B164" s="50" t="s">
        <v>42</v>
      </c>
      <c r="C164" s="31">
        <v>133578</v>
      </c>
      <c r="D164" s="50" t="s">
        <v>378</v>
      </c>
      <c r="E164" s="50" t="s">
        <v>349</v>
      </c>
      <c r="F164" s="31" t="s">
        <v>216</v>
      </c>
      <c r="G164" s="31" t="s">
        <v>216</v>
      </c>
      <c r="H164" s="31">
        <v>1</v>
      </c>
      <c r="I164" s="31"/>
      <c r="J164" s="31">
        <v>1</v>
      </c>
      <c r="K164" s="31">
        <v>138</v>
      </c>
      <c r="L164" s="31" t="s">
        <v>30</v>
      </c>
      <c r="M164" s="29">
        <v>333</v>
      </c>
      <c r="N164" s="37"/>
      <c r="O164" s="18" t="s">
        <v>2980</v>
      </c>
      <c r="P164" s="64"/>
      <c r="Q164" s="65"/>
      <c r="R164" s="34"/>
      <c r="S164" s="33"/>
      <c r="T164" s="67"/>
    </row>
    <row r="165" spans="1:20" ht="15.75" x14ac:dyDescent="0.25">
      <c r="A165" s="50" t="s">
        <v>25</v>
      </c>
      <c r="B165" s="50" t="s">
        <v>42</v>
      </c>
      <c r="C165" s="31">
        <v>133580</v>
      </c>
      <c r="D165" s="50" t="s">
        <v>403</v>
      </c>
      <c r="E165" s="50" t="s">
        <v>349</v>
      </c>
      <c r="F165" s="31" t="s">
        <v>216</v>
      </c>
      <c r="G165" s="31" t="s">
        <v>216</v>
      </c>
      <c r="H165" s="31">
        <v>1</v>
      </c>
      <c r="I165" s="31"/>
      <c r="J165" s="31">
        <v>1</v>
      </c>
      <c r="K165" s="31">
        <v>138</v>
      </c>
      <c r="L165" s="31" t="s">
        <v>30</v>
      </c>
      <c r="M165" s="29">
        <v>362</v>
      </c>
      <c r="N165" s="37"/>
      <c r="O165" s="18" t="s">
        <v>2980</v>
      </c>
      <c r="P165" s="64"/>
      <c r="Q165" s="65"/>
      <c r="R165" s="34"/>
      <c r="S165" s="33"/>
      <c r="T165" s="67"/>
    </row>
    <row r="166" spans="1:20" ht="15.75" x14ac:dyDescent="0.25">
      <c r="A166" s="50" t="s">
        <v>25</v>
      </c>
      <c r="B166" s="50" t="s">
        <v>42</v>
      </c>
      <c r="C166" s="31">
        <v>133581</v>
      </c>
      <c r="D166" s="50" t="s">
        <v>440</v>
      </c>
      <c r="E166" s="50" t="s">
        <v>349</v>
      </c>
      <c r="F166" s="31" t="s">
        <v>216</v>
      </c>
      <c r="G166" s="31" t="s">
        <v>216</v>
      </c>
      <c r="H166" s="31">
        <v>1</v>
      </c>
      <c r="I166" s="31"/>
      <c r="J166" s="31">
        <v>1</v>
      </c>
      <c r="K166" s="31">
        <v>138</v>
      </c>
      <c r="L166" s="31" t="s">
        <v>30</v>
      </c>
      <c r="M166" s="29">
        <v>400</v>
      </c>
      <c r="N166" s="37"/>
      <c r="O166" s="18" t="s">
        <v>2980</v>
      </c>
      <c r="P166" s="64"/>
      <c r="Q166" s="65"/>
      <c r="R166" s="34"/>
      <c r="S166" s="33"/>
      <c r="T166" s="67"/>
    </row>
    <row r="167" spans="1:20" ht="15.75" x14ac:dyDescent="0.25">
      <c r="A167" s="50" t="s">
        <v>25</v>
      </c>
      <c r="B167" s="50" t="s">
        <v>42</v>
      </c>
      <c r="C167" s="31">
        <v>133589</v>
      </c>
      <c r="D167" s="50" t="s">
        <v>428</v>
      </c>
      <c r="E167" s="50" t="s">
        <v>357</v>
      </c>
      <c r="F167" s="31" t="s">
        <v>216</v>
      </c>
      <c r="G167" s="31" t="s">
        <v>216</v>
      </c>
      <c r="H167" s="31">
        <v>1</v>
      </c>
      <c r="I167" s="31"/>
      <c r="J167" s="31">
        <v>1</v>
      </c>
      <c r="K167" s="31">
        <v>138</v>
      </c>
      <c r="L167" s="31" t="s">
        <v>30</v>
      </c>
      <c r="M167" s="29">
        <v>388</v>
      </c>
      <c r="N167" s="37"/>
      <c r="O167" s="18" t="s">
        <v>2980</v>
      </c>
      <c r="P167" s="64"/>
      <c r="Q167" s="65"/>
      <c r="R167" s="34"/>
      <c r="S167" s="33"/>
      <c r="T167" s="67"/>
    </row>
    <row r="168" spans="1:20" ht="15.75" x14ac:dyDescent="0.25">
      <c r="A168" s="50" t="s">
        <v>25</v>
      </c>
      <c r="B168" s="50" t="s">
        <v>42</v>
      </c>
      <c r="C168" s="31">
        <v>133590</v>
      </c>
      <c r="D168" s="50" t="s">
        <v>235</v>
      </c>
      <c r="E168" s="50" t="s">
        <v>236</v>
      </c>
      <c r="F168" s="31" t="s">
        <v>216</v>
      </c>
      <c r="G168" s="31" t="s">
        <v>216</v>
      </c>
      <c r="H168" s="31">
        <v>1</v>
      </c>
      <c r="I168" s="31"/>
      <c r="J168" s="31">
        <v>1</v>
      </c>
      <c r="K168" s="31">
        <v>138</v>
      </c>
      <c r="L168" s="31" t="s">
        <v>30</v>
      </c>
      <c r="M168" s="29">
        <v>185</v>
      </c>
      <c r="N168" s="37"/>
      <c r="O168" s="18" t="s">
        <v>2980</v>
      </c>
      <c r="P168" s="64"/>
      <c r="Q168" s="65"/>
      <c r="R168" s="34"/>
      <c r="S168" s="33"/>
      <c r="T168" s="67"/>
    </row>
    <row r="169" spans="1:20" ht="15.75" x14ac:dyDescent="0.25">
      <c r="A169" s="50" t="s">
        <v>25</v>
      </c>
      <c r="B169" s="50" t="s">
        <v>42</v>
      </c>
      <c r="C169" s="31">
        <v>133593</v>
      </c>
      <c r="D169" s="50" t="s">
        <v>248</v>
      </c>
      <c r="E169" s="50" t="s">
        <v>236</v>
      </c>
      <c r="F169" s="31" t="s">
        <v>216</v>
      </c>
      <c r="G169" s="31" t="s">
        <v>216</v>
      </c>
      <c r="H169" s="31">
        <v>1</v>
      </c>
      <c r="I169" s="31"/>
      <c r="J169" s="31">
        <v>1</v>
      </c>
      <c r="K169" s="31">
        <v>138</v>
      </c>
      <c r="L169" s="31" t="s">
        <v>30</v>
      </c>
      <c r="M169" s="29">
        <v>195</v>
      </c>
      <c r="N169" s="37"/>
      <c r="O169" s="18" t="s">
        <v>2980</v>
      </c>
      <c r="P169" s="64"/>
      <c r="Q169" s="65"/>
      <c r="R169" s="34"/>
      <c r="S169" s="33"/>
      <c r="T169" s="67"/>
    </row>
    <row r="170" spans="1:20" ht="15.75" x14ac:dyDescent="0.25">
      <c r="A170" s="50" t="s">
        <v>25</v>
      </c>
      <c r="B170" s="50" t="s">
        <v>42</v>
      </c>
      <c r="C170" s="31">
        <v>133594</v>
      </c>
      <c r="D170" s="50" t="s">
        <v>275</v>
      </c>
      <c r="E170" s="50" t="s">
        <v>236</v>
      </c>
      <c r="F170" s="31" t="s">
        <v>216</v>
      </c>
      <c r="G170" s="31" t="s">
        <v>216</v>
      </c>
      <c r="H170" s="31">
        <v>1</v>
      </c>
      <c r="I170" s="31"/>
      <c r="J170" s="31">
        <v>1</v>
      </c>
      <c r="K170" s="31">
        <v>138</v>
      </c>
      <c r="L170" s="31" t="s">
        <v>30</v>
      </c>
      <c r="M170" s="29">
        <v>226</v>
      </c>
      <c r="N170" s="37"/>
      <c r="O170" s="18" t="s">
        <v>2980</v>
      </c>
      <c r="P170" s="64"/>
      <c r="Q170" s="65"/>
      <c r="R170" s="34"/>
      <c r="S170" s="33"/>
      <c r="T170" s="67"/>
    </row>
    <row r="171" spans="1:20" ht="15.75" x14ac:dyDescent="0.25">
      <c r="A171" s="50" t="s">
        <v>25</v>
      </c>
      <c r="B171" s="50" t="s">
        <v>42</v>
      </c>
      <c r="C171" s="31">
        <v>133595</v>
      </c>
      <c r="D171" s="50" t="s">
        <v>279</v>
      </c>
      <c r="E171" s="50" t="s">
        <v>236</v>
      </c>
      <c r="F171" s="31" t="s">
        <v>216</v>
      </c>
      <c r="G171" s="31" t="s">
        <v>216</v>
      </c>
      <c r="H171" s="31">
        <v>1</v>
      </c>
      <c r="I171" s="31"/>
      <c r="J171" s="31">
        <v>1</v>
      </c>
      <c r="K171" s="31">
        <v>138</v>
      </c>
      <c r="L171" s="31" t="s">
        <v>30</v>
      </c>
      <c r="M171" s="29">
        <v>230</v>
      </c>
      <c r="N171" s="37"/>
      <c r="O171" s="18" t="s">
        <v>2980</v>
      </c>
      <c r="P171" s="64"/>
      <c r="Q171" s="65"/>
      <c r="R171" s="34"/>
      <c r="S171" s="33"/>
      <c r="T171" s="67"/>
    </row>
    <row r="172" spans="1:20" ht="15.75" x14ac:dyDescent="0.25">
      <c r="A172" s="50" t="s">
        <v>25</v>
      </c>
      <c r="B172" s="50" t="s">
        <v>42</v>
      </c>
      <c r="C172" s="31">
        <v>133596</v>
      </c>
      <c r="D172" s="50" t="s">
        <v>298</v>
      </c>
      <c r="E172" s="50" t="s">
        <v>236</v>
      </c>
      <c r="F172" s="31" t="s">
        <v>216</v>
      </c>
      <c r="G172" s="31" t="s">
        <v>216</v>
      </c>
      <c r="H172" s="31">
        <v>1</v>
      </c>
      <c r="I172" s="31"/>
      <c r="J172" s="31">
        <v>1</v>
      </c>
      <c r="K172" s="31">
        <v>138</v>
      </c>
      <c r="L172" s="31" t="s">
        <v>30</v>
      </c>
      <c r="M172" s="29">
        <v>256</v>
      </c>
      <c r="N172" s="37"/>
      <c r="O172" s="18" t="s">
        <v>2980</v>
      </c>
      <c r="P172" s="64"/>
      <c r="Q172" s="65"/>
      <c r="R172" s="34"/>
      <c r="S172" s="33"/>
      <c r="T172" s="67"/>
    </row>
    <row r="173" spans="1:20" ht="15.75" x14ac:dyDescent="0.25">
      <c r="A173" s="50" t="s">
        <v>25</v>
      </c>
      <c r="B173" s="50" t="s">
        <v>42</v>
      </c>
      <c r="C173" s="31">
        <v>133597</v>
      </c>
      <c r="D173" s="50" t="s">
        <v>320</v>
      </c>
      <c r="E173" s="50" t="s">
        <v>236</v>
      </c>
      <c r="F173" s="31" t="s">
        <v>216</v>
      </c>
      <c r="G173" s="31" t="s">
        <v>216</v>
      </c>
      <c r="H173" s="31">
        <v>1</v>
      </c>
      <c r="I173" s="31"/>
      <c r="J173" s="31">
        <v>1</v>
      </c>
      <c r="K173" s="31">
        <v>138</v>
      </c>
      <c r="L173" s="31" t="s">
        <v>30</v>
      </c>
      <c r="M173" s="29">
        <v>280</v>
      </c>
      <c r="N173" s="37"/>
      <c r="O173" s="18" t="s">
        <v>2980</v>
      </c>
      <c r="P173" s="64"/>
      <c r="Q173" s="65"/>
      <c r="R173" s="34"/>
      <c r="S173" s="33"/>
      <c r="T173" s="67"/>
    </row>
    <row r="174" spans="1:20" ht="15.75" x14ac:dyDescent="0.25">
      <c r="A174" s="50" t="s">
        <v>25</v>
      </c>
      <c r="B174" s="50" t="s">
        <v>42</v>
      </c>
      <c r="C174" s="31">
        <v>133598</v>
      </c>
      <c r="D174" s="50" t="s">
        <v>325</v>
      </c>
      <c r="E174" s="50" t="s">
        <v>236</v>
      </c>
      <c r="F174" s="31" t="s">
        <v>216</v>
      </c>
      <c r="G174" s="31" t="s">
        <v>216</v>
      </c>
      <c r="H174" s="31">
        <v>1</v>
      </c>
      <c r="I174" s="31"/>
      <c r="J174" s="31">
        <v>1</v>
      </c>
      <c r="K174" s="31">
        <v>138</v>
      </c>
      <c r="L174" s="31" t="s">
        <v>30</v>
      </c>
      <c r="M174" s="29">
        <v>285</v>
      </c>
      <c r="N174" s="37"/>
      <c r="O174" s="18" t="s">
        <v>2980</v>
      </c>
      <c r="P174" s="64"/>
      <c r="Q174" s="65"/>
      <c r="R174" s="34"/>
      <c r="S174" s="33"/>
      <c r="T174" s="67"/>
    </row>
    <row r="175" spans="1:20" ht="15.75" x14ac:dyDescent="0.25">
      <c r="A175" s="50" t="s">
        <v>25</v>
      </c>
      <c r="B175" s="50" t="s">
        <v>42</v>
      </c>
      <c r="C175" s="31">
        <v>133599</v>
      </c>
      <c r="D175" s="50" t="s">
        <v>277</v>
      </c>
      <c r="E175" s="50" t="s">
        <v>236</v>
      </c>
      <c r="F175" s="31" t="s">
        <v>216</v>
      </c>
      <c r="G175" s="31" t="s">
        <v>216</v>
      </c>
      <c r="H175" s="31">
        <v>1</v>
      </c>
      <c r="I175" s="31"/>
      <c r="J175" s="31">
        <v>1</v>
      </c>
      <c r="K175" s="31">
        <v>138</v>
      </c>
      <c r="L175" s="31" t="s">
        <v>30</v>
      </c>
      <c r="M175" s="29">
        <v>228</v>
      </c>
      <c r="N175" s="37"/>
      <c r="O175" s="18" t="s">
        <v>2980</v>
      </c>
      <c r="P175" s="64"/>
      <c r="Q175" s="65"/>
      <c r="R175" s="34"/>
      <c r="S175" s="33"/>
      <c r="T175" s="67"/>
    </row>
    <row r="176" spans="1:20" ht="15.75" x14ac:dyDescent="0.25">
      <c r="A176" s="50" t="s">
        <v>25</v>
      </c>
      <c r="B176" s="50" t="s">
        <v>42</v>
      </c>
      <c r="C176" s="31">
        <v>133600</v>
      </c>
      <c r="D176" s="50" t="s">
        <v>256</v>
      </c>
      <c r="E176" s="50" t="s">
        <v>236</v>
      </c>
      <c r="F176" s="31" t="s">
        <v>216</v>
      </c>
      <c r="G176" s="31" t="s">
        <v>216</v>
      </c>
      <c r="H176" s="31">
        <v>1</v>
      </c>
      <c r="I176" s="31"/>
      <c r="J176" s="31">
        <v>1</v>
      </c>
      <c r="K176" s="31">
        <v>138</v>
      </c>
      <c r="L176" s="31" t="s">
        <v>30</v>
      </c>
      <c r="M176" s="29">
        <v>203</v>
      </c>
      <c r="N176" s="37"/>
      <c r="O176" s="18" t="s">
        <v>2980</v>
      </c>
      <c r="P176" s="64"/>
      <c r="Q176" s="65"/>
      <c r="R176" s="34"/>
      <c r="S176" s="33"/>
      <c r="T176" s="67"/>
    </row>
    <row r="177" spans="1:20" ht="15.75" x14ac:dyDescent="0.25">
      <c r="A177" s="50" t="s">
        <v>25</v>
      </c>
      <c r="B177" s="50" t="s">
        <v>42</v>
      </c>
      <c r="C177" s="31">
        <v>133601</v>
      </c>
      <c r="D177" s="50" t="s">
        <v>265</v>
      </c>
      <c r="E177" s="50" t="s">
        <v>236</v>
      </c>
      <c r="F177" s="31" t="s">
        <v>216</v>
      </c>
      <c r="G177" s="31" t="s">
        <v>216</v>
      </c>
      <c r="H177" s="31">
        <v>1</v>
      </c>
      <c r="I177" s="31"/>
      <c r="J177" s="31">
        <v>1</v>
      </c>
      <c r="K177" s="31">
        <v>138</v>
      </c>
      <c r="L177" s="31" t="s">
        <v>30</v>
      </c>
      <c r="M177" s="29">
        <v>214</v>
      </c>
      <c r="N177" s="37"/>
      <c r="O177" s="18" t="s">
        <v>2980</v>
      </c>
      <c r="P177" s="64"/>
      <c r="Q177" s="65"/>
      <c r="R177" s="34"/>
      <c r="S177" s="33"/>
      <c r="T177" s="67"/>
    </row>
    <row r="178" spans="1:20" ht="15.75" x14ac:dyDescent="0.25">
      <c r="A178" s="50" t="s">
        <v>25</v>
      </c>
      <c r="B178" s="50" t="s">
        <v>42</v>
      </c>
      <c r="C178" s="31">
        <v>133603</v>
      </c>
      <c r="D178" s="50" t="s">
        <v>303</v>
      </c>
      <c r="E178" s="50" t="s">
        <v>236</v>
      </c>
      <c r="F178" s="31" t="s">
        <v>216</v>
      </c>
      <c r="G178" s="31" t="s">
        <v>216</v>
      </c>
      <c r="H178" s="31">
        <v>1</v>
      </c>
      <c r="I178" s="31"/>
      <c r="J178" s="31">
        <v>1</v>
      </c>
      <c r="K178" s="31">
        <v>138</v>
      </c>
      <c r="L178" s="31" t="s">
        <v>30</v>
      </c>
      <c r="M178" s="29">
        <v>263</v>
      </c>
      <c r="N178" s="37"/>
      <c r="O178" s="18" t="s">
        <v>2980</v>
      </c>
      <c r="P178" s="64"/>
      <c r="Q178" s="65"/>
      <c r="R178" s="34"/>
      <c r="S178" s="33"/>
      <c r="T178" s="67"/>
    </row>
    <row r="179" spans="1:20" ht="15.75" x14ac:dyDescent="0.25">
      <c r="A179" s="50" t="s">
        <v>25</v>
      </c>
      <c r="B179" s="50" t="s">
        <v>42</v>
      </c>
      <c r="C179" s="31">
        <v>133607</v>
      </c>
      <c r="D179" s="50" t="s">
        <v>335</v>
      </c>
      <c r="E179" s="50" t="s">
        <v>236</v>
      </c>
      <c r="F179" s="31" t="s">
        <v>216</v>
      </c>
      <c r="G179" s="31" t="s">
        <v>216</v>
      </c>
      <c r="H179" s="31">
        <v>1</v>
      </c>
      <c r="I179" s="31"/>
      <c r="J179" s="31">
        <v>1</v>
      </c>
      <c r="K179" s="31">
        <v>138</v>
      </c>
      <c r="L179" s="31" t="s">
        <v>30</v>
      </c>
      <c r="M179" s="29">
        <v>297</v>
      </c>
      <c r="N179" s="37"/>
      <c r="O179" s="18" t="s">
        <v>2980</v>
      </c>
      <c r="P179" s="64"/>
      <c r="Q179" s="65"/>
      <c r="R179" s="34"/>
      <c r="S179" s="33"/>
      <c r="T179" s="67"/>
    </row>
    <row r="180" spans="1:20" ht="15.75" x14ac:dyDescent="0.25">
      <c r="A180" s="50" t="s">
        <v>25</v>
      </c>
      <c r="B180" s="50" t="s">
        <v>42</v>
      </c>
      <c r="C180" s="31">
        <v>133608</v>
      </c>
      <c r="D180" s="50" t="s">
        <v>223</v>
      </c>
      <c r="E180" s="50" t="s">
        <v>221</v>
      </c>
      <c r="F180" s="31" t="s">
        <v>216</v>
      </c>
      <c r="G180" s="31" t="s">
        <v>216</v>
      </c>
      <c r="H180" s="31">
        <v>1</v>
      </c>
      <c r="I180" s="31"/>
      <c r="J180" s="31">
        <v>1</v>
      </c>
      <c r="K180" s="31">
        <v>138</v>
      </c>
      <c r="L180" s="31" t="s">
        <v>30</v>
      </c>
      <c r="M180" s="29">
        <v>177</v>
      </c>
      <c r="N180" s="37"/>
      <c r="O180" s="18" t="s">
        <v>2980</v>
      </c>
      <c r="P180" s="64"/>
      <c r="Q180" s="65"/>
      <c r="R180" s="34"/>
      <c r="S180" s="33"/>
      <c r="T180" s="67"/>
    </row>
    <row r="181" spans="1:20" ht="15.75" x14ac:dyDescent="0.25">
      <c r="A181" s="50" t="s">
        <v>25</v>
      </c>
      <c r="B181" s="50" t="s">
        <v>42</v>
      </c>
      <c r="C181" s="31">
        <v>133609</v>
      </c>
      <c r="D181" s="50" t="s">
        <v>227</v>
      </c>
      <c r="E181" s="50" t="s">
        <v>221</v>
      </c>
      <c r="F181" s="31" t="s">
        <v>216</v>
      </c>
      <c r="G181" s="31" t="s">
        <v>216</v>
      </c>
      <c r="H181" s="31">
        <v>1</v>
      </c>
      <c r="I181" s="31"/>
      <c r="J181" s="31">
        <v>1</v>
      </c>
      <c r="K181" s="31">
        <v>138</v>
      </c>
      <c r="L181" s="31" t="s">
        <v>30</v>
      </c>
      <c r="M181" s="29">
        <v>180</v>
      </c>
      <c r="N181" s="37"/>
      <c r="O181" s="18" t="s">
        <v>2980</v>
      </c>
      <c r="P181" s="64"/>
      <c r="Q181" s="65"/>
      <c r="R181" s="34"/>
      <c r="S181" s="33"/>
      <c r="T181" s="67"/>
    </row>
    <row r="182" spans="1:20" ht="15.75" x14ac:dyDescent="0.25">
      <c r="A182" s="50" t="s">
        <v>25</v>
      </c>
      <c r="B182" s="50" t="s">
        <v>42</v>
      </c>
      <c r="C182" s="31">
        <v>133613</v>
      </c>
      <c r="D182" s="50" t="s">
        <v>263</v>
      </c>
      <c r="E182" s="50" t="s">
        <v>221</v>
      </c>
      <c r="F182" s="31" t="s">
        <v>216</v>
      </c>
      <c r="G182" s="31" t="s">
        <v>216</v>
      </c>
      <c r="H182" s="31">
        <v>1</v>
      </c>
      <c r="I182" s="31"/>
      <c r="J182" s="31">
        <v>1</v>
      </c>
      <c r="K182" s="31">
        <v>138</v>
      </c>
      <c r="L182" s="31" t="s">
        <v>30</v>
      </c>
      <c r="M182" s="29">
        <v>211</v>
      </c>
      <c r="N182" s="37"/>
      <c r="O182" s="18" t="s">
        <v>2980</v>
      </c>
      <c r="P182" s="64"/>
      <c r="Q182" s="65"/>
      <c r="R182" s="34"/>
      <c r="S182" s="33"/>
      <c r="T182" s="67"/>
    </row>
    <row r="183" spans="1:20" ht="15.75" x14ac:dyDescent="0.25">
      <c r="A183" s="50" t="s">
        <v>25</v>
      </c>
      <c r="B183" s="50" t="s">
        <v>42</v>
      </c>
      <c r="C183" s="31">
        <v>133614</v>
      </c>
      <c r="D183" s="50" t="s">
        <v>269</v>
      </c>
      <c r="E183" s="50" t="s">
        <v>221</v>
      </c>
      <c r="F183" s="31" t="s">
        <v>216</v>
      </c>
      <c r="G183" s="31" t="s">
        <v>216</v>
      </c>
      <c r="H183" s="31">
        <v>1</v>
      </c>
      <c r="I183" s="31"/>
      <c r="J183" s="31">
        <v>1</v>
      </c>
      <c r="K183" s="31">
        <v>138</v>
      </c>
      <c r="L183" s="31" t="s">
        <v>30</v>
      </c>
      <c r="M183" s="29">
        <v>219</v>
      </c>
      <c r="N183" s="37"/>
      <c r="O183" s="18" t="s">
        <v>2980</v>
      </c>
      <c r="P183" s="64"/>
      <c r="Q183" s="65"/>
      <c r="R183" s="34"/>
      <c r="S183" s="33"/>
      <c r="T183" s="67"/>
    </row>
    <row r="184" spans="1:20" ht="15.75" x14ac:dyDescent="0.25">
      <c r="A184" s="50" t="s">
        <v>25</v>
      </c>
      <c r="B184" s="50" t="s">
        <v>42</v>
      </c>
      <c r="C184" s="31">
        <v>133615</v>
      </c>
      <c r="D184" s="50" t="s">
        <v>270</v>
      </c>
      <c r="E184" s="50" t="s">
        <v>221</v>
      </c>
      <c r="F184" s="31" t="s">
        <v>216</v>
      </c>
      <c r="G184" s="31" t="s">
        <v>216</v>
      </c>
      <c r="H184" s="31">
        <v>1</v>
      </c>
      <c r="I184" s="31"/>
      <c r="J184" s="31">
        <v>1</v>
      </c>
      <c r="K184" s="31">
        <v>138</v>
      </c>
      <c r="L184" s="31" t="s">
        <v>30</v>
      </c>
      <c r="M184" s="29">
        <v>221</v>
      </c>
      <c r="N184" s="37"/>
      <c r="O184" s="18" t="s">
        <v>2980</v>
      </c>
      <c r="P184" s="64"/>
      <c r="Q184" s="65"/>
      <c r="R184" s="34"/>
      <c r="S184" s="33"/>
      <c r="T184" s="67"/>
    </row>
    <row r="185" spans="1:20" ht="15.75" x14ac:dyDescent="0.25">
      <c r="A185" s="50" t="s">
        <v>25</v>
      </c>
      <c r="B185" s="50" t="s">
        <v>42</v>
      </c>
      <c r="C185" s="31">
        <v>133616</v>
      </c>
      <c r="D185" s="50" t="s">
        <v>84</v>
      </c>
      <c r="E185" s="50" t="s">
        <v>221</v>
      </c>
      <c r="F185" s="31" t="s">
        <v>216</v>
      </c>
      <c r="G185" s="31" t="s">
        <v>216</v>
      </c>
      <c r="H185" s="31">
        <v>1</v>
      </c>
      <c r="I185" s="31"/>
      <c r="J185" s="31">
        <v>1</v>
      </c>
      <c r="K185" s="31">
        <v>138</v>
      </c>
      <c r="L185" s="31" t="s">
        <v>30</v>
      </c>
      <c r="M185" s="29">
        <v>231</v>
      </c>
      <c r="N185" s="37"/>
      <c r="O185" s="18" t="s">
        <v>2980</v>
      </c>
      <c r="P185" s="64"/>
      <c r="Q185" s="65"/>
      <c r="R185" s="34"/>
      <c r="S185" s="33"/>
      <c r="T185" s="67"/>
    </row>
    <row r="186" spans="1:20" ht="15.75" x14ac:dyDescent="0.25">
      <c r="A186" s="50" t="s">
        <v>25</v>
      </c>
      <c r="B186" s="50" t="s">
        <v>42</v>
      </c>
      <c r="C186" s="31">
        <v>133617</v>
      </c>
      <c r="D186" s="50" t="s">
        <v>283</v>
      </c>
      <c r="E186" s="50" t="s">
        <v>221</v>
      </c>
      <c r="F186" s="31" t="s">
        <v>216</v>
      </c>
      <c r="G186" s="31" t="s">
        <v>216</v>
      </c>
      <c r="H186" s="31">
        <v>1</v>
      </c>
      <c r="I186" s="31"/>
      <c r="J186" s="31">
        <v>1</v>
      </c>
      <c r="K186" s="31">
        <v>138</v>
      </c>
      <c r="L186" s="31" t="s">
        <v>30</v>
      </c>
      <c r="M186" s="29">
        <v>237</v>
      </c>
      <c r="N186" s="37"/>
      <c r="O186" s="18" t="s">
        <v>2980</v>
      </c>
      <c r="P186" s="64"/>
      <c r="Q186" s="65"/>
      <c r="R186" s="34"/>
      <c r="S186" s="33"/>
      <c r="T186" s="67"/>
    </row>
    <row r="187" spans="1:20" ht="15.75" x14ac:dyDescent="0.25">
      <c r="A187" s="50" t="s">
        <v>25</v>
      </c>
      <c r="B187" s="50" t="s">
        <v>42</v>
      </c>
      <c r="C187" s="31">
        <v>133618</v>
      </c>
      <c r="D187" s="50" t="s">
        <v>284</v>
      </c>
      <c r="E187" s="50" t="s">
        <v>221</v>
      </c>
      <c r="F187" s="31" t="s">
        <v>216</v>
      </c>
      <c r="G187" s="31" t="s">
        <v>216</v>
      </c>
      <c r="H187" s="31">
        <v>1</v>
      </c>
      <c r="I187" s="31"/>
      <c r="J187" s="31">
        <v>1</v>
      </c>
      <c r="K187" s="31">
        <v>138</v>
      </c>
      <c r="L187" s="31" t="s">
        <v>30</v>
      </c>
      <c r="M187" s="29">
        <v>240</v>
      </c>
      <c r="N187" s="37"/>
      <c r="O187" s="18" t="s">
        <v>2980</v>
      </c>
      <c r="P187" s="64"/>
      <c r="Q187" s="65"/>
      <c r="R187" s="34"/>
      <c r="S187" s="33"/>
      <c r="T187" s="67"/>
    </row>
    <row r="188" spans="1:20" ht="15.75" x14ac:dyDescent="0.25">
      <c r="A188" s="50" t="s">
        <v>25</v>
      </c>
      <c r="B188" s="50" t="s">
        <v>42</v>
      </c>
      <c r="C188" s="31">
        <v>133620</v>
      </c>
      <c r="D188" s="50" t="s">
        <v>189</v>
      </c>
      <c r="E188" s="50" t="s">
        <v>221</v>
      </c>
      <c r="F188" s="31" t="s">
        <v>216</v>
      </c>
      <c r="G188" s="31" t="s">
        <v>216</v>
      </c>
      <c r="H188" s="31">
        <v>1</v>
      </c>
      <c r="I188" s="31"/>
      <c r="J188" s="31">
        <v>1</v>
      </c>
      <c r="K188" s="31">
        <v>138</v>
      </c>
      <c r="L188" s="31" t="s">
        <v>30</v>
      </c>
      <c r="M188" s="29">
        <v>262</v>
      </c>
      <c r="N188" s="37"/>
      <c r="O188" s="18" t="s">
        <v>2980</v>
      </c>
      <c r="P188" s="64"/>
      <c r="Q188" s="65"/>
      <c r="R188" s="34"/>
      <c r="S188" s="33"/>
      <c r="T188" s="67"/>
    </row>
    <row r="189" spans="1:20" ht="15.75" x14ac:dyDescent="0.25">
      <c r="A189" s="50" t="s">
        <v>25</v>
      </c>
      <c r="B189" s="50" t="s">
        <v>42</v>
      </c>
      <c r="C189" s="31">
        <v>133623</v>
      </c>
      <c r="D189" s="50" t="s">
        <v>327</v>
      </c>
      <c r="E189" s="50" t="s">
        <v>221</v>
      </c>
      <c r="F189" s="31" t="s">
        <v>216</v>
      </c>
      <c r="G189" s="31" t="s">
        <v>216</v>
      </c>
      <c r="H189" s="31">
        <v>1</v>
      </c>
      <c r="I189" s="31"/>
      <c r="J189" s="31">
        <v>1</v>
      </c>
      <c r="K189" s="31">
        <v>138</v>
      </c>
      <c r="L189" s="31" t="s">
        <v>30</v>
      </c>
      <c r="M189" s="29">
        <v>287</v>
      </c>
      <c r="N189" s="37"/>
      <c r="O189" s="18" t="s">
        <v>2980</v>
      </c>
      <c r="P189" s="64"/>
      <c r="Q189" s="65"/>
      <c r="R189" s="34"/>
      <c r="S189" s="33"/>
      <c r="T189" s="67"/>
    </row>
    <row r="190" spans="1:20" ht="15.75" x14ac:dyDescent="0.25">
      <c r="A190" s="50" t="s">
        <v>25</v>
      </c>
      <c r="B190" s="50" t="s">
        <v>42</v>
      </c>
      <c r="C190" s="31">
        <v>133624</v>
      </c>
      <c r="D190" s="50" t="s">
        <v>334</v>
      </c>
      <c r="E190" s="50" t="s">
        <v>221</v>
      </c>
      <c r="F190" s="31" t="s">
        <v>216</v>
      </c>
      <c r="G190" s="31" t="s">
        <v>216</v>
      </c>
      <c r="H190" s="31">
        <v>1</v>
      </c>
      <c r="I190" s="31"/>
      <c r="J190" s="31">
        <v>1</v>
      </c>
      <c r="K190" s="31">
        <v>138</v>
      </c>
      <c r="L190" s="31" t="s">
        <v>30</v>
      </c>
      <c r="M190" s="29">
        <v>295</v>
      </c>
      <c r="N190" s="37"/>
      <c r="O190" s="18" t="s">
        <v>2980</v>
      </c>
      <c r="P190" s="64"/>
      <c r="Q190" s="65"/>
      <c r="R190" s="34"/>
      <c r="S190" s="33"/>
      <c r="T190" s="67"/>
    </row>
    <row r="191" spans="1:20" ht="15.75" x14ac:dyDescent="0.25">
      <c r="A191" s="50" t="s">
        <v>25</v>
      </c>
      <c r="B191" s="50" t="s">
        <v>42</v>
      </c>
      <c r="C191" s="31">
        <v>133626</v>
      </c>
      <c r="D191" s="50" t="s">
        <v>244</v>
      </c>
      <c r="E191" s="50" t="s">
        <v>245</v>
      </c>
      <c r="F191" s="31" t="s">
        <v>216</v>
      </c>
      <c r="G191" s="31" t="s">
        <v>216</v>
      </c>
      <c r="H191" s="31">
        <v>1</v>
      </c>
      <c r="I191" s="31"/>
      <c r="J191" s="31">
        <v>1</v>
      </c>
      <c r="K191" s="31">
        <v>138</v>
      </c>
      <c r="L191" s="31" t="s">
        <v>30</v>
      </c>
      <c r="M191" s="29">
        <v>192</v>
      </c>
      <c r="N191" s="37"/>
      <c r="O191" s="18" t="s">
        <v>2980</v>
      </c>
      <c r="P191" s="64"/>
      <c r="Q191" s="65"/>
      <c r="R191" s="34"/>
      <c r="S191" s="33"/>
      <c r="T191" s="67"/>
    </row>
    <row r="192" spans="1:20" ht="15.75" x14ac:dyDescent="0.25">
      <c r="A192" s="50" t="s">
        <v>25</v>
      </c>
      <c r="B192" s="50" t="s">
        <v>42</v>
      </c>
      <c r="C192" s="31">
        <v>133627</v>
      </c>
      <c r="D192" s="50" t="s">
        <v>251</v>
      </c>
      <c r="E192" s="50" t="s">
        <v>245</v>
      </c>
      <c r="F192" s="31" t="s">
        <v>216</v>
      </c>
      <c r="G192" s="31" t="s">
        <v>216</v>
      </c>
      <c r="H192" s="31">
        <v>1</v>
      </c>
      <c r="I192" s="31"/>
      <c r="J192" s="31">
        <v>1</v>
      </c>
      <c r="K192" s="31">
        <v>138</v>
      </c>
      <c r="L192" s="31" t="s">
        <v>30</v>
      </c>
      <c r="M192" s="29">
        <v>198</v>
      </c>
      <c r="N192" s="37"/>
      <c r="O192" s="18" t="s">
        <v>2980</v>
      </c>
      <c r="P192" s="64"/>
      <c r="Q192" s="65"/>
      <c r="R192" s="34"/>
      <c r="S192" s="33"/>
      <c r="T192" s="67"/>
    </row>
    <row r="193" spans="1:20" ht="15.75" x14ac:dyDescent="0.25">
      <c r="A193" s="50" t="s">
        <v>25</v>
      </c>
      <c r="B193" s="50" t="s">
        <v>42</v>
      </c>
      <c r="C193" s="31">
        <v>133628</v>
      </c>
      <c r="D193" s="50" t="s">
        <v>255</v>
      </c>
      <c r="E193" s="50" t="s">
        <v>245</v>
      </c>
      <c r="F193" s="31" t="s">
        <v>216</v>
      </c>
      <c r="G193" s="31" t="s">
        <v>216</v>
      </c>
      <c r="H193" s="31">
        <v>1</v>
      </c>
      <c r="I193" s="31"/>
      <c r="J193" s="31">
        <v>1</v>
      </c>
      <c r="K193" s="31">
        <v>138</v>
      </c>
      <c r="L193" s="31" t="s">
        <v>30</v>
      </c>
      <c r="M193" s="29">
        <v>202</v>
      </c>
      <c r="N193" s="37"/>
      <c r="O193" s="18" t="s">
        <v>2980</v>
      </c>
      <c r="P193" s="64"/>
      <c r="Q193" s="65"/>
      <c r="R193" s="34"/>
      <c r="S193" s="33"/>
      <c r="T193" s="67"/>
    </row>
    <row r="194" spans="1:20" ht="15.75" x14ac:dyDescent="0.25">
      <c r="A194" s="50" t="s">
        <v>25</v>
      </c>
      <c r="B194" s="50" t="s">
        <v>42</v>
      </c>
      <c r="C194" s="31">
        <v>133631</v>
      </c>
      <c r="D194" s="50" t="s">
        <v>266</v>
      </c>
      <c r="E194" s="50" t="s">
        <v>245</v>
      </c>
      <c r="F194" s="31" t="s">
        <v>216</v>
      </c>
      <c r="G194" s="31" t="s">
        <v>216</v>
      </c>
      <c r="H194" s="31">
        <v>1</v>
      </c>
      <c r="I194" s="31"/>
      <c r="J194" s="31">
        <v>1</v>
      </c>
      <c r="K194" s="31">
        <v>138</v>
      </c>
      <c r="L194" s="31" t="s">
        <v>30</v>
      </c>
      <c r="M194" s="29">
        <v>215</v>
      </c>
      <c r="N194" s="37"/>
      <c r="O194" s="18" t="s">
        <v>2980</v>
      </c>
      <c r="P194" s="64"/>
      <c r="Q194" s="65"/>
      <c r="R194" s="34"/>
      <c r="S194" s="33"/>
      <c r="T194" s="67"/>
    </row>
    <row r="195" spans="1:20" ht="15.75" x14ac:dyDescent="0.25">
      <c r="A195" s="50" t="s">
        <v>25</v>
      </c>
      <c r="B195" s="50" t="s">
        <v>42</v>
      </c>
      <c r="C195" s="31">
        <v>133632</v>
      </c>
      <c r="D195" s="50" t="s">
        <v>178</v>
      </c>
      <c r="E195" s="50" t="s">
        <v>245</v>
      </c>
      <c r="F195" s="31" t="s">
        <v>216</v>
      </c>
      <c r="G195" s="31" t="s">
        <v>216</v>
      </c>
      <c r="H195" s="31">
        <v>1</v>
      </c>
      <c r="I195" s="31"/>
      <c r="J195" s="31">
        <v>1</v>
      </c>
      <c r="K195" s="31">
        <v>138</v>
      </c>
      <c r="L195" s="31" t="s">
        <v>30</v>
      </c>
      <c r="M195" s="29">
        <v>244</v>
      </c>
      <c r="N195" s="37"/>
      <c r="O195" s="18" t="s">
        <v>2980</v>
      </c>
      <c r="P195" s="64"/>
      <c r="Q195" s="65"/>
      <c r="R195" s="34"/>
      <c r="S195" s="33"/>
      <c r="T195" s="67"/>
    </row>
    <row r="196" spans="1:20" ht="15.75" x14ac:dyDescent="0.25">
      <c r="A196" s="50" t="s">
        <v>25</v>
      </c>
      <c r="B196" s="50" t="s">
        <v>42</v>
      </c>
      <c r="C196" s="31">
        <v>133633</v>
      </c>
      <c r="D196" s="50" t="s">
        <v>292</v>
      </c>
      <c r="E196" s="50" t="s">
        <v>245</v>
      </c>
      <c r="F196" s="31" t="s">
        <v>216</v>
      </c>
      <c r="G196" s="31" t="s">
        <v>216</v>
      </c>
      <c r="H196" s="31">
        <v>1</v>
      </c>
      <c r="I196" s="31"/>
      <c r="J196" s="31">
        <v>1</v>
      </c>
      <c r="K196" s="31">
        <v>138</v>
      </c>
      <c r="L196" s="31" t="s">
        <v>30</v>
      </c>
      <c r="M196" s="29">
        <v>249</v>
      </c>
      <c r="N196" s="37"/>
      <c r="O196" s="18" t="s">
        <v>2980</v>
      </c>
      <c r="P196" s="64"/>
      <c r="Q196" s="65"/>
      <c r="R196" s="34"/>
      <c r="S196" s="33"/>
      <c r="T196" s="67"/>
    </row>
    <row r="197" spans="1:20" ht="15.75" x14ac:dyDescent="0.25">
      <c r="A197" s="50" t="s">
        <v>25</v>
      </c>
      <c r="B197" s="50" t="s">
        <v>42</v>
      </c>
      <c r="C197" s="31">
        <v>133634</v>
      </c>
      <c r="D197" s="50" t="s">
        <v>299</v>
      </c>
      <c r="E197" s="50" t="s">
        <v>245</v>
      </c>
      <c r="F197" s="31" t="s">
        <v>216</v>
      </c>
      <c r="G197" s="31" t="s">
        <v>216</v>
      </c>
      <c r="H197" s="31">
        <v>1</v>
      </c>
      <c r="I197" s="31"/>
      <c r="J197" s="31">
        <v>1</v>
      </c>
      <c r="K197" s="31">
        <v>138</v>
      </c>
      <c r="L197" s="31" t="s">
        <v>30</v>
      </c>
      <c r="M197" s="29">
        <v>257</v>
      </c>
      <c r="N197" s="37"/>
      <c r="O197" s="18" t="s">
        <v>2980</v>
      </c>
      <c r="P197" s="64"/>
      <c r="Q197" s="65"/>
      <c r="R197" s="34"/>
      <c r="S197" s="33"/>
      <c r="T197" s="67"/>
    </row>
    <row r="198" spans="1:20" ht="15.75" x14ac:dyDescent="0.25">
      <c r="A198" s="50" t="s">
        <v>25</v>
      </c>
      <c r="B198" s="50" t="s">
        <v>42</v>
      </c>
      <c r="C198" s="31">
        <v>133635</v>
      </c>
      <c r="D198" s="50" t="s">
        <v>305</v>
      </c>
      <c r="E198" s="50" t="s">
        <v>245</v>
      </c>
      <c r="F198" s="31" t="s">
        <v>216</v>
      </c>
      <c r="G198" s="31" t="s">
        <v>216</v>
      </c>
      <c r="H198" s="31">
        <v>1</v>
      </c>
      <c r="I198" s="31"/>
      <c r="J198" s="31">
        <v>1</v>
      </c>
      <c r="K198" s="31">
        <v>138</v>
      </c>
      <c r="L198" s="31" t="s">
        <v>30</v>
      </c>
      <c r="M198" s="29">
        <v>265</v>
      </c>
      <c r="N198" s="37"/>
      <c r="O198" s="18" t="s">
        <v>2980</v>
      </c>
      <c r="P198" s="64"/>
      <c r="Q198" s="65"/>
      <c r="R198" s="34"/>
      <c r="S198" s="33"/>
      <c r="T198" s="67"/>
    </row>
    <row r="199" spans="1:20" ht="15.75" x14ac:dyDescent="0.25">
      <c r="A199" s="50" t="s">
        <v>25</v>
      </c>
      <c r="B199" s="50" t="s">
        <v>42</v>
      </c>
      <c r="C199" s="31">
        <v>133638</v>
      </c>
      <c r="D199" s="50" t="s">
        <v>308</v>
      </c>
      <c r="E199" s="50" t="s">
        <v>245</v>
      </c>
      <c r="F199" s="31" t="s">
        <v>216</v>
      </c>
      <c r="G199" s="31" t="s">
        <v>216</v>
      </c>
      <c r="H199" s="31">
        <v>1</v>
      </c>
      <c r="I199" s="31"/>
      <c r="J199" s="31">
        <v>1</v>
      </c>
      <c r="K199" s="31">
        <v>138</v>
      </c>
      <c r="L199" s="31" t="s">
        <v>30</v>
      </c>
      <c r="M199" s="29">
        <v>268</v>
      </c>
      <c r="N199" s="37"/>
      <c r="O199" s="18" t="s">
        <v>2980</v>
      </c>
      <c r="P199" s="64"/>
      <c r="Q199" s="65"/>
      <c r="R199" s="34"/>
      <c r="S199" s="33"/>
      <c r="T199" s="67"/>
    </row>
    <row r="200" spans="1:20" ht="15.75" x14ac:dyDescent="0.25">
      <c r="A200" s="50" t="s">
        <v>25</v>
      </c>
      <c r="B200" s="50" t="s">
        <v>42</v>
      </c>
      <c r="C200" s="31">
        <v>133644</v>
      </c>
      <c r="D200" s="50" t="s">
        <v>323</v>
      </c>
      <c r="E200" s="50" t="s">
        <v>245</v>
      </c>
      <c r="F200" s="31" t="s">
        <v>216</v>
      </c>
      <c r="G200" s="31" t="s">
        <v>216</v>
      </c>
      <c r="H200" s="31">
        <v>1</v>
      </c>
      <c r="I200" s="31"/>
      <c r="J200" s="31">
        <v>1</v>
      </c>
      <c r="K200" s="31">
        <v>138</v>
      </c>
      <c r="L200" s="31" t="s">
        <v>30</v>
      </c>
      <c r="M200" s="29">
        <v>283</v>
      </c>
      <c r="N200" s="37"/>
      <c r="O200" s="18" t="s">
        <v>2980</v>
      </c>
      <c r="P200" s="64"/>
      <c r="Q200" s="65"/>
      <c r="R200" s="34"/>
      <c r="S200" s="33"/>
      <c r="T200" s="67"/>
    </row>
    <row r="201" spans="1:20" ht="15.75" x14ac:dyDescent="0.25">
      <c r="A201" s="50" t="s">
        <v>25</v>
      </c>
      <c r="B201" s="50" t="s">
        <v>42</v>
      </c>
      <c r="C201" s="31">
        <v>133646</v>
      </c>
      <c r="D201" s="50" t="s">
        <v>113</v>
      </c>
      <c r="E201" s="50" t="s">
        <v>245</v>
      </c>
      <c r="F201" s="31" t="s">
        <v>216</v>
      </c>
      <c r="G201" s="31" t="s">
        <v>216</v>
      </c>
      <c r="H201" s="31">
        <v>1</v>
      </c>
      <c r="I201" s="31"/>
      <c r="J201" s="31">
        <v>1</v>
      </c>
      <c r="K201" s="31">
        <v>138</v>
      </c>
      <c r="L201" s="31" t="s">
        <v>30</v>
      </c>
      <c r="M201" s="29">
        <v>296</v>
      </c>
      <c r="N201" s="37"/>
      <c r="O201" s="18" t="s">
        <v>2980</v>
      </c>
      <c r="P201" s="64"/>
      <c r="Q201" s="65"/>
      <c r="R201" s="34"/>
      <c r="S201" s="33"/>
      <c r="T201" s="67"/>
    </row>
    <row r="202" spans="1:20" ht="15.75" x14ac:dyDescent="0.25">
      <c r="A202" s="50" t="s">
        <v>25</v>
      </c>
      <c r="B202" s="50" t="s">
        <v>42</v>
      </c>
      <c r="C202" s="31">
        <v>133648</v>
      </c>
      <c r="D202" s="50" t="s">
        <v>346</v>
      </c>
      <c r="E202" s="50" t="s">
        <v>347</v>
      </c>
      <c r="F202" s="31" t="s">
        <v>216</v>
      </c>
      <c r="G202" s="31" t="s">
        <v>216</v>
      </c>
      <c r="H202" s="31">
        <v>1</v>
      </c>
      <c r="I202" s="31"/>
      <c r="J202" s="31">
        <v>1</v>
      </c>
      <c r="K202" s="31">
        <v>138</v>
      </c>
      <c r="L202" s="31" t="s">
        <v>30</v>
      </c>
      <c r="M202" s="29">
        <v>307</v>
      </c>
      <c r="N202" s="37"/>
      <c r="O202" s="18" t="s">
        <v>2980</v>
      </c>
      <c r="P202" s="64"/>
      <c r="Q202" s="65"/>
      <c r="R202" s="34"/>
      <c r="S202" s="33"/>
      <c r="T202" s="67"/>
    </row>
    <row r="203" spans="1:20" ht="15.75" x14ac:dyDescent="0.25">
      <c r="A203" s="50" t="s">
        <v>25</v>
      </c>
      <c r="B203" s="50" t="s">
        <v>42</v>
      </c>
      <c r="C203" s="31">
        <v>133649</v>
      </c>
      <c r="D203" s="50" t="s">
        <v>352</v>
      </c>
      <c r="E203" s="50" t="s">
        <v>347</v>
      </c>
      <c r="F203" s="31" t="s">
        <v>216</v>
      </c>
      <c r="G203" s="31" t="s">
        <v>216</v>
      </c>
      <c r="H203" s="31">
        <v>1</v>
      </c>
      <c r="I203" s="31"/>
      <c r="J203" s="31">
        <v>1</v>
      </c>
      <c r="K203" s="31">
        <v>138</v>
      </c>
      <c r="L203" s="31" t="s">
        <v>30</v>
      </c>
      <c r="M203" s="29">
        <v>311</v>
      </c>
      <c r="N203" s="37"/>
      <c r="O203" s="18" t="s">
        <v>2980</v>
      </c>
      <c r="P203" s="64"/>
      <c r="Q203" s="65"/>
      <c r="R203" s="34"/>
      <c r="S203" s="33"/>
      <c r="T203" s="67"/>
    </row>
    <row r="204" spans="1:20" ht="15.75" x14ac:dyDescent="0.25">
      <c r="A204" s="50" t="s">
        <v>25</v>
      </c>
      <c r="B204" s="50" t="s">
        <v>42</v>
      </c>
      <c r="C204" s="31">
        <v>133650</v>
      </c>
      <c r="D204" s="50" t="s">
        <v>353</v>
      </c>
      <c r="E204" s="50" t="s">
        <v>347</v>
      </c>
      <c r="F204" s="31" t="s">
        <v>216</v>
      </c>
      <c r="G204" s="31" t="s">
        <v>216</v>
      </c>
      <c r="H204" s="31">
        <v>1</v>
      </c>
      <c r="I204" s="31"/>
      <c r="J204" s="31">
        <v>1</v>
      </c>
      <c r="K204" s="31">
        <v>138</v>
      </c>
      <c r="L204" s="31" t="s">
        <v>30</v>
      </c>
      <c r="M204" s="29">
        <v>312</v>
      </c>
      <c r="N204" s="37"/>
      <c r="O204" s="18" t="s">
        <v>2980</v>
      </c>
      <c r="P204" s="64"/>
      <c r="Q204" s="65"/>
      <c r="R204" s="34"/>
      <c r="S204" s="33"/>
      <c r="T204" s="67"/>
    </row>
    <row r="205" spans="1:20" ht="15.75" x14ac:dyDescent="0.25">
      <c r="A205" s="50" t="s">
        <v>25</v>
      </c>
      <c r="B205" s="50" t="s">
        <v>42</v>
      </c>
      <c r="C205" s="31">
        <v>133651</v>
      </c>
      <c r="D205" s="50" t="s">
        <v>430</v>
      </c>
      <c r="E205" s="50" t="s">
        <v>347</v>
      </c>
      <c r="F205" s="31" t="s">
        <v>216</v>
      </c>
      <c r="G205" s="31" t="s">
        <v>216</v>
      </c>
      <c r="H205" s="31">
        <v>1</v>
      </c>
      <c r="I205" s="31"/>
      <c r="J205" s="31">
        <v>1</v>
      </c>
      <c r="K205" s="31">
        <v>138</v>
      </c>
      <c r="L205" s="31" t="s">
        <v>30</v>
      </c>
      <c r="M205" s="29">
        <v>390</v>
      </c>
      <c r="N205" s="37"/>
      <c r="O205" s="18" t="s">
        <v>2980</v>
      </c>
      <c r="P205" s="64"/>
      <c r="Q205" s="65"/>
      <c r="R205" s="34"/>
      <c r="S205" s="33"/>
      <c r="T205" s="67"/>
    </row>
    <row r="206" spans="1:20" ht="15.75" x14ac:dyDescent="0.25">
      <c r="A206" s="50" t="s">
        <v>25</v>
      </c>
      <c r="B206" s="50" t="s">
        <v>42</v>
      </c>
      <c r="C206" s="31">
        <v>133652</v>
      </c>
      <c r="D206" s="50" t="s">
        <v>364</v>
      </c>
      <c r="E206" s="50" t="s">
        <v>347</v>
      </c>
      <c r="F206" s="31" t="s">
        <v>216</v>
      </c>
      <c r="G206" s="31" t="s">
        <v>216</v>
      </c>
      <c r="H206" s="31">
        <v>1</v>
      </c>
      <c r="I206" s="31"/>
      <c r="J206" s="31">
        <v>1</v>
      </c>
      <c r="K206" s="31">
        <v>138</v>
      </c>
      <c r="L206" s="31" t="s">
        <v>30</v>
      </c>
      <c r="M206" s="29">
        <v>320</v>
      </c>
      <c r="N206" s="37"/>
      <c r="O206" s="18" t="s">
        <v>2980</v>
      </c>
      <c r="P206" s="64"/>
      <c r="Q206" s="65"/>
      <c r="R206" s="34"/>
      <c r="S206" s="33"/>
      <c r="T206" s="67"/>
    </row>
    <row r="207" spans="1:20" ht="15.75" x14ac:dyDescent="0.25">
      <c r="A207" s="50" t="s">
        <v>25</v>
      </c>
      <c r="B207" s="50" t="s">
        <v>42</v>
      </c>
      <c r="C207" s="31">
        <v>133654</v>
      </c>
      <c r="D207" s="50" t="s">
        <v>375</v>
      </c>
      <c r="E207" s="50" t="s">
        <v>347</v>
      </c>
      <c r="F207" s="31" t="s">
        <v>216</v>
      </c>
      <c r="G207" s="31" t="s">
        <v>216</v>
      </c>
      <c r="H207" s="31">
        <v>1</v>
      </c>
      <c r="I207" s="31"/>
      <c r="J207" s="31">
        <v>1</v>
      </c>
      <c r="K207" s="31">
        <v>138</v>
      </c>
      <c r="L207" s="31" t="s">
        <v>30</v>
      </c>
      <c r="M207" s="29">
        <v>330</v>
      </c>
      <c r="N207" s="37"/>
      <c r="O207" s="18" t="s">
        <v>2980</v>
      </c>
      <c r="P207" s="64"/>
      <c r="Q207" s="65"/>
      <c r="R207" s="34"/>
      <c r="S207" s="33"/>
      <c r="T207" s="67"/>
    </row>
    <row r="208" spans="1:20" ht="15.75" x14ac:dyDescent="0.25">
      <c r="A208" s="50" t="s">
        <v>25</v>
      </c>
      <c r="B208" s="50" t="s">
        <v>42</v>
      </c>
      <c r="C208" s="31">
        <v>133655</v>
      </c>
      <c r="D208" s="50" t="s">
        <v>390</v>
      </c>
      <c r="E208" s="50" t="s">
        <v>347</v>
      </c>
      <c r="F208" s="31" t="s">
        <v>216</v>
      </c>
      <c r="G208" s="31" t="s">
        <v>216</v>
      </c>
      <c r="H208" s="31">
        <v>1</v>
      </c>
      <c r="I208" s="31"/>
      <c r="J208" s="31">
        <v>1</v>
      </c>
      <c r="K208" s="31">
        <v>138</v>
      </c>
      <c r="L208" s="31" t="s">
        <v>30</v>
      </c>
      <c r="M208" s="29">
        <v>348</v>
      </c>
      <c r="N208" s="37"/>
      <c r="O208" s="18" t="s">
        <v>2980</v>
      </c>
      <c r="P208" s="64"/>
      <c r="Q208" s="65"/>
      <c r="R208" s="34"/>
      <c r="S208" s="33"/>
      <c r="T208" s="67"/>
    </row>
    <row r="209" spans="1:20" ht="15.75" x14ac:dyDescent="0.25">
      <c r="A209" s="50" t="s">
        <v>25</v>
      </c>
      <c r="B209" s="50" t="s">
        <v>42</v>
      </c>
      <c r="C209" s="31">
        <v>133656</v>
      </c>
      <c r="D209" s="50" t="s">
        <v>391</v>
      </c>
      <c r="E209" s="50" t="s">
        <v>347</v>
      </c>
      <c r="F209" s="31" t="s">
        <v>216</v>
      </c>
      <c r="G209" s="31" t="s">
        <v>216</v>
      </c>
      <c r="H209" s="31">
        <v>1</v>
      </c>
      <c r="I209" s="31"/>
      <c r="J209" s="31">
        <v>1</v>
      </c>
      <c r="K209" s="31">
        <v>138</v>
      </c>
      <c r="L209" s="31" t="s">
        <v>30</v>
      </c>
      <c r="M209" s="29">
        <v>349</v>
      </c>
      <c r="N209" s="37"/>
      <c r="O209" s="18" t="s">
        <v>2980</v>
      </c>
      <c r="P209" s="64"/>
      <c r="Q209" s="65"/>
      <c r="R209" s="34"/>
      <c r="S209" s="33"/>
      <c r="T209" s="67"/>
    </row>
    <row r="210" spans="1:20" ht="15.75" x14ac:dyDescent="0.25">
      <c r="A210" s="50" t="s">
        <v>25</v>
      </c>
      <c r="B210" s="50" t="s">
        <v>42</v>
      </c>
      <c r="C210" s="31">
        <v>133659</v>
      </c>
      <c r="D210" s="50" t="s">
        <v>397</v>
      </c>
      <c r="E210" s="50" t="s">
        <v>347</v>
      </c>
      <c r="F210" s="31" t="s">
        <v>216</v>
      </c>
      <c r="G210" s="31" t="s">
        <v>216</v>
      </c>
      <c r="H210" s="31">
        <v>1</v>
      </c>
      <c r="I210" s="31"/>
      <c r="J210" s="31">
        <v>1</v>
      </c>
      <c r="K210" s="31">
        <v>138</v>
      </c>
      <c r="L210" s="31" t="s">
        <v>30</v>
      </c>
      <c r="M210" s="29">
        <v>356</v>
      </c>
      <c r="N210" s="37"/>
      <c r="O210" s="18" t="s">
        <v>2980</v>
      </c>
      <c r="P210" s="64"/>
      <c r="Q210" s="65"/>
      <c r="R210" s="34"/>
      <c r="S210" s="33"/>
      <c r="T210" s="67"/>
    </row>
    <row r="211" spans="1:20" ht="15.75" x14ac:dyDescent="0.25">
      <c r="A211" s="50" t="s">
        <v>25</v>
      </c>
      <c r="B211" s="50" t="s">
        <v>42</v>
      </c>
      <c r="C211" s="31">
        <v>133661</v>
      </c>
      <c r="D211" s="50" t="s">
        <v>412</v>
      </c>
      <c r="E211" s="50" t="s">
        <v>347</v>
      </c>
      <c r="F211" s="31" t="s">
        <v>216</v>
      </c>
      <c r="G211" s="31" t="s">
        <v>216</v>
      </c>
      <c r="H211" s="31">
        <v>1</v>
      </c>
      <c r="I211" s="31"/>
      <c r="J211" s="31">
        <v>1</v>
      </c>
      <c r="K211" s="31">
        <v>138</v>
      </c>
      <c r="L211" s="31" t="s">
        <v>30</v>
      </c>
      <c r="M211" s="29">
        <v>372</v>
      </c>
      <c r="N211" s="37"/>
      <c r="O211" s="18" t="s">
        <v>2980</v>
      </c>
      <c r="P211" s="64"/>
      <c r="Q211" s="65"/>
      <c r="R211" s="34"/>
      <c r="S211" s="33"/>
      <c r="T211" s="67"/>
    </row>
    <row r="212" spans="1:20" ht="15.75" x14ac:dyDescent="0.25">
      <c r="A212" s="50" t="s">
        <v>25</v>
      </c>
      <c r="B212" s="50" t="s">
        <v>42</v>
      </c>
      <c r="C212" s="31">
        <v>133663</v>
      </c>
      <c r="D212" s="50" t="s">
        <v>423</v>
      </c>
      <c r="E212" s="50" t="s">
        <v>347</v>
      </c>
      <c r="F212" s="31" t="s">
        <v>216</v>
      </c>
      <c r="G212" s="31" t="s">
        <v>216</v>
      </c>
      <c r="H212" s="31">
        <v>1</v>
      </c>
      <c r="I212" s="31"/>
      <c r="J212" s="31">
        <v>1</v>
      </c>
      <c r="K212" s="31">
        <v>138</v>
      </c>
      <c r="L212" s="31" t="s">
        <v>30</v>
      </c>
      <c r="M212" s="29">
        <v>383</v>
      </c>
      <c r="N212" s="37"/>
      <c r="O212" s="18" t="s">
        <v>2980</v>
      </c>
      <c r="P212" s="64"/>
      <c r="Q212" s="65"/>
      <c r="R212" s="34"/>
      <c r="S212" s="33"/>
      <c r="T212" s="67"/>
    </row>
    <row r="213" spans="1:20" ht="15.75" x14ac:dyDescent="0.25">
      <c r="A213" s="50" t="s">
        <v>25</v>
      </c>
      <c r="B213" s="50" t="s">
        <v>42</v>
      </c>
      <c r="C213" s="31">
        <v>133664</v>
      </c>
      <c r="D213" s="50" t="s">
        <v>429</v>
      </c>
      <c r="E213" s="50" t="s">
        <v>347</v>
      </c>
      <c r="F213" s="31" t="s">
        <v>216</v>
      </c>
      <c r="G213" s="31" t="s">
        <v>216</v>
      </c>
      <c r="H213" s="31">
        <v>1</v>
      </c>
      <c r="I213" s="31"/>
      <c r="J213" s="31">
        <v>1</v>
      </c>
      <c r="K213" s="31">
        <v>138</v>
      </c>
      <c r="L213" s="31" t="s">
        <v>30</v>
      </c>
      <c r="M213" s="29">
        <v>389</v>
      </c>
      <c r="N213" s="37"/>
      <c r="O213" s="18" t="s">
        <v>2980</v>
      </c>
      <c r="P213" s="64"/>
      <c r="Q213" s="65"/>
      <c r="R213" s="34"/>
      <c r="S213" s="33"/>
      <c r="T213" s="67"/>
    </row>
    <row r="214" spans="1:20" ht="15.75" x14ac:dyDescent="0.25">
      <c r="A214" s="50" t="s">
        <v>25</v>
      </c>
      <c r="B214" s="50" t="s">
        <v>42</v>
      </c>
      <c r="C214" s="31">
        <v>133665</v>
      </c>
      <c r="D214" s="50" t="s">
        <v>432</v>
      </c>
      <c r="E214" s="50" t="s">
        <v>347</v>
      </c>
      <c r="F214" s="31" t="s">
        <v>216</v>
      </c>
      <c r="G214" s="31" t="s">
        <v>216</v>
      </c>
      <c r="H214" s="31">
        <v>1</v>
      </c>
      <c r="I214" s="31"/>
      <c r="J214" s="31">
        <v>1</v>
      </c>
      <c r="K214" s="31">
        <v>138</v>
      </c>
      <c r="L214" s="31" t="s">
        <v>30</v>
      </c>
      <c r="M214" s="29">
        <v>392</v>
      </c>
      <c r="N214" s="37"/>
      <c r="O214" s="18" t="s">
        <v>2980</v>
      </c>
      <c r="P214" s="64"/>
      <c r="Q214" s="65"/>
      <c r="R214" s="34"/>
      <c r="S214" s="33"/>
      <c r="T214" s="67"/>
    </row>
    <row r="215" spans="1:20" ht="15.75" x14ac:dyDescent="0.25">
      <c r="A215" s="50" t="s">
        <v>25</v>
      </c>
      <c r="B215" s="50" t="s">
        <v>42</v>
      </c>
      <c r="C215" s="31">
        <v>133668</v>
      </c>
      <c r="D215" s="50" t="s">
        <v>272</v>
      </c>
      <c r="E215" s="50" t="s">
        <v>253</v>
      </c>
      <c r="F215" s="31" t="s">
        <v>216</v>
      </c>
      <c r="G215" s="31" t="s">
        <v>216</v>
      </c>
      <c r="H215" s="31">
        <v>1</v>
      </c>
      <c r="I215" s="31"/>
      <c r="J215" s="31">
        <v>1</v>
      </c>
      <c r="K215" s="31">
        <v>138</v>
      </c>
      <c r="L215" s="31" t="s">
        <v>30</v>
      </c>
      <c r="M215" s="29">
        <v>223</v>
      </c>
      <c r="N215" s="37"/>
      <c r="O215" s="18" t="s">
        <v>2980</v>
      </c>
      <c r="P215" s="64"/>
      <c r="Q215" s="65"/>
      <c r="R215" s="34"/>
      <c r="S215" s="33"/>
      <c r="T215" s="67"/>
    </row>
    <row r="216" spans="1:20" ht="15.75" x14ac:dyDescent="0.25">
      <c r="A216" s="50" t="s">
        <v>25</v>
      </c>
      <c r="B216" s="50" t="s">
        <v>42</v>
      </c>
      <c r="C216" s="31">
        <v>133669</v>
      </c>
      <c r="D216" s="50" t="s">
        <v>274</v>
      </c>
      <c r="E216" s="50" t="s">
        <v>253</v>
      </c>
      <c r="F216" s="31" t="s">
        <v>216</v>
      </c>
      <c r="G216" s="31" t="s">
        <v>216</v>
      </c>
      <c r="H216" s="31">
        <v>1</v>
      </c>
      <c r="I216" s="31"/>
      <c r="J216" s="31">
        <v>1</v>
      </c>
      <c r="K216" s="31">
        <v>138</v>
      </c>
      <c r="L216" s="31" t="s">
        <v>30</v>
      </c>
      <c r="M216" s="29">
        <v>225</v>
      </c>
      <c r="N216" s="37"/>
      <c r="O216" s="18" t="s">
        <v>2980</v>
      </c>
      <c r="P216" s="64"/>
      <c r="Q216" s="65"/>
      <c r="R216" s="34"/>
      <c r="S216" s="33"/>
      <c r="T216" s="67"/>
    </row>
    <row r="217" spans="1:20" ht="15.75" x14ac:dyDescent="0.25">
      <c r="A217" s="50" t="s">
        <v>25</v>
      </c>
      <c r="B217" s="50" t="s">
        <v>42</v>
      </c>
      <c r="C217" s="31">
        <v>133672</v>
      </c>
      <c r="D217" s="50" t="s">
        <v>281</v>
      </c>
      <c r="E217" s="50" t="s">
        <v>253</v>
      </c>
      <c r="F217" s="31" t="s">
        <v>216</v>
      </c>
      <c r="G217" s="31" t="s">
        <v>216</v>
      </c>
      <c r="H217" s="31">
        <v>1</v>
      </c>
      <c r="I217" s="31"/>
      <c r="J217" s="31">
        <v>1</v>
      </c>
      <c r="K217" s="31">
        <v>138</v>
      </c>
      <c r="L217" s="31" t="s">
        <v>30</v>
      </c>
      <c r="M217" s="29">
        <v>235</v>
      </c>
      <c r="N217" s="37"/>
      <c r="O217" s="18" t="s">
        <v>2980</v>
      </c>
      <c r="P217" s="64"/>
      <c r="Q217" s="65"/>
      <c r="R217" s="34"/>
      <c r="S217" s="33"/>
      <c r="T217" s="67"/>
    </row>
    <row r="218" spans="1:20" ht="15.75" x14ac:dyDescent="0.25">
      <c r="A218" s="50" t="s">
        <v>25</v>
      </c>
      <c r="B218" s="50" t="s">
        <v>42</v>
      </c>
      <c r="C218" s="31">
        <v>133673</v>
      </c>
      <c r="D218" s="50" t="s">
        <v>282</v>
      </c>
      <c r="E218" s="50" t="s">
        <v>253</v>
      </c>
      <c r="F218" s="31" t="s">
        <v>216</v>
      </c>
      <c r="G218" s="31" t="s">
        <v>216</v>
      </c>
      <c r="H218" s="31">
        <v>1</v>
      </c>
      <c r="I218" s="31"/>
      <c r="J218" s="31">
        <v>1</v>
      </c>
      <c r="K218" s="31">
        <v>138</v>
      </c>
      <c r="L218" s="31" t="s">
        <v>30</v>
      </c>
      <c r="M218" s="29">
        <v>236</v>
      </c>
      <c r="N218" s="37"/>
      <c r="O218" s="18" t="s">
        <v>2980</v>
      </c>
      <c r="P218" s="64"/>
      <c r="Q218" s="65"/>
      <c r="R218" s="34"/>
      <c r="S218" s="33"/>
      <c r="T218" s="67"/>
    </row>
    <row r="219" spans="1:20" ht="15.75" x14ac:dyDescent="0.25">
      <c r="A219" s="50" t="s">
        <v>25</v>
      </c>
      <c r="B219" s="50" t="s">
        <v>42</v>
      </c>
      <c r="C219" s="31">
        <v>133674</v>
      </c>
      <c r="D219" s="50" t="s">
        <v>315</v>
      </c>
      <c r="E219" s="50" t="s">
        <v>253</v>
      </c>
      <c r="F219" s="31" t="s">
        <v>216</v>
      </c>
      <c r="G219" s="31" t="s">
        <v>216</v>
      </c>
      <c r="H219" s="31">
        <v>1</v>
      </c>
      <c r="I219" s="31"/>
      <c r="J219" s="31">
        <v>1</v>
      </c>
      <c r="K219" s="31">
        <v>138</v>
      </c>
      <c r="L219" s="31" t="s">
        <v>30</v>
      </c>
      <c r="M219" s="29">
        <v>275</v>
      </c>
      <c r="N219" s="37"/>
      <c r="O219" s="18" t="s">
        <v>2980</v>
      </c>
      <c r="P219" s="64"/>
      <c r="Q219" s="65"/>
      <c r="R219" s="34"/>
      <c r="S219" s="33"/>
      <c r="T219" s="67"/>
    </row>
    <row r="220" spans="1:20" ht="15.75" x14ac:dyDescent="0.25">
      <c r="A220" s="50" t="s">
        <v>25</v>
      </c>
      <c r="B220" s="50" t="s">
        <v>42</v>
      </c>
      <c r="C220" s="31">
        <v>133675</v>
      </c>
      <c r="D220" s="50" t="s">
        <v>70</v>
      </c>
      <c r="E220" s="50" t="s">
        <v>253</v>
      </c>
      <c r="F220" s="31" t="s">
        <v>216</v>
      </c>
      <c r="G220" s="31" t="s">
        <v>216</v>
      </c>
      <c r="H220" s="31">
        <v>1</v>
      </c>
      <c r="I220" s="31"/>
      <c r="J220" s="31">
        <v>1</v>
      </c>
      <c r="K220" s="31">
        <v>138</v>
      </c>
      <c r="L220" s="31" t="s">
        <v>30</v>
      </c>
      <c r="M220" s="29">
        <v>200</v>
      </c>
      <c r="N220" s="37"/>
      <c r="O220" s="18" t="s">
        <v>2980</v>
      </c>
      <c r="P220" s="64"/>
      <c r="Q220" s="65"/>
      <c r="R220" s="34"/>
      <c r="S220" s="33"/>
      <c r="T220" s="67"/>
    </row>
    <row r="221" spans="1:20" ht="15.75" x14ac:dyDescent="0.25">
      <c r="A221" s="50" t="s">
        <v>25</v>
      </c>
      <c r="B221" s="50" t="s">
        <v>42</v>
      </c>
      <c r="C221" s="31">
        <v>133676</v>
      </c>
      <c r="D221" s="50" t="s">
        <v>327</v>
      </c>
      <c r="E221" s="50" t="s">
        <v>253</v>
      </c>
      <c r="F221" s="31" t="s">
        <v>216</v>
      </c>
      <c r="G221" s="31" t="s">
        <v>216</v>
      </c>
      <c r="H221" s="31">
        <v>1</v>
      </c>
      <c r="I221" s="31"/>
      <c r="J221" s="31">
        <v>1</v>
      </c>
      <c r="K221" s="31">
        <v>138</v>
      </c>
      <c r="L221" s="31" t="s">
        <v>30</v>
      </c>
      <c r="M221" s="29">
        <v>288</v>
      </c>
      <c r="N221" s="37"/>
      <c r="O221" s="18" t="s">
        <v>2980</v>
      </c>
      <c r="P221" s="64"/>
      <c r="Q221" s="65"/>
      <c r="R221" s="34"/>
      <c r="S221" s="33"/>
      <c r="T221" s="67"/>
    </row>
    <row r="222" spans="1:20" ht="15.75" x14ac:dyDescent="0.25">
      <c r="A222" s="50" t="s">
        <v>25</v>
      </c>
      <c r="B222" s="50" t="s">
        <v>42</v>
      </c>
      <c r="C222" s="31">
        <v>133684</v>
      </c>
      <c r="D222" s="50" t="s">
        <v>336</v>
      </c>
      <c r="E222" s="50" t="s">
        <v>253</v>
      </c>
      <c r="F222" s="31" t="s">
        <v>216</v>
      </c>
      <c r="G222" s="31" t="s">
        <v>216</v>
      </c>
      <c r="H222" s="31">
        <v>1</v>
      </c>
      <c r="I222" s="31"/>
      <c r="J222" s="31">
        <v>1</v>
      </c>
      <c r="K222" s="31">
        <v>138</v>
      </c>
      <c r="L222" s="31" t="s">
        <v>30</v>
      </c>
      <c r="M222" s="29">
        <v>299</v>
      </c>
      <c r="N222" s="37"/>
      <c r="O222" s="18" t="s">
        <v>2980</v>
      </c>
      <c r="P222" s="64"/>
      <c r="Q222" s="65"/>
      <c r="R222" s="34"/>
      <c r="S222" s="33"/>
      <c r="T222" s="67"/>
    </row>
    <row r="223" spans="1:20" ht="15.75" x14ac:dyDescent="0.25">
      <c r="A223" s="50" t="s">
        <v>25</v>
      </c>
      <c r="B223" s="50" t="s">
        <v>42</v>
      </c>
      <c r="C223" s="31">
        <v>133692</v>
      </c>
      <c r="D223" s="50" t="s">
        <v>273</v>
      </c>
      <c r="E223" s="50" t="s">
        <v>172</v>
      </c>
      <c r="F223" s="31" t="s">
        <v>216</v>
      </c>
      <c r="G223" s="31" t="s">
        <v>216</v>
      </c>
      <c r="H223" s="31">
        <v>1</v>
      </c>
      <c r="I223" s="31"/>
      <c r="J223" s="31">
        <v>1</v>
      </c>
      <c r="K223" s="31">
        <v>138</v>
      </c>
      <c r="L223" s="31" t="s">
        <v>30</v>
      </c>
      <c r="M223" s="29">
        <v>224</v>
      </c>
      <c r="N223" s="37"/>
      <c r="O223" s="18" t="s">
        <v>2980</v>
      </c>
      <c r="P223" s="64"/>
      <c r="Q223" s="65"/>
      <c r="R223" s="34"/>
      <c r="S223" s="33"/>
      <c r="T223" s="67"/>
    </row>
    <row r="224" spans="1:20" ht="15.75" x14ac:dyDescent="0.25">
      <c r="A224" s="50" t="s">
        <v>25</v>
      </c>
      <c r="B224" s="50" t="s">
        <v>42</v>
      </c>
      <c r="C224" s="31">
        <v>133694</v>
      </c>
      <c r="D224" s="50" t="s">
        <v>290</v>
      </c>
      <c r="E224" s="50" t="s">
        <v>172</v>
      </c>
      <c r="F224" s="31" t="s">
        <v>216</v>
      </c>
      <c r="G224" s="31" t="s">
        <v>216</v>
      </c>
      <c r="H224" s="31">
        <v>1</v>
      </c>
      <c r="I224" s="31"/>
      <c r="J224" s="31">
        <v>1</v>
      </c>
      <c r="K224" s="31">
        <v>138</v>
      </c>
      <c r="L224" s="31" t="s">
        <v>30</v>
      </c>
      <c r="M224" s="29">
        <v>247</v>
      </c>
      <c r="N224" s="37"/>
      <c r="O224" s="18" t="s">
        <v>2980</v>
      </c>
      <c r="P224" s="64"/>
      <c r="Q224" s="65"/>
      <c r="R224" s="34"/>
      <c r="S224" s="33"/>
      <c r="T224" s="67"/>
    </row>
    <row r="225" spans="1:20" ht="15.75" x14ac:dyDescent="0.25">
      <c r="A225" s="50" t="s">
        <v>25</v>
      </c>
      <c r="B225" s="50" t="s">
        <v>42</v>
      </c>
      <c r="C225" s="31">
        <v>133695</v>
      </c>
      <c r="D225" s="50" t="s">
        <v>293</v>
      </c>
      <c r="E225" s="50" t="s">
        <v>172</v>
      </c>
      <c r="F225" s="31" t="s">
        <v>216</v>
      </c>
      <c r="G225" s="31" t="s">
        <v>216</v>
      </c>
      <c r="H225" s="31">
        <v>1</v>
      </c>
      <c r="I225" s="31"/>
      <c r="J225" s="31">
        <v>1</v>
      </c>
      <c r="K225" s="31">
        <v>138</v>
      </c>
      <c r="L225" s="31" t="s">
        <v>30</v>
      </c>
      <c r="M225" s="29">
        <v>250</v>
      </c>
      <c r="N225" s="37"/>
      <c r="O225" s="18" t="s">
        <v>2980</v>
      </c>
      <c r="P225" s="64"/>
      <c r="Q225" s="65"/>
      <c r="R225" s="34"/>
      <c r="S225" s="33"/>
      <c r="T225" s="67"/>
    </row>
    <row r="226" spans="1:20" ht="15.75" x14ac:dyDescent="0.25">
      <c r="A226" s="50" t="s">
        <v>25</v>
      </c>
      <c r="B226" s="50" t="s">
        <v>42</v>
      </c>
      <c r="C226" s="31">
        <v>133696</v>
      </c>
      <c r="D226" s="50" t="s">
        <v>188</v>
      </c>
      <c r="E226" s="50" t="s">
        <v>172</v>
      </c>
      <c r="F226" s="31" t="s">
        <v>216</v>
      </c>
      <c r="G226" s="31" t="s">
        <v>216</v>
      </c>
      <c r="H226" s="31">
        <v>1</v>
      </c>
      <c r="I226" s="31"/>
      <c r="J226" s="31">
        <v>1</v>
      </c>
      <c r="K226" s="31">
        <v>138</v>
      </c>
      <c r="L226" s="31" t="s">
        <v>30</v>
      </c>
      <c r="M226" s="29">
        <v>261</v>
      </c>
      <c r="N226" s="37"/>
      <c r="O226" s="18" t="s">
        <v>2980</v>
      </c>
      <c r="P226" s="64"/>
      <c r="Q226" s="65"/>
      <c r="R226" s="34"/>
      <c r="S226" s="33"/>
      <c r="T226" s="67"/>
    </row>
    <row r="227" spans="1:20" ht="15.75" x14ac:dyDescent="0.25">
      <c r="A227" s="50" t="s">
        <v>25</v>
      </c>
      <c r="B227" s="50" t="s">
        <v>42</v>
      </c>
      <c r="C227" s="31">
        <v>133706</v>
      </c>
      <c r="D227" s="50" t="s">
        <v>381</v>
      </c>
      <c r="E227" s="50" t="s">
        <v>358</v>
      </c>
      <c r="F227" s="31" t="s">
        <v>216</v>
      </c>
      <c r="G227" s="31" t="s">
        <v>216</v>
      </c>
      <c r="H227" s="31">
        <v>1</v>
      </c>
      <c r="I227" s="31"/>
      <c r="J227" s="31">
        <v>1</v>
      </c>
      <c r="K227" s="31">
        <v>138</v>
      </c>
      <c r="L227" s="31" t="s">
        <v>30</v>
      </c>
      <c r="M227" s="29">
        <v>337</v>
      </c>
      <c r="N227" s="37"/>
      <c r="O227" s="18" t="s">
        <v>2980</v>
      </c>
      <c r="P227" s="64"/>
      <c r="Q227" s="65"/>
      <c r="R227" s="34"/>
      <c r="S227" s="33"/>
      <c r="T227" s="67"/>
    </row>
    <row r="228" spans="1:20" ht="15.75" x14ac:dyDescent="0.25">
      <c r="A228" s="50" t="s">
        <v>25</v>
      </c>
      <c r="B228" s="50" t="s">
        <v>42</v>
      </c>
      <c r="C228" s="31">
        <v>133707</v>
      </c>
      <c r="D228" s="50" t="s">
        <v>386</v>
      </c>
      <c r="E228" s="50" t="s">
        <v>358</v>
      </c>
      <c r="F228" s="31" t="s">
        <v>216</v>
      </c>
      <c r="G228" s="31" t="s">
        <v>216</v>
      </c>
      <c r="H228" s="31">
        <v>1</v>
      </c>
      <c r="I228" s="31"/>
      <c r="J228" s="31">
        <v>1</v>
      </c>
      <c r="K228" s="31">
        <v>138</v>
      </c>
      <c r="L228" s="31" t="s">
        <v>30</v>
      </c>
      <c r="M228" s="29">
        <v>344</v>
      </c>
      <c r="N228" s="37"/>
      <c r="O228" s="18" t="s">
        <v>2980</v>
      </c>
      <c r="P228" s="64"/>
      <c r="Q228" s="65"/>
      <c r="R228" s="34"/>
      <c r="S228" s="33"/>
      <c r="T228" s="67"/>
    </row>
    <row r="229" spans="1:20" ht="15.75" x14ac:dyDescent="0.25">
      <c r="A229" s="50" t="s">
        <v>25</v>
      </c>
      <c r="B229" s="50" t="s">
        <v>42</v>
      </c>
      <c r="C229" s="31">
        <v>133708</v>
      </c>
      <c r="D229" s="50" t="s">
        <v>389</v>
      </c>
      <c r="E229" s="50" t="s">
        <v>358</v>
      </c>
      <c r="F229" s="31" t="s">
        <v>216</v>
      </c>
      <c r="G229" s="31" t="s">
        <v>216</v>
      </c>
      <c r="H229" s="31">
        <v>1</v>
      </c>
      <c r="I229" s="31"/>
      <c r="J229" s="31">
        <v>1</v>
      </c>
      <c r="K229" s="31">
        <v>138</v>
      </c>
      <c r="L229" s="31" t="s">
        <v>30</v>
      </c>
      <c r="M229" s="29">
        <v>347</v>
      </c>
      <c r="N229" s="37"/>
      <c r="O229" s="18" t="s">
        <v>2980</v>
      </c>
      <c r="P229" s="64"/>
      <c r="Q229" s="65"/>
      <c r="R229" s="34"/>
      <c r="S229" s="33"/>
      <c r="T229" s="67"/>
    </row>
    <row r="230" spans="1:20" ht="15.75" x14ac:dyDescent="0.25">
      <c r="A230" s="50" t="s">
        <v>25</v>
      </c>
      <c r="B230" s="50" t="s">
        <v>42</v>
      </c>
      <c r="C230" s="31">
        <v>133709</v>
      </c>
      <c r="D230" s="50" t="s">
        <v>393</v>
      </c>
      <c r="E230" s="50" t="s">
        <v>358</v>
      </c>
      <c r="F230" s="31" t="s">
        <v>216</v>
      </c>
      <c r="G230" s="31" t="s">
        <v>216</v>
      </c>
      <c r="H230" s="31">
        <v>1</v>
      </c>
      <c r="I230" s="31"/>
      <c r="J230" s="31">
        <v>1</v>
      </c>
      <c r="K230" s="31">
        <v>138</v>
      </c>
      <c r="L230" s="31" t="s">
        <v>30</v>
      </c>
      <c r="M230" s="29">
        <v>351</v>
      </c>
      <c r="N230" s="37"/>
      <c r="O230" s="18" t="s">
        <v>2980</v>
      </c>
      <c r="P230" s="64"/>
      <c r="Q230" s="65"/>
      <c r="R230" s="34"/>
      <c r="S230" s="33"/>
      <c r="T230" s="67"/>
    </row>
    <row r="231" spans="1:20" ht="15.75" x14ac:dyDescent="0.25">
      <c r="A231" s="50" t="s">
        <v>25</v>
      </c>
      <c r="B231" s="50" t="s">
        <v>42</v>
      </c>
      <c r="C231" s="31">
        <v>133711</v>
      </c>
      <c r="D231" s="50" t="s">
        <v>422</v>
      </c>
      <c r="E231" s="50" t="s">
        <v>358</v>
      </c>
      <c r="F231" s="31" t="s">
        <v>216</v>
      </c>
      <c r="G231" s="31" t="s">
        <v>216</v>
      </c>
      <c r="H231" s="31">
        <v>1</v>
      </c>
      <c r="I231" s="31"/>
      <c r="J231" s="31">
        <v>1</v>
      </c>
      <c r="K231" s="31">
        <v>138</v>
      </c>
      <c r="L231" s="31" t="s">
        <v>30</v>
      </c>
      <c r="M231" s="29">
        <v>382</v>
      </c>
      <c r="N231" s="37"/>
      <c r="O231" s="18" t="s">
        <v>2980</v>
      </c>
      <c r="P231" s="64"/>
      <c r="Q231" s="65"/>
      <c r="R231" s="34"/>
      <c r="S231" s="33"/>
      <c r="T231" s="67"/>
    </row>
    <row r="232" spans="1:20" ht="15.75" x14ac:dyDescent="0.25">
      <c r="A232" s="50" t="s">
        <v>25</v>
      </c>
      <c r="B232" s="50" t="s">
        <v>42</v>
      </c>
      <c r="C232" s="31">
        <v>133712</v>
      </c>
      <c r="D232" s="50" t="s">
        <v>138</v>
      </c>
      <c r="E232" s="50" t="s">
        <v>358</v>
      </c>
      <c r="F232" s="31" t="s">
        <v>216</v>
      </c>
      <c r="G232" s="31" t="s">
        <v>216</v>
      </c>
      <c r="H232" s="31">
        <v>1</v>
      </c>
      <c r="I232" s="31"/>
      <c r="J232" s="31">
        <v>1</v>
      </c>
      <c r="K232" s="31">
        <v>138</v>
      </c>
      <c r="L232" s="31" t="s">
        <v>30</v>
      </c>
      <c r="M232" s="29">
        <v>315</v>
      </c>
      <c r="N232" s="37"/>
      <c r="O232" s="18" t="s">
        <v>2980</v>
      </c>
      <c r="P232" s="64"/>
      <c r="Q232" s="65"/>
      <c r="R232" s="34"/>
      <c r="S232" s="33"/>
      <c r="T232" s="67"/>
    </row>
    <row r="233" spans="1:20" ht="15.75" x14ac:dyDescent="0.25">
      <c r="A233" s="50" t="s">
        <v>25</v>
      </c>
      <c r="B233" s="50" t="s">
        <v>42</v>
      </c>
      <c r="C233" s="31">
        <v>133715</v>
      </c>
      <c r="D233" s="50" t="s">
        <v>383</v>
      </c>
      <c r="E233" s="50" t="s">
        <v>358</v>
      </c>
      <c r="F233" s="31" t="s">
        <v>216</v>
      </c>
      <c r="G233" s="31" t="s">
        <v>216</v>
      </c>
      <c r="H233" s="31">
        <v>1</v>
      </c>
      <c r="I233" s="31"/>
      <c r="J233" s="31">
        <v>1</v>
      </c>
      <c r="K233" s="31">
        <v>138</v>
      </c>
      <c r="L233" s="31" t="s">
        <v>30</v>
      </c>
      <c r="M233" s="29">
        <v>340</v>
      </c>
      <c r="N233" s="37"/>
      <c r="O233" s="18" t="s">
        <v>2980</v>
      </c>
      <c r="P233" s="64"/>
      <c r="Q233" s="65"/>
      <c r="R233" s="34"/>
      <c r="S233" s="33"/>
      <c r="T233" s="67"/>
    </row>
    <row r="234" spans="1:20" ht="15.75" x14ac:dyDescent="0.25">
      <c r="A234" s="50" t="s">
        <v>25</v>
      </c>
      <c r="B234" s="50" t="s">
        <v>42</v>
      </c>
      <c r="C234" s="31">
        <v>133721</v>
      </c>
      <c r="D234" s="50" t="s">
        <v>436</v>
      </c>
      <c r="E234" s="50" t="s">
        <v>358</v>
      </c>
      <c r="F234" s="31" t="s">
        <v>216</v>
      </c>
      <c r="G234" s="31" t="s">
        <v>216</v>
      </c>
      <c r="H234" s="31">
        <v>1</v>
      </c>
      <c r="I234" s="31"/>
      <c r="J234" s="31">
        <v>1</v>
      </c>
      <c r="K234" s="31">
        <v>138</v>
      </c>
      <c r="L234" s="31" t="s">
        <v>30</v>
      </c>
      <c r="M234" s="29">
        <v>396</v>
      </c>
      <c r="N234" s="37"/>
      <c r="O234" s="18" t="s">
        <v>2980</v>
      </c>
      <c r="P234" s="64"/>
      <c r="Q234" s="65"/>
      <c r="R234" s="34"/>
      <c r="S234" s="33"/>
      <c r="T234" s="67"/>
    </row>
    <row r="235" spans="1:20" ht="15.75" x14ac:dyDescent="0.25">
      <c r="A235" s="50" t="s">
        <v>25</v>
      </c>
      <c r="B235" s="50" t="s">
        <v>42</v>
      </c>
      <c r="C235" s="31">
        <v>133723</v>
      </c>
      <c r="D235" s="50" t="s">
        <v>383</v>
      </c>
      <c r="E235" s="50" t="s">
        <v>369</v>
      </c>
      <c r="F235" s="31" t="s">
        <v>216</v>
      </c>
      <c r="G235" s="31" t="s">
        <v>216</v>
      </c>
      <c r="H235" s="31">
        <v>1</v>
      </c>
      <c r="I235" s="31"/>
      <c r="J235" s="31">
        <v>1</v>
      </c>
      <c r="K235" s="31">
        <v>138</v>
      </c>
      <c r="L235" s="31" t="s">
        <v>30</v>
      </c>
      <c r="M235" s="29">
        <v>341</v>
      </c>
      <c r="N235" s="37"/>
      <c r="O235" s="18" t="s">
        <v>2980</v>
      </c>
      <c r="P235" s="64"/>
      <c r="Q235" s="65"/>
      <c r="R235" s="34"/>
      <c r="S235" s="33"/>
      <c r="T235" s="67"/>
    </row>
    <row r="236" spans="1:20" ht="15.75" x14ac:dyDescent="0.25">
      <c r="A236" s="50" t="s">
        <v>25</v>
      </c>
      <c r="B236" s="50" t="s">
        <v>42</v>
      </c>
      <c r="C236" s="31">
        <v>133725</v>
      </c>
      <c r="D236" s="50" t="s">
        <v>184</v>
      </c>
      <c r="E236" s="50" t="s">
        <v>369</v>
      </c>
      <c r="F236" s="31" t="s">
        <v>216</v>
      </c>
      <c r="G236" s="31" t="s">
        <v>216</v>
      </c>
      <c r="H236" s="31">
        <v>1</v>
      </c>
      <c r="I236" s="31"/>
      <c r="J236" s="31">
        <v>1</v>
      </c>
      <c r="K236" s="31">
        <v>138</v>
      </c>
      <c r="L236" s="31" t="s">
        <v>30</v>
      </c>
      <c r="M236" s="29">
        <v>367</v>
      </c>
      <c r="N236" s="37"/>
      <c r="O236" s="18" t="s">
        <v>2980</v>
      </c>
      <c r="P236" s="64"/>
      <c r="Q236" s="65"/>
      <c r="R236" s="34"/>
      <c r="S236" s="33"/>
      <c r="T236" s="67"/>
    </row>
    <row r="237" spans="1:20" ht="15.75" x14ac:dyDescent="0.25">
      <c r="A237" s="50" t="s">
        <v>25</v>
      </c>
      <c r="B237" s="50" t="s">
        <v>42</v>
      </c>
      <c r="C237" s="31">
        <v>133726</v>
      </c>
      <c r="D237" s="50" t="s">
        <v>189</v>
      </c>
      <c r="E237" s="50" t="s">
        <v>369</v>
      </c>
      <c r="F237" s="31" t="s">
        <v>216</v>
      </c>
      <c r="G237" s="31" t="s">
        <v>216</v>
      </c>
      <c r="H237" s="31">
        <v>1</v>
      </c>
      <c r="I237" s="31"/>
      <c r="J237" s="31">
        <v>1</v>
      </c>
      <c r="K237" s="31">
        <v>138</v>
      </c>
      <c r="L237" s="31" t="s">
        <v>30</v>
      </c>
      <c r="M237" s="29">
        <v>371</v>
      </c>
      <c r="N237" s="37"/>
      <c r="O237" s="18" t="s">
        <v>2980</v>
      </c>
      <c r="P237" s="64"/>
      <c r="Q237" s="65"/>
      <c r="R237" s="34"/>
      <c r="S237" s="33"/>
      <c r="T237" s="67"/>
    </row>
    <row r="238" spans="1:20" ht="15.75" x14ac:dyDescent="0.25">
      <c r="A238" s="50" t="s">
        <v>25</v>
      </c>
      <c r="B238" s="50" t="s">
        <v>42</v>
      </c>
      <c r="C238" s="31">
        <v>133734</v>
      </c>
      <c r="D238" s="50" t="s">
        <v>388</v>
      </c>
      <c r="E238" s="50" t="s">
        <v>369</v>
      </c>
      <c r="F238" s="31" t="s">
        <v>216</v>
      </c>
      <c r="G238" s="31" t="s">
        <v>216</v>
      </c>
      <c r="H238" s="31">
        <v>1</v>
      </c>
      <c r="I238" s="31"/>
      <c r="J238" s="31">
        <v>1</v>
      </c>
      <c r="K238" s="31">
        <v>138</v>
      </c>
      <c r="L238" s="31" t="s">
        <v>30</v>
      </c>
      <c r="M238" s="29">
        <v>346</v>
      </c>
      <c r="N238" s="37"/>
      <c r="O238" s="18" t="s">
        <v>2980</v>
      </c>
      <c r="P238" s="64"/>
      <c r="Q238" s="65"/>
      <c r="R238" s="34"/>
      <c r="S238" s="33"/>
      <c r="T238" s="67"/>
    </row>
    <row r="239" spans="1:20" ht="15.75" x14ac:dyDescent="0.25">
      <c r="A239" s="50" t="s">
        <v>25</v>
      </c>
      <c r="B239" s="50" t="s">
        <v>42</v>
      </c>
      <c r="C239" s="31">
        <v>133735</v>
      </c>
      <c r="D239" s="50" t="s">
        <v>394</v>
      </c>
      <c r="E239" s="50" t="s">
        <v>369</v>
      </c>
      <c r="F239" s="31" t="s">
        <v>216</v>
      </c>
      <c r="G239" s="31" t="s">
        <v>216</v>
      </c>
      <c r="H239" s="31">
        <v>1</v>
      </c>
      <c r="I239" s="31"/>
      <c r="J239" s="31">
        <v>1</v>
      </c>
      <c r="K239" s="31">
        <v>138</v>
      </c>
      <c r="L239" s="31" t="s">
        <v>30</v>
      </c>
      <c r="M239" s="29">
        <v>352</v>
      </c>
      <c r="N239" s="37"/>
      <c r="O239" s="18" t="s">
        <v>2980</v>
      </c>
      <c r="P239" s="64"/>
      <c r="Q239" s="65"/>
      <c r="R239" s="34"/>
      <c r="S239" s="33"/>
      <c r="T239" s="67"/>
    </row>
    <row r="240" spans="1:20" ht="15.75" x14ac:dyDescent="0.25">
      <c r="A240" s="50" t="s">
        <v>25</v>
      </c>
      <c r="B240" s="50" t="s">
        <v>42</v>
      </c>
      <c r="C240" s="31">
        <v>133742</v>
      </c>
      <c r="D240" s="50" t="s">
        <v>387</v>
      </c>
      <c r="E240" s="50" t="s">
        <v>343</v>
      </c>
      <c r="F240" s="31" t="s">
        <v>216</v>
      </c>
      <c r="G240" s="31" t="s">
        <v>216</v>
      </c>
      <c r="H240" s="31">
        <v>1</v>
      </c>
      <c r="I240" s="31"/>
      <c r="J240" s="31">
        <v>1</v>
      </c>
      <c r="K240" s="31">
        <v>138</v>
      </c>
      <c r="L240" s="31" t="s">
        <v>30</v>
      </c>
      <c r="M240" s="29">
        <v>345</v>
      </c>
      <c r="N240" s="37"/>
      <c r="O240" s="18" t="s">
        <v>2980</v>
      </c>
      <c r="P240" s="64"/>
      <c r="Q240" s="65"/>
      <c r="R240" s="34"/>
      <c r="S240" s="33"/>
      <c r="T240" s="67"/>
    </row>
    <row r="241" spans="1:20" ht="15.75" x14ac:dyDescent="0.25">
      <c r="A241" s="50" t="s">
        <v>25</v>
      </c>
      <c r="B241" s="50" t="s">
        <v>42</v>
      </c>
      <c r="C241" s="31">
        <v>133744</v>
      </c>
      <c r="D241" s="50" t="s">
        <v>283</v>
      </c>
      <c r="E241" s="50" t="s">
        <v>343</v>
      </c>
      <c r="F241" s="31" t="s">
        <v>216</v>
      </c>
      <c r="G241" s="31" t="s">
        <v>216</v>
      </c>
      <c r="H241" s="31">
        <v>1</v>
      </c>
      <c r="I241" s="31"/>
      <c r="J241" s="31">
        <v>1</v>
      </c>
      <c r="K241" s="31">
        <v>138</v>
      </c>
      <c r="L241" s="31" t="s">
        <v>30</v>
      </c>
      <c r="M241" s="29">
        <v>353</v>
      </c>
      <c r="N241" s="37"/>
      <c r="O241" s="18" t="s">
        <v>2980</v>
      </c>
      <c r="P241" s="64"/>
      <c r="Q241" s="65"/>
      <c r="R241" s="34"/>
      <c r="S241" s="33"/>
      <c r="T241" s="67"/>
    </row>
    <row r="242" spans="1:20" ht="15.75" x14ac:dyDescent="0.25">
      <c r="A242" s="50" t="s">
        <v>25</v>
      </c>
      <c r="B242" s="50" t="s">
        <v>42</v>
      </c>
      <c r="C242" s="31">
        <v>133745</v>
      </c>
      <c r="D242" s="50" t="s">
        <v>399</v>
      </c>
      <c r="E242" s="50" t="s">
        <v>343</v>
      </c>
      <c r="F242" s="31" t="s">
        <v>216</v>
      </c>
      <c r="G242" s="31" t="s">
        <v>216</v>
      </c>
      <c r="H242" s="31">
        <v>1</v>
      </c>
      <c r="I242" s="31"/>
      <c r="J242" s="31">
        <v>1</v>
      </c>
      <c r="K242" s="31">
        <v>138</v>
      </c>
      <c r="L242" s="31" t="s">
        <v>30</v>
      </c>
      <c r="M242" s="29">
        <v>358</v>
      </c>
      <c r="N242" s="37"/>
      <c r="O242" s="18" t="s">
        <v>2980</v>
      </c>
      <c r="P242" s="64"/>
      <c r="Q242" s="65"/>
      <c r="R242" s="34"/>
      <c r="S242" s="33"/>
      <c r="T242" s="67"/>
    </row>
    <row r="243" spans="1:20" ht="15.75" x14ac:dyDescent="0.25">
      <c r="A243" s="50" t="s">
        <v>25</v>
      </c>
      <c r="B243" s="50" t="s">
        <v>42</v>
      </c>
      <c r="C243" s="31">
        <v>133746</v>
      </c>
      <c r="D243" s="50" t="s">
        <v>402</v>
      </c>
      <c r="E243" s="50" t="s">
        <v>343</v>
      </c>
      <c r="F243" s="31" t="s">
        <v>216</v>
      </c>
      <c r="G243" s="31" t="s">
        <v>216</v>
      </c>
      <c r="H243" s="31">
        <v>1</v>
      </c>
      <c r="I243" s="31"/>
      <c r="J243" s="31">
        <v>1</v>
      </c>
      <c r="K243" s="31">
        <v>138</v>
      </c>
      <c r="L243" s="31" t="s">
        <v>30</v>
      </c>
      <c r="M243" s="29">
        <v>361</v>
      </c>
      <c r="N243" s="37"/>
      <c r="O243" s="18" t="s">
        <v>2980</v>
      </c>
      <c r="P243" s="64"/>
      <c r="Q243" s="65"/>
      <c r="R243" s="34"/>
      <c r="S243" s="33"/>
      <c r="T243" s="67"/>
    </row>
    <row r="244" spans="1:20" ht="15.75" x14ac:dyDescent="0.25">
      <c r="A244" s="50" t="s">
        <v>25</v>
      </c>
      <c r="B244" s="50" t="s">
        <v>42</v>
      </c>
      <c r="C244" s="31">
        <v>133748</v>
      </c>
      <c r="D244" s="50" t="s">
        <v>413</v>
      </c>
      <c r="E244" s="50" t="s">
        <v>343</v>
      </c>
      <c r="F244" s="31" t="s">
        <v>216</v>
      </c>
      <c r="G244" s="31" t="s">
        <v>216</v>
      </c>
      <c r="H244" s="31">
        <v>1</v>
      </c>
      <c r="I244" s="31"/>
      <c r="J244" s="31">
        <v>1</v>
      </c>
      <c r="K244" s="31">
        <v>138</v>
      </c>
      <c r="L244" s="31" t="s">
        <v>30</v>
      </c>
      <c r="M244" s="29">
        <v>373</v>
      </c>
      <c r="N244" s="37"/>
      <c r="O244" s="18" t="s">
        <v>2980</v>
      </c>
      <c r="P244" s="64"/>
      <c r="Q244" s="65"/>
      <c r="R244" s="34"/>
      <c r="S244" s="33"/>
      <c r="T244" s="67"/>
    </row>
    <row r="245" spans="1:20" ht="15.75" x14ac:dyDescent="0.25">
      <c r="A245" s="50" t="s">
        <v>25</v>
      </c>
      <c r="B245" s="50" t="s">
        <v>42</v>
      </c>
      <c r="C245" s="31">
        <v>133750</v>
      </c>
      <c r="D245" s="50" t="s">
        <v>437</v>
      </c>
      <c r="E245" s="50" t="s">
        <v>343</v>
      </c>
      <c r="F245" s="31" t="s">
        <v>216</v>
      </c>
      <c r="G245" s="31" t="s">
        <v>216</v>
      </c>
      <c r="H245" s="31">
        <v>1</v>
      </c>
      <c r="I245" s="31"/>
      <c r="J245" s="31">
        <v>1</v>
      </c>
      <c r="K245" s="31">
        <v>138</v>
      </c>
      <c r="L245" s="31" t="s">
        <v>30</v>
      </c>
      <c r="M245" s="29">
        <v>397</v>
      </c>
      <c r="N245" s="37"/>
      <c r="O245" s="18" t="s">
        <v>2980</v>
      </c>
      <c r="P245" s="64"/>
      <c r="Q245" s="65"/>
      <c r="R245" s="34"/>
      <c r="S245" s="33"/>
      <c r="T245" s="67"/>
    </row>
    <row r="246" spans="1:20" ht="15.75" x14ac:dyDescent="0.25">
      <c r="A246" s="50" t="s">
        <v>25</v>
      </c>
      <c r="B246" s="50" t="s">
        <v>42</v>
      </c>
      <c r="C246" s="31">
        <v>133751</v>
      </c>
      <c r="D246" s="50" t="s">
        <v>342</v>
      </c>
      <c r="E246" s="50" t="s">
        <v>343</v>
      </c>
      <c r="F246" s="31" t="s">
        <v>216</v>
      </c>
      <c r="G246" s="31" t="s">
        <v>216</v>
      </c>
      <c r="H246" s="31">
        <v>1</v>
      </c>
      <c r="I246" s="31"/>
      <c r="J246" s="31">
        <v>1</v>
      </c>
      <c r="K246" s="31">
        <v>138</v>
      </c>
      <c r="L246" s="31" t="s">
        <v>30</v>
      </c>
      <c r="M246" s="29">
        <v>305</v>
      </c>
      <c r="N246" s="37"/>
      <c r="O246" s="18" t="s">
        <v>2980</v>
      </c>
      <c r="P246" s="64"/>
      <c r="Q246" s="65"/>
      <c r="R246" s="34"/>
      <c r="S246" s="33"/>
      <c r="T246" s="67"/>
    </row>
    <row r="247" spans="1:20" ht="15.75" x14ac:dyDescent="0.25">
      <c r="A247" s="50" t="s">
        <v>25</v>
      </c>
      <c r="B247" s="50" t="s">
        <v>42</v>
      </c>
      <c r="C247" s="31">
        <v>133754</v>
      </c>
      <c r="D247" s="50" t="s">
        <v>363</v>
      </c>
      <c r="E247" s="50" t="s">
        <v>343</v>
      </c>
      <c r="F247" s="31" t="s">
        <v>216</v>
      </c>
      <c r="G247" s="31" t="s">
        <v>216</v>
      </c>
      <c r="H247" s="31">
        <v>1</v>
      </c>
      <c r="I247" s="31"/>
      <c r="J247" s="31">
        <v>1</v>
      </c>
      <c r="K247" s="31">
        <v>138</v>
      </c>
      <c r="L247" s="31" t="s">
        <v>30</v>
      </c>
      <c r="M247" s="29">
        <v>319</v>
      </c>
      <c r="N247" s="37"/>
      <c r="O247" s="18" t="s">
        <v>2980</v>
      </c>
      <c r="P247" s="64"/>
      <c r="Q247" s="65"/>
      <c r="R247" s="34"/>
      <c r="S247" s="33"/>
      <c r="T247" s="67"/>
    </row>
    <row r="248" spans="1:20" ht="15.75" x14ac:dyDescent="0.25">
      <c r="A248" s="50" t="s">
        <v>25</v>
      </c>
      <c r="B248" s="50" t="s">
        <v>42</v>
      </c>
      <c r="C248" s="31">
        <v>133755</v>
      </c>
      <c r="D248" s="50" t="s">
        <v>371</v>
      </c>
      <c r="E248" s="50" t="s">
        <v>343</v>
      </c>
      <c r="F248" s="31" t="s">
        <v>216</v>
      </c>
      <c r="G248" s="31" t="s">
        <v>216</v>
      </c>
      <c r="H248" s="31">
        <v>1</v>
      </c>
      <c r="I248" s="31"/>
      <c r="J248" s="31">
        <v>1</v>
      </c>
      <c r="K248" s="31">
        <v>138</v>
      </c>
      <c r="L248" s="31" t="s">
        <v>30</v>
      </c>
      <c r="M248" s="29">
        <v>326</v>
      </c>
      <c r="N248" s="37"/>
      <c r="O248" s="18" t="s">
        <v>2980</v>
      </c>
      <c r="P248" s="64"/>
      <c r="Q248" s="65"/>
      <c r="R248" s="34"/>
      <c r="S248" s="33"/>
      <c r="T248" s="67"/>
    </row>
    <row r="249" spans="1:20" ht="15.75" x14ac:dyDescent="0.25">
      <c r="A249" s="50" t="s">
        <v>25</v>
      </c>
      <c r="B249" s="50" t="s">
        <v>42</v>
      </c>
      <c r="C249" s="31">
        <v>133756</v>
      </c>
      <c r="D249" s="50" t="s">
        <v>396</v>
      </c>
      <c r="E249" s="50" t="s">
        <v>343</v>
      </c>
      <c r="F249" s="31" t="s">
        <v>216</v>
      </c>
      <c r="G249" s="31" t="s">
        <v>216</v>
      </c>
      <c r="H249" s="31">
        <v>1</v>
      </c>
      <c r="I249" s="31"/>
      <c r="J249" s="31">
        <v>1</v>
      </c>
      <c r="K249" s="31">
        <v>138</v>
      </c>
      <c r="L249" s="31" t="s">
        <v>30</v>
      </c>
      <c r="M249" s="29">
        <v>355</v>
      </c>
      <c r="N249" s="37"/>
      <c r="O249" s="18" t="s">
        <v>2980</v>
      </c>
      <c r="P249" s="64"/>
      <c r="Q249" s="65"/>
      <c r="R249" s="34"/>
      <c r="S249" s="33"/>
      <c r="T249" s="67"/>
    </row>
    <row r="250" spans="1:20" ht="15.75" x14ac:dyDescent="0.25">
      <c r="A250" s="50" t="s">
        <v>25</v>
      </c>
      <c r="B250" s="50" t="s">
        <v>42</v>
      </c>
      <c r="C250" s="31">
        <v>133758</v>
      </c>
      <c r="D250" s="50" t="s">
        <v>406</v>
      </c>
      <c r="E250" s="50" t="s">
        <v>343</v>
      </c>
      <c r="F250" s="31" t="s">
        <v>216</v>
      </c>
      <c r="G250" s="31" t="s">
        <v>216</v>
      </c>
      <c r="H250" s="31">
        <v>1</v>
      </c>
      <c r="I250" s="31"/>
      <c r="J250" s="31">
        <v>1</v>
      </c>
      <c r="K250" s="31">
        <v>138</v>
      </c>
      <c r="L250" s="31" t="s">
        <v>30</v>
      </c>
      <c r="M250" s="29">
        <v>364</v>
      </c>
      <c r="N250" s="37"/>
      <c r="O250" s="18" t="s">
        <v>2980</v>
      </c>
      <c r="P250" s="64"/>
      <c r="Q250" s="65"/>
      <c r="R250" s="34"/>
      <c r="S250" s="33"/>
      <c r="T250" s="67"/>
    </row>
    <row r="251" spans="1:20" ht="15.75" x14ac:dyDescent="0.25">
      <c r="A251" s="50" t="s">
        <v>25</v>
      </c>
      <c r="B251" s="50" t="s">
        <v>42</v>
      </c>
      <c r="C251" s="31">
        <v>133760</v>
      </c>
      <c r="D251" s="50" t="s">
        <v>435</v>
      </c>
      <c r="E251" s="50" t="s">
        <v>343</v>
      </c>
      <c r="F251" s="31" t="s">
        <v>216</v>
      </c>
      <c r="G251" s="31" t="s">
        <v>216</v>
      </c>
      <c r="H251" s="31">
        <v>1</v>
      </c>
      <c r="I251" s="31"/>
      <c r="J251" s="31">
        <v>1</v>
      </c>
      <c r="K251" s="31">
        <v>138</v>
      </c>
      <c r="L251" s="31" t="s">
        <v>30</v>
      </c>
      <c r="M251" s="29">
        <v>395</v>
      </c>
      <c r="N251" s="37"/>
      <c r="O251" s="18" t="s">
        <v>2980</v>
      </c>
      <c r="P251" s="64"/>
      <c r="Q251" s="65"/>
      <c r="R251" s="34"/>
      <c r="S251" s="33"/>
      <c r="T251" s="67"/>
    </row>
    <row r="252" spans="1:20" ht="15.75" x14ac:dyDescent="0.25">
      <c r="A252" s="50" t="s">
        <v>25</v>
      </c>
      <c r="B252" s="50" t="s">
        <v>42</v>
      </c>
      <c r="C252" s="31">
        <v>133761</v>
      </c>
      <c r="D252" s="50" t="s">
        <v>230</v>
      </c>
      <c r="E252" s="50" t="s">
        <v>231</v>
      </c>
      <c r="F252" s="31" t="s">
        <v>216</v>
      </c>
      <c r="G252" s="31" t="s">
        <v>216</v>
      </c>
      <c r="H252" s="31">
        <v>1</v>
      </c>
      <c r="I252" s="31"/>
      <c r="J252" s="31">
        <v>1</v>
      </c>
      <c r="K252" s="31">
        <v>138</v>
      </c>
      <c r="L252" s="31" t="s">
        <v>30</v>
      </c>
      <c r="M252" s="29">
        <v>182</v>
      </c>
      <c r="N252" s="37"/>
      <c r="O252" s="18" t="s">
        <v>2980</v>
      </c>
      <c r="P252" s="64"/>
      <c r="Q252" s="65"/>
      <c r="R252" s="34"/>
      <c r="S252" s="33"/>
      <c r="T252" s="67"/>
    </row>
    <row r="253" spans="1:20" ht="15.75" x14ac:dyDescent="0.25">
      <c r="A253" s="50" t="s">
        <v>25</v>
      </c>
      <c r="B253" s="50" t="s">
        <v>42</v>
      </c>
      <c r="C253" s="31">
        <v>133762</v>
      </c>
      <c r="D253" s="50" t="s">
        <v>234</v>
      </c>
      <c r="E253" s="50" t="s">
        <v>231</v>
      </c>
      <c r="F253" s="31" t="s">
        <v>216</v>
      </c>
      <c r="G253" s="31" t="s">
        <v>216</v>
      </c>
      <c r="H253" s="31">
        <v>1</v>
      </c>
      <c r="I253" s="31"/>
      <c r="J253" s="31">
        <v>1</v>
      </c>
      <c r="K253" s="31">
        <v>138</v>
      </c>
      <c r="L253" s="31" t="s">
        <v>30</v>
      </c>
      <c r="M253" s="29">
        <v>184</v>
      </c>
      <c r="N253" s="37"/>
      <c r="O253" s="18" t="s">
        <v>2980</v>
      </c>
      <c r="P253" s="64"/>
      <c r="Q253" s="65"/>
      <c r="R253" s="34"/>
      <c r="S253" s="33"/>
      <c r="T253" s="67"/>
    </row>
    <row r="254" spans="1:20" ht="15.75" x14ac:dyDescent="0.25">
      <c r="A254" s="50" t="s">
        <v>25</v>
      </c>
      <c r="B254" s="50" t="s">
        <v>42</v>
      </c>
      <c r="C254" s="31">
        <v>133771</v>
      </c>
      <c r="D254" s="50" t="s">
        <v>276</v>
      </c>
      <c r="E254" s="50" t="s">
        <v>231</v>
      </c>
      <c r="F254" s="31" t="s">
        <v>216</v>
      </c>
      <c r="G254" s="31" t="s">
        <v>216</v>
      </c>
      <c r="H254" s="31">
        <v>1</v>
      </c>
      <c r="I254" s="31"/>
      <c r="J254" s="31">
        <v>1</v>
      </c>
      <c r="K254" s="31">
        <v>138</v>
      </c>
      <c r="L254" s="31" t="s">
        <v>30</v>
      </c>
      <c r="M254" s="29">
        <v>227</v>
      </c>
      <c r="N254" s="37"/>
      <c r="O254" s="18" t="s">
        <v>2980</v>
      </c>
      <c r="P254" s="64"/>
      <c r="Q254" s="65"/>
      <c r="R254" s="34"/>
      <c r="S254" s="33"/>
      <c r="T254" s="67"/>
    </row>
    <row r="255" spans="1:20" ht="15.75" x14ac:dyDescent="0.25">
      <c r="A255" s="50" t="s">
        <v>25</v>
      </c>
      <c r="B255" s="50" t="s">
        <v>42</v>
      </c>
      <c r="C255" s="31">
        <v>133772</v>
      </c>
      <c r="D255" s="50" t="s">
        <v>278</v>
      </c>
      <c r="E255" s="50" t="s">
        <v>231</v>
      </c>
      <c r="F255" s="31" t="s">
        <v>216</v>
      </c>
      <c r="G255" s="31" t="s">
        <v>216</v>
      </c>
      <c r="H255" s="31">
        <v>1</v>
      </c>
      <c r="I255" s="31"/>
      <c r="J255" s="31">
        <v>1</v>
      </c>
      <c r="K255" s="31">
        <v>138</v>
      </c>
      <c r="L255" s="31" t="s">
        <v>30</v>
      </c>
      <c r="M255" s="29">
        <v>229</v>
      </c>
      <c r="N255" s="37"/>
      <c r="O255" s="18" t="s">
        <v>2980</v>
      </c>
      <c r="P255" s="64"/>
      <c r="Q255" s="65"/>
      <c r="R255" s="34"/>
      <c r="S255" s="33"/>
      <c r="T255" s="67"/>
    </row>
    <row r="256" spans="1:20" ht="15.75" x14ac:dyDescent="0.25">
      <c r="A256" s="50" t="s">
        <v>25</v>
      </c>
      <c r="B256" s="50" t="s">
        <v>42</v>
      </c>
      <c r="C256" s="31">
        <v>133776</v>
      </c>
      <c r="D256" s="50" t="s">
        <v>302</v>
      </c>
      <c r="E256" s="50" t="s">
        <v>231</v>
      </c>
      <c r="F256" s="31" t="s">
        <v>216</v>
      </c>
      <c r="G256" s="31" t="s">
        <v>216</v>
      </c>
      <c r="H256" s="31">
        <v>1</v>
      </c>
      <c r="I256" s="31"/>
      <c r="J256" s="31">
        <v>1</v>
      </c>
      <c r="K256" s="31">
        <v>138</v>
      </c>
      <c r="L256" s="31" t="s">
        <v>30</v>
      </c>
      <c r="M256" s="29">
        <v>260</v>
      </c>
      <c r="N256" s="37"/>
      <c r="O256" s="18" t="s">
        <v>2980</v>
      </c>
      <c r="P256" s="64"/>
      <c r="Q256" s="65"/>
      <c r="R256" s="34"/>
      <c r="S256" s="33"/>
      <c r="T256" s="67"/>
    </row>
    <row r="257" spans="1:20" ht="15.75" x14ac:dyDescent="0.25">
      <c r="A257" s="50" t="s">
        <v>25</v>
      </c>
      <c r="B257" s="50" t="s">
        <v>42</v>
      </c>
      <c r="C257" s="31">
        <v>133778</v>
      </c>
      <c r="D257" s="50" t="s">
        <v>306</v>
      </c>
      <c r="E257" s="50" t="s">
        <v>231</v>
      </c>
      <c r="F257" s="31" t="s">
        <v>216</v>
      </c>
      <c r="G257" s="31" t="s">
        <v>216</v>
      </c>
      <c r="H257" s="31">
        <v>1</v>
      </c>
      <c r="I257" s="31"/>
      <c r="J257" s="31">
        <v>1</v>
      </c>
      <c r="K257" s="31">
        <v>138</v>
      </c>
      <c r="L257" s="31" t="s">
        <v>30</v>
      </c>
      <c r="M257" s="29">
        <v>266</v>
      </c>
      <c r="N257" s="37"/>
      <c r="O257" s="18" t="s">
        <v>2980</v>
      </c>
      <c r="P257" s="64"/>
      <c r="Q257" s="65"/>
      <c r="R257" s="34"/>
      <c r="S257" s="33"/>
      <c r="T257" s="67"/>
    </row>
    <row r="258" spans="1:20" ht="15.75" x14ac:dyDescent="0.25">
      <c r="A258" s="50" t="s">
        <v>25</v>
      </c>
      <c r="B258" s="50" t="s">
        <v>42</v>
      </c>
      <c r="C258" s="31">
        <v>133780</v>
      </c>
      <c r="D258" s="50" t="s">
        <v>359</v>
      </c>
      <c r="E258" s="50" t="s">
        <v>360</v>
      </c>
      <c r="F258" s="31" t="s">
        <v>216</v>
      </c>
      <c r="G258" s="31" t="s">
        <v>216</v>
      </c>
      <c r="H258" s="31">
        <v>1</v>
      </c>
      <c r="I258" s="31"/>
      <c r="J258" s="31">
        <v>1</v>
      </c>
      <c r="K258" s="31">
        <v>138</v>
      </c>
      <c r="L258" s="31" t="s">
        <v>30</v>
      </c>
      <c r="M258" s="29">
        <v>316</v>
      </c>
      <c r="N258" s="37"/>
      <c r="O258" s="18" t="s">
        <v>2980</v>
      </c>
      <c r="P258" s="64"/>
      <c r="Q258" s="65"/>
      <c r="R258" s="34"/>
      <c r="S258" s="33"/>
      <c r="T258" s="67"/>
    </row>
    <row r="259" spans="1:20" ht="15.75" x14ac:dyDescent="0.25">
      <c r="A259" s="50" t="s">
        <v>25</v>
      </c>
      <c r="B259" s="50" t="s">
        <v>42</v>
      </c>
      <c r="C259" s="31">
        <v>133781</v>
      </c>
      <c r="D259" s="50" t="s">
        <v>362</v>
      </c>
      <c r="E259" s="50" t="s">
        <v>360</v>
      </c>
      <c r="F259" s="31" t="s">
        <v>216</v>
      </c>
      <c r="G259" s="31" t="s">
        <v>216</v>
      </c>
      <c r="H259" s="31">
        <v>1</v>
      </c>
      <c r="I259" s="31"/>
      <c r="J259" s="31">
        <v>1</v>
      </c>
      <c r="K259" s="31">
        <v>138</v>
      </c>
      <c r="L259" s="31" t="s">
        <v>30</v>
      </c>
      <c r="M259" s="29">
        <v>318</v>
      </c>
      <c r="N259" s="37"/>
      <c r="O259" s="18" t="s">
        <v>2980</v>
      </c>
      <c r="P259" s="64"/>
      <c r="Q259" s="65"/>
      <c r="R259" s="34"/>
      <c r="S259" s="33"/>
      <c r="T259" s="67"/>
    </row>
    <row r="260" spans="1:20" ht="15.75" x14ac:dyDescent="0.25">
      <c r="A260" s="50" t="s">
        <v>25</v>
      </c>
      <c r="B260" s="50" t="s">
        <v>42</v>
      </c>
      <c r="C260" s="31">
        <v>133784</v>
      </c>
      <c r="D260" s="50" t="s">
        <v>405</v>
      </c>
      <c r="E260" s="50" t="s">
        <v>360</v>
      </c>
      <c r="F260" s="31" t="s">
        <v>216</v>
      </c>
      <c r="G260" s="31" t="s">
        <v>216</v>
      </c>
      <c r="H260" s="31">
        <v>1</v>
      </c>
      <c r="I260" s="31"/>
      <c r="J260" s="31">
        <v>1</v>
      </c>
      <c r="K260" s="31">
        <v>138</v>
      </c>
      <c r="L260" s="31" t="s">
        <v>30</v>
      </c>
      <c r="M260" s="29">
        <v>363</v>
      </c>
      <c r="N260" s="37"/>
      <c r="O260" s="18" t="s">
        <v>2980</v>
      </c>
      <c r="P260" s="64"/>
      <c r="Q260" s="65"/>
      <c r="R260" s="34"/>
      <c r="S260" s="33"/>
      <c r="T260" s="67"/>
    </row>
    <row r="261" spans="1:20" ht="15.75" x14ac:dyDescent="0.25">
      <c r="A261" s="50" t="s">
        <v>25</v>
      </c>
      <c r="B261" s="50" t="s">
        <v>42</v>
      </c>
      <c r="C261" s="31">
        <v>133787</v>
      </c>
      <c r="D261" s="50" t="s">
        <v>366</v>
      </c>
      <c r="E261" s="50" t="s">
        <v>360</v>
      </c>
      <c r="F261" s="31" t="s">
        <v>216</v>
      </c>
      <c r="G261" s="31" t="s">
        <v>216</v>
      </c>
      <c r="H261" s="31">
        <v>1</v>
      </c>
      <c r="I261" s="31"/>
      <c r="J261" s="31">
        <v>1</v>
      </c>
      <c r="K261" s="31">
        <v>138</v>
      </c>
      <c r="L261" s="31" t="s">
        <v>30</v>
      </c>
      <c r="M261" s="29">
        <v>322</v>
      </c>
      <c r="N261" s="37"/>
      <c r="O261" s="18" t="s">
        <v>2980</v>
      </c>
      <c r="P261" s="64"/>
      <c r="Q261" s="65"/>
      <c r="R261" s="34"/>
      <c r="S261" s="33"/>
      <c r="T261" s="67"/>
    </row>
    <row r="262" spans="1:20" ht="15.75" x14ac:dyDescent="0.25">
      <c r="A262" s="50" t="s">
        <v>25</v>
      </c>
      <c r="B262" s="50" t="s">
        <v>42</v>
      </c>
      <c r="C262" s="31">
        <v>133788</v>
      </c>
      <c r="D262" s="50" t="s">
        <v>426</v>
      </c>
      <c r="E262" s="50" t="s">
        <v>360</v>
      </c>
      <c r="F262" s="31" t="s">
        <v>216</v>
      </c>
      <c r="G262" s="31" t="s">
        <v>216</v>
      </c>
      <c r="H262" s="31">
        <v>1</v>
      </c>
      <c r="I262" s="31"/>
      <c r="J262" s="31">
        <v>1</v>
      </c>
      <c r="K262" s="31">
        <v>138</v>
      </c>
      <c r="L262" s="31" t="s">
        <v>30</v>
      </c>
      <c r="M262" s="29">
        <v>386</v>
      </c>
      <c r="N262" s="37"/>
      <c r="O262" s="18" t="s">
        <v>2980</v>
      </c>
      <c r="P262" s="64"/>
      <c r="Q262" s="65"/>
      <c r="R262" s="34"/>
      <c r="S262" s="33"/>
      <c r="T262" s="67"/>
    </row>
    <row r="263" spans="1:20" ht="31.5" x14ac:dyDescent="0.25">
      <c r="A263" s="50" t="s">
        <v>25</v>
      </c>
      <c r="B263" s="50" t="s">
        <v>42</v>
      </c>
      <c r="C263" s="31">
        <v>133789</v>
      </c>
      <c r="D263" s="50" t="s">
        <v>344</v>
      </c>
      <c r="E263" s="50" t="s">
        <v>345</v>
      </c>
      <c r="F263" s="31" t="s">
        <v>216</v>
      </c>
      <c r="G263" s="31" t="s">
        <v>216</v>
      </c>
      <c r="H263" s="31">
        <v>1</v>
      </c>
      <c r="I263" s="31"/>
      <c r="J263" s="31">
        <v>1</v>
      </c>
      <c r="K263" s="31">
        <v>138</v>
      </c>
      <c r="L263" s="31" t="s">
        <v>30</v>
      </c>
      <c r="M263" s="29">
        <v>306</v>
      </c>
      <c r="N263" s="37"/>
      <c r="O263" s="18" t="s">
        <v>2980</v>
      </c>
      <c r="P263" s="64"/>
      <c r="Q263" s="65"/>
      <c r="R263" s="34"/>
      <c r="S263" s="33"/>
      <c r="T263" s="67"/>
    </row>
    <row r="264" spans="1:20" ht="31.5" x14ac:dyDescent="0.25">
      <c r="A264" s="50" t="s">
        <v>25</v>
      </c>
      <c r="B264" s="50" t="s">
        <v>42</v>
      </c>
      <c r="C264" s="31">
        <v>133790</v>
      </c>
      <c r="D264" s="50" t="s">
        <v>350</v>
      </c>
      <c r="E264" s="50" t="s">
        <v>345</v>
      </c>
      <c r="F264" s="31" t="s">
        <v>216</v>
      </c>
      <c r="G264" s="31" t="s">
        <v>216</v>
      </c>
      <c r="H264" s="31">
        <v>1</v>
      </c>
      <c r="I264" s="31"/>
      <c r="J264" s="31">
        <v>1</v>
      </c>
      <c r="K264" s="31">
        <v>138</v>
      </c>
      <c r="L264" s="31" t="s">
        <v>30</v>
      </c>
      <c r="M264" s="29">
        <v>309</v>
      </c>
      <c r="N264" s="37"/>
      <c r="O264" s="18" t="s">
        <v>2980</v>
      </c>
      <c r="P264" s="64"/>
      <c r="Q264" s="65"/>
      <c r="R264" s="34"/>
      <c r="S264" s="33"/>
      <c r="T264" s="67"/>
    </row>
    <row r="265" spans="1:20" ht="31.5" x14ac:dyDescent="0.25">
      <c r="A265" s="50" t="s">
        <v>25</v>
      </c>
      <c r="B265" s="50" t="s">
        <v>42</v>
      </c>
      <c r="C265" s="31">
        <v>133792</v>
      </c>
      <c r="D265" s="50" t="s">
        <v>361</v>
      </c>
      <c r="E265" s="50" t="s">
        <v>345</v>
      </c>
      <c r="F265" s="31" t="s">
        <v>216</v>
      </c>
      <c r="G265" s="31" t="s">
        <v>216</v>
      </c>
      <c r="H265" s="31">
        <v>1</v>
      </c>
      <c r="I265" s="31"/>
      <c r="J265" s="31">
        <v>1</v>
      </c>
      <c r="K265" s="31">
        <v>138</v>
      </c>
      <c r="L265" s="31" t="s">
        <v>30</v>
      </c>
      <c r="M265" s="29">
        <v>317</v>
      </c>
      <c r="N265" s="37"/>
      <c r="O265" s="18" t="s">
        <v>2980</v>
      </c>
      <c r="P265" s="64"/>
      <c r="Q265" s="65"/>
      <c r="R265" s="34"/>
      <c r="S265" s="33"/>
      <c r="T265" s="67"/>
    </row>
    <row r="266" spans="1:20" ht="31.5" x14ac:dyDescent="0.25">
      <c r="A266" s="50" t="s">
        <v>25</v>
      </c>
      <c r="B266" s="50" t="s">
        <v>42</v>
      </c>
      <c r="C266" s="31">
        <v>133793</v>
      </c>
      <c r="D266" s="50" t="s">
        <v>372</v>
      </c>
      <c r="E266" s="50" t="s">
        <v>345</v>
      </c>
      <c r="F266" s="31" t="s">
        <v>216</v>
      </c>
      <c r="G266" s="31" t="s">
        <v>216</v>
      </c>
      <c r="H266" s="31">
        <v>1</v>
      </c>
      <c r="I266" s="31"/>
      <c r="J266" s="31">
        <v>1</v>
      </c>
      <c r="K266" s="31">
        <v>138</v>
      </c>
      <c r="L266" s="31" t="s">
        <v>30</v>
      </c>
      <c r="M266" s="29">
        <v>327</v>
      </c>
      <c r="N266" s="37"/>
      <c r="O266" s="18" t="s">
        <v>2980</v>
      </c>
      <c r="P266" s="64"/>
      <c r="Q266" s="65"/>
      <c r="R266" s="34"/>
      <c r="S266" s="33"/>
      <c r="T266" s="67"/>
    </row>
    <row r="267" spans="1:20" ht="31.5" x14ac:dyDescent="0.25">
      <c r="A267" s="50" t="s">
        <v>25</v>
      </c>
      <c r="B267" s="50" t="s">
        <v>42</v>
      </c>
      <c r="C267" s="31">
        <v>133795</v>
      </c>
      <c r="D267" s="50" t="s">
        <v>379</v>
      </c>
      <c r="E267" s="50" t="s">
        <v>345</v>
      </c>
      <c r="F267" s="31" t="s">
        <v>216</v>
      </c>
      <c r="G267" s="31" t="s">
        <v>216</v>
      </c>
      <c r="H267" s="31">
        <v>1</v>
      </c>
      <c r="I267" s="31"/>
      <c r="J267" s="31">
        <v>1</v>
      </c>
      <c r="K267" s="31">
        <v>138</v>
      </c>
      <c r="L267" s="31" t="s">
        <v>30</v>
      </c>
      <c r="M267" s="29">
        <v>334</v>
      </c>
      <c r="N267" s="37"/>
      <c r="O267" s="18" t="s">
        <v>2980</v>
      </c>
      <c r="P267" s="64"/>
      <c r="Q267" s="65"/>
      <c r="R267" s="34"/>
      <c r="S267" s="33"/>
      <c r="T267" s="67"/>
    </row>
    <row r="268" spans="1:20" ht="31.5" x14ac:dyDescent="0.25">
      <c r="A268" s="50" t="s">
        <v>25</v>
      </c>
      <c r="B268" s="50" t="s">
        <v>42</v>
      </c>
      <c r="C268" s="31">
        <v>133796</v>
      </c>
      <c r="D268" s="50" t="s">
        <v>384</v>
      </c>
      <c r="E268" s="50" t="s">
        <v>345</v>
      </c>
      <c r="F268" s="31" t="s">
        <v>216</v>
      </c>
      <c r="G268" s="31" t="s">
        <v>216</v>
      </c>
      <c r="H268" s="31">
        <v>1</v>
      </c>
      <c r="I268" s="31"/>
      <c r="J268" s="31">
        <v>1</v>
      </c>
      <c r="K268" s="31">
        <v>138</v>
      </c>
      <c r="L268" s="31" t="s">
        <v>30</v>
      </c>
      <c r="M268" s="29">
        <v>342</v>
      </c>
      <c r="N268" s="37"/>
      <c r="O268" s="18" t="s">
        <v>2980</v>
      </c>
      <c r="P268" s="64"/>
      <c r="Q268" s="65"/>
      <c r="R268" s="34"/>
      <c r="S268" s="33"/>
      <c r="T268" s="67"/>
    </row>
    <row r="269" spans="1:20" ht="31.5" x14ac:dyDescent="0.25">
      <c r="A269" s="50" t="s">
        <v>25</v>
      </c>
      <c r="B269" s="50" t="s">
        <v>42</v>
      </c>
      <c r="C269" s="31">
        <v>133797</v>
      </c>
      <c r="D269" s="50" t="s">
        <v>385</v>
      </c>
      <c r="E269" s="50" t="s">
        <v>345</v>
      </c>
      <c r="F269" s="31" t="s">
        <v>216</v>
      </c>
      <c r="G269" s="31" t="s">
        <v>216</v>
      </c>
      <c r="H269" s="31">
        <v>1</v>
      </c>
      <c r="I269" s="31"/>
      <c r="J269" s="31">
        <v>1</v>
      </c>
      <c r="K269" s="31">
        <v>138</v>
      </c>
      <c r="L269" s="31" t="s">
        <v>30</v>
      </c>
      <c r="M269" s="29">
        <v>343</v>
      </c>
      <c r="N269" s="37"/>
      <c r="O269" s="18" t="s">
        <v>2980</v>
      </c>
      <c r="P269" s="64"/>
      <c r="Q269" s="65"/>
      <c r="R269" s="34"/>
      <c r="S269" s="33"/>
      <c r="T269" s="67"/>
    </row>
    <row r="270" spans="1:20" ht="31.5" x14ac:dyDescent="0.25">
      <c r="A270" s="50" t="s">
        <v>25</v>
      </c>
      <c r="B270" s="50" t="s">
        <v>42</v>
      </c>
      <c r="C270" s="31">
        <v>133799</v>
      </c>
      <c r="D270" s="50" t="s">
        <v>407</v>
      </c>
      <c r="E270" s="50" t="s">
        <v>345</v>
      </c>
      <c r="F270" s="31" t="s">
        <v>216</v>
      </c>
      <c r="G270" s="31" t="s">
        <v>216</v>
      </c>
      <c r="H270" s="31">
        <v>1</v>
      </c>
      <c r="I270" s="31"/>
      <c r="J270" s="31">
        <v>1</v>
      </c>
      <c r="K270" s="31">
        <v>138</v>
      </c>
      <c r="L270" s="31" t="s">
        <v>30</v>
      </c>
      <c r="M270" s="29">
        <v>365</v>
      </c>
      <c r="N270" s="37"/>
      <c r="O270" s="18" t="s">
        <v>2980</v>
      </c>
      <c r="P270" s="64"/>
      <c r="Q270" s="65"/>
      <c r="R270" s="34"/>
      <c r="S270" s="33"/>
      <c r="T270" s="67"/>
    </row>
    <row r="271" spans="1:20" ht="31.5" x14ac:dyDescent="0.25">
      <c r="A271" s="50" t="s">
        <v>25</v>
      </c>
      <c r="B271" s="50" t="s">
        <v>42</v>
      </c>
      <c r="C271" s="31">
        <v>133801</v>
      </c>
      <c r="D271" s="50" t="s">
        <v>416</v>
      </c>
      <c r="E271" s="50" t="s">
        <v>345</v>
      </c>
      <c r="F271" s="31" t="s">
        <v>216</v>
      </c>
      <c r="G271" s="31" t="s">
        <v>216</v>
      </c>
      <c r="H271" s="31">
        <v>1</v>
      </c>
      <c r="I271" s="31"/>
      <c r="J271" s="31">
        <v>1</v>
      </c>
      <c r="K271" s="31">
        <v>138</v>
      </c>
      <c r="L271" s="31" t="s">
        <v>30</v>
      </c>
      <c r="M271" s="29">
        <v>376</v>
      </c>
      <c r="N271" s="37"/>
      <c r="O271" s="18" t="s">
        <v>2980</v>
      </c>
      <c r="P271" s="64"/>
      <c r="Q271" s="65"/>
      <c r="R271" s="34"/>
      <c r="S271" s="33"/>
      <c r="T271" s="67"/>
    </row>
    <row r="272" spans="1:20" ht="15.75" x14ac:dyDescent="0.25">
      <c r="A272" s="50" t="s">
        <v>25</v>
      </c>
      <c r="B272" s="50" t="s">
        <v>42</v>
      </c>
      <c r="C272" s="31">
        <v>133803</v>
      </c>
      <c r="D272" s="50" t="s">
        <v>237</v>
      </c>
      <c r="E272" s="50" t="s">
        <v>224</v>
      </c>
      <c r="F272" s="31" t="s">
        <v>216</v>
      </c>
      <c r="G272" s="31" t="s">
        <v>216</v>
      </c>
      <c r="H272" s="31">
        <v>1</v>
      </c>
      <c r="I272" s="31"/>
      <c r="J272" s="31">
        <v>1</v>
      </c>
      <c r="K272" s="31">
        <v>138</v>
      </c>
      <c r="L272" s="31" t="s">
        <v>30</v>
      </c>
      <c r="M272" s="29">
        <v>186</v>
      </c>
      <c r="N272" s="37"/>
      <c r="O272" s="18" t="s">
        <v>2980</v>
      </c>
      <c r="P272" s="64"/>
      <c r="Q272" s="65"/>
      <c r="R272" s="34"/>
      <c r="S272" s="33"/>
      <c r="T272" s="67"/>
    </row>
    <row r="273" spans="1:20" ht="15.75" x14ac:dyDescent="0.25">
      <c r="A273" s="50" t="s">
        <v>25</v>
      </c>
      <c r="B273" s="50" t="s">
        <v>42</v>
      </c>
      <c r="C273" s="31">
        <v>133804</v>
      </c>
      <c r="D273" s="50" t="s">
        <v>252</v>
      </c>
      <c r="E273" s="50" t="s">
        <v>224</v>
      </c>
      <c r="F273" s="31" t="s">
        <v>216</v>
      </c>
      <c r="G273" s="31" t="s">
        <v>216</v>
      </c>
      <c r="H273" s="31">
        <v>1</v>
      </c>
      <c r="I273" s="31"/>
      <c r="J273" s="31">
        <v>1</v>
      </c>
      <c r="K273" s="31">
        <v>138</v>
      </c>
      <c r="L273" s="31" t="s">
        <v>30</v>
      </c>
      <c r="M273" s="29">
        <v>199</v>
      </c>
      <c r="N273" s="37"/>
      <c r="O273" s="18" t="s">
        <v>2980</v>
      </c>
      <c r="P273" s="64"/>
      <c r="Q273" s="65"/>
      <c r="R273" s="34"/>
      <c r="S273" s="33"/>
      <c r="T273" s="67"/>
    </row>
    <row r="274" spans="1:20" ht="15.75" x14ac:dyDescent="0.25">
      <c r="A274" s="50" t="s">
        <v>25</v>
      </c>
      <c r="B274" s="50" t="s">
        <v>42</v>
      </c>
      <c r="C274" s="31">
        <v>133805</v>
      </c>
      <c r="D274" s="50" t="s">
        <v>269</v>
      </c>
      <c r="E274" s="50" t="s">
        <v>224</v>
      </c>
      <c r="F274" s="31" t="s">
        <v>216</v>
      </c>
      <c r="G274" s="31" t="s">
        <v>216</v>
      </c>
      <c r="H274" s="31">
        <v>1</v>
      </c>
      <c r="I274" s="31"/>
      <c r="J274" s="31">
        <v>1</v>
      </c>
      <c r="K274" s="31">
        <v>138</v>
      </c>
      <c r="L274" s="31" t="s">
        <v>30</v>
      </c>
      <c r="M274" s="29">
        <v>220</v>
      </c>
      <c r="N274" s="37"/>
      <c r="O274" s="18" t="s">
        <v>2980</v>
      </c>
      <c r="P274" s="64"/>
      <c r="Q274" s="65"/>
      <c r="R274" s="34"/>
      <c r="S274" s="33"/>
      <c r="T274" s="67"/>
    </row>
    <row r="275" spans="1:20" ht="15.75" x14ac:dyDescent="0.25">
      <c r="A275" s="50" t="s">
        <v>25</v>
      </c>
      <c r="B275" s="50" t="s">
        <v>42</v>
      </c>
      <c r="C275" s="31">
        <v>133808</v>
      </c>
      <c r="D275" s="50" t="s">
        <v>313</v>
      </c>
      <c r="E275" s="50" t="s">
        <v>224</v>
      </c>
      <c r="F275" s="31" t="s">
        <v>216</v>
      </c>
      <c r="G275" s="31" t="s">
        <v>216</v>
      </c>
      <c r="H275" s="31">
        <v>1</v>
      </c>
      <c r="I275" s="31"/>
      <c r="J275" s="31">
        <v>1</v>
      </c>
      <c r="K275" s="31">
        <v>138</v>
      </c>
      <c r="L275" s="31" t="s">
        <v>30</v>
      </c>
      <c r="M275" s="29">
        <v>273</v>
      </c>
      <c r="N275" s="37"/>
      <c r="O275" s="18" t="s">
        <v>2980</v>
      </c>
      <c r="P275" s="64"/>
      <c r="Q275" s="65"/>
      <c r="R275" s="34"/>
      <c r="S275" s="33"/>
      <c r="T275" s="67"/>
    </row>
    <row r="276" spans="1:20" ht="15.75" x14ac:dyDescent="0.25">
      <c r="A276" s="50" t="s">
        <v>25</v>
      </c>
      <c r="B276" s="50" t="s">
        <v>42</v>
      </c>
      <c r="C276" s="31">
        <v>133811</v>
      </c>
      <c r="D276" s="50" t="s">
        <v>242</v>
      </c>
      <c r="E276" s="50" t="s">
        <v>224</v>
      </c>
      <c r="F276" s="31" t="s">
        <v>216</v>
      </c>
      <c r="G276" s="31" t="s">
        <v>216</v>
      </c>
      <c r="H276" s="31">
        <v>1</v>
      </c>
      <c r="I276" s="31"/>
      <c r="J276" s="31">
        <v>1</v>
      </c>
      <c r="K276" s="31">
        <v>138</v>
      </c>
      <c r="L276" s="31" t="s">
        <v>30</v>
      </c>
      <c r="M276" s="29">
        <v>190</v>
      </c>
      <c r="N276" s="37"/>
      <c r="O276" s="18" t="s">
        <v>2980</v>
      </c>
      <c r="P276" s="64"/>
      <c r="Q276" s="65"/>
      <c r="R276" s="34"/>
      <c r="S276" s="33"/>
      <c r="T276" s="67"/>
    </row>
    <row r="277" spans="1:20" ht="15.75" x14ac:dyDescent="0.25">
      <c r="A277" s="50" t="s">
        <v>25</v>
      </c>
      <c r="B277" s="50" t="s">
        <v>42</v>
      </c>
      <c r="C277" s="31">
        <v>133812</v>
      </c>
      <c r="D277" s="50" t="s">
        <v>257</v>
      </c>
      <c r="E277" s="50" t="s">
        <v>224</v>
      </c>
      <c r="F277" s="31" t="s">
        <v>216</v>
      </c>
      <c r="G277" s="31" t="s">
        <v>216</v>
      </c>
      <c r="H277" s="31">
        <v>1</v>
      </c>
      <c r="I277" s="31"/>
      <c r="J277" s="31">
        <v>1</v>
      </c>
      <c r="K277" s="31">
        <v>138</v>
      </c>
      <c r="L277" s="31" t="s">
        <v>30</v>
      </c>
      <c r="M277" s="29">
        <v>204</v>
      </c>
      <c r="N277" s="37"/>
      <c r="O277" s="18" t="s">
        <v>2980</v>
      </c>
      <c r="P277" s="64"/>
      <c r="Q277" s="65"/>
      <c r="R277" s="34"/>
      <c r="S277" s="33"/>
      <c r="T277" s="67"/>
    </row>
    <row r="278" spans="1:20" ht="15.75" x14ac:dyDescent="0.25">
      <c r="A278" s="50" t="s">
        <v>25</v>
      </c>
      <c r="B278" s="50" t="s">
        <v>42</v>
      </c>
      <c r="C278" s="31">
        <v>133813</v>
      </c>
      <c r="D278" s="50" t="s">
        <v>287</v>
      </c>
      <c r="E278" s="50" t="s">
        <v>224</v>
      </c>
      <c r="F278" s="31" t="s">
        <v>216</v>
      </c>
      <c r="G278" s="31" t="s">
        <v>216</v>
      </c>
      <c r="H278" s="31">
        <v>1</v>
      </c>
      <c r="I278" s="31"/>
      <c r="J278" s="31">
        <v>1</v>
      </c>
      <c r="K278" s="31">
        <v>138</v>
      </c>
      <c r="L278" s="31" t="s">
        <v>30</v>
      </c>
      <c r="M278" s="29">
        <v>243</v>
      </c>
      <c r="N278" s="37"/>
      <c r="O278" s="18" t="s">
        <v>2980</v>
      </c>
      <c r="P278" s="64"/>
      <c r="Q278" s="65"/>
      <c r="R278" s="34"/>
      <c r="S278" s="33"/>
      <c r="T278" s="67"/>
    </row>
    <row r="279" spans="1:20" ht="15.75" x14ac:dyDescent="0.25">
      <c r="A279" s="50" t="s">
        <v>25</v>
      </c>
      <c r="B279" s="50" t="s">
        <v>42</v>
      </c>
      <c r="C279" s="31">
        <v>133814</v>
      </c>
      <c r="D279" s="50" t="s">
        <v>291</v>
      </c>
      <c r="E279" s="50" t="s">
        <v>224</v>
      </c>
      <c r="F279" s="31" t="s">
        <v>216</v>
      </c>
      <c r="G279" s="31" t="s">
        <v>216</v>
      </c>
      <c r="H279" s="31">
        <v>1</v>
      </c>
      <c r="I279" s="31"/>
      <c r="J279" s="31">
        <v>1</v>
      </c>
      <c r="K279" s="31">
        <v>138</v>
      </c>
      <c r="L279" s="31" t="s">
        <v>30</v>
      </c>
      <c r="M279" s="29">
        <v>248</v>
      </c>
      <c r="N279" s="37"/>
      <c r="O279" s="18" t="s">
        <v>2980</v>
      </c>
      <c r="P279" s="64"/>
      <c r="Q279" s="65"/>
      <c r="R279" s="34"/>
      <c r="S279" s="33"/>
      <c r="T279" s="67"/>
    </row>
    <row r="280" spans="1:20" ht="15.75" x14ac:dyDescent="0.25">
      <c r="A280" s="50" t="s">
        <v>25</v>
      </c>
      <c r="B280" s="50" t="s">
        <v>42</v>
      </c>
      <c r="C280" s="31">
        <v>133815</v>
      </c>
      <c r="D280" s="50" t="s">
        <v>310</v>
      </c>
      <c r="E280" s="50" t="s">
        <v>224</v>
      </c>
      <c r="F280" s="31" t="s">
        <v>216</v>
      </c>
      <c r="G280" s="31" t="s">
        <v>216</v>
      </c>
      <c r="H280" s="31">
        <v>1</v>
      </c>
      <c r="I280" s="31"/>
      <c r="J280" s="31">
        <v>1</v>
      </c>
      <c r="K280" s="31">
        <v>138</v>
      </c>
      <c r="L280" s="31" t="s">
        <v>30</v>
      </c>
      <c r="M280" s="29">
        <v>270</v>
      </c>
      <c r="N280" s="37"/>
      <c r="O280" s="18" t="s">
        <v>2980</v>
      </c>
      <c r="P280" s="64"/>
      <c r="Q280" s="65"/>
      <c r="R280" s="34"/>
      <c r="S280" s="33"/>
      <c r="T280" s="67"/>
    </row>
    <row r="281" spans="1:20" ht="15.75" x14ac:dyDescent="0.25">
      <c r="A281" s="50" t="s">
        <v>25</v>
      </c>
      <c r="B281" s="50" t="s">
        <v>42</v>
      </c>
      <c r="C281" s="31">
        <v>133817</v>
      </c>
      <c r="D281" s="50" t="s">
        <v>335</v>
      </c>
      <c r="E281" s="50" t="s">
        <v>224</v>
      </c>
      <c r="F281" s="31" t="s">
        <v>216</v>
      </c>
      <c r="G281" s="31" t="s">
        <v>216</v>
      </c>
      <c r="H281" s="31">
        <v>1</v>
      </c>
      <c r="I281" s="31"/>
      <c r="J281" s="31">
        <v>1</v>
      </c>
      <c r="K281" s="31">
        <v>138</v>
      </c>
      <c r="L281" s="31" t="s">
        <v>30</v>
      </c>
      <c r="M281" s="29">
        <v>298</v>
      </c>
      <c r="N281" s="37"/>
      <c r="O281" s="18" t="s">
        <v>2980</v>
      </c>
      <c r="P281" s="64"/>
      <c r="Q281" s="65"/>
      <c r="R281" s="34"/>
      <c r="S281" s="33"/>
      <c r="T281" s="67"/>
    </row>
    <row r="282" spans="1:20" ht="15.75" x14ac:dyDescent="0.25">
      <c r="A282" s="50" t="s">
        <v>25</v>
      </c>
      <c r="B282" s="50" t="s">
        <v>42</v>
      </c>
      <c r="C282" s="31">
        <v>133819</v>
      </c>
      <c r="D282" s="50" t="s">
        <v>341</v>
      </c>
      <c r="E282" s="50" t="s">
        <v>224</v>
      </c>
      <c r="F282" s="31" t="s">
        <v>216</v>
      </c>
      <c r="G282" s="31" t="s">
        <v>216</v>
      </c>
      <c r="H282" s="31">
        <v>1</v>
      </c>
      <c r="I282" s="31"/>
      <c r="J282" s="31">
        <v>1</v>
      </c>
      <c r="K282" s="31">
        <v>138</v>
      </c>
      <c r="L282" s="31" t="s">
        <v>30</v>
      </c>
      <c r="M282" s="29">
        <v>304</v>
      </c>
      <c r="N282" s="37"/>
      <c r="O282" s="18" t="s">
        <v>2980</v>
      </c>
      <c r="P282" s="64"/>
      <c r="Q282" s="65"/>
      <c r="R282" s="34"/>
      <c r="S282" s="33"/>
      <c r="T282" s="67"/>
    </row>
    <row r="283" spans="1:20" ht="31.5" x14ac:dyDescent="0.25">
      <c r="A283" s="50" t="s">
        <v>25</v>
      </c>
      <c r="B283" s="50" t="s">
        <v>42</v>
      </c>
      <c r="C283" s="31">
        <v>133823</v>
      </c>
      <c r="D283" s="50" t="s">
        <v>354</v>
      </c>
      <c r="E283" s="50" t="s">
        <v>355</v>
      </c>
      <c r="F283" s="31" t="s">
        <v>216</v>
      </c>
      <c r="G283" s="31" t="s">
        <v>216</v>
      </c>
      <c r="H283" s="31">
        <v>1</v>
      </c>
      <c r="I283" s="31"/>
      <c r="J283" s="31">
        <v>1</v>
      </c>
      <c r="K283" s="31">
        <v>138</v>
      </c>
      <c r="L283" s="31" t="s">
        <v>30</v>
      </c>
      <c r="M283" s="29">
        <v>313</v>
      </c>
      <c r="N283" s="37"/>
      <c r="O283" s="18" t="s">
        <v>2980</v>
      </c>
      <c r="P283" s="64"/>
      <c r="Q283" s="65"/>
      <c r="R283" s="34"/>
      <c r="S283" s="33"/>
      <c r="T283" s="67"/>
    </row>
    <row r="284" spans="1:20" ht="31.5" x14ac:dyDescent="0.25">
      <c r="A284" s="50" t="s">
        <v>25</v>
      </c>
      <c r="B284" s="50" t="s">
        <v>42</v>
      </c>
      <c r="C284" s="31">
        <v>133824</v>
      </c>
      <c r="D284" s="50" t="s">
        <v>373</v>
      </c>
      <c r="E284" s="50" t="s">
        <v>355</v>
      </c>
      <c r="F284" s="31" t="s">
        <v>216</v>
      </c>
      <c r="G284" s="31" t="s">
        <v>216</v>
      </c>
      <c r="H284" s="31">
        <v>1</v>
      </c>
      <c r="I284" s="31"/>
      <c r="J284" s="31">
        <v>1</v>
      </c>
      <c r="K284" s="31">
        <v>138</v>
      </c>
      <c r="L284" s="31" t="s">
        <v>30</v>
      </c>
      <c r="M284" s="29">
        <v>328</v>
      </c>
      <c r="N284" s="37"/>
      <c r="O284" s="18" t="s">
        <v>2980</v>
      </c>
      <c r="P284" s="64"/>
      <c r="Q284" s="65"/>
      <c r="R284" s="34"/>
      <c r="S284" s="33"/>
      <c r="T284" s="67"/>
    </row>
    <row r="285" spans="1:20" ht="31.5" x14ac:dyDescent="0.25">
      <c r="A285" s="50" t="s">
        <v>25</v>
      </c>
      <c r="B285" s="50" t="s">
        <v>42</v>
      </c>
      <c r="C285" s="31">
        <v>133826</v>
      </c>
      <c r="D285" s="50" t="s">
        <v>395</v>
      </c>
      <c r="E285" s="50" t="s">
        <v>355</v>
      </c>
      <c r="F285" s="31" t="s">
        <v>216</v>
      </c>
      <c r="G285" s="31" t="s">
        <v>216</v>
      </c>
      <c r="H285" s="31">
        <v>1</v>
      </c>
      <c r="I285" s="31"/>
      <c r="J285" s="31">
        <v>1</v>
      </c>
      <c r="K285" s="31">
        <v>138</v>
      </c>
      <c r="L285" s="31" t="s">
        <v>30</v>
      </c>
      <c r="M285" s="29">
        <v>354</v>
      </c>
      <c r="N285" s="37"/>
      <c r="O285" s="18" t="s">
        <v>2980</v>
      </c>
      <c r="P285" s="64"/>
      <c r="Q285" s="65"/>
      <c r="R285" s="34"/>
      <c r="S285" s="33"/>
      <c r="T285" s="67"/>
    </row>
    <row r="286" spans="1:20" ht="31.5" x14ac:dyDescent="0.25">
      <c r="A286" s="50" t="s">
        <v>25</v>
      </c>
      <c r="B286" s="50" t="s">
        <v>42</v>
      </c>
      <c r="C286" s="31">
        <v>133829</v>
      </c>
      <c r="D286" s="50" t="s">
        <v>419</v>
      </c>
      <c r="E286" s="50" t="s">
        <v>355</v>
      </c>
      <c r="F286" s="31" t="s">
        <v>216</v>
      </c>
      <c r="G286" s="31" t="s">
        <v>216</v>
      </c>
      <c r="H286" s="31">
        <v>1</v>
      </c>
      <c r="I286" s="31"/>
      <c r="J286" s="31">
        <v>1</v>
      </c>
      <c r="K286" s="31">
        <v>138</v>
      </c>
      <c r="L286" s="31" t="s">
        <v>30</v>
      </c>
      <c r="M286" s="29">
        <v>379</v>
      </c>
      <c r="N286" s="37"/>
      <c r="O286" s="18" t="s">
        <v>2980</v>
      </c>
      <c r="P286" s="64"/>
      <c r="Q286" s="65"/>
      <c r="R286" s="34"/>
      <c r="S286" s="33"/>
      <c r="T286" s="67"/>
    </row>
    <row r="287" spans="1:20" ht="31.5" x14ac:dyDescent="0.25">
      <c r="A287" s="50" t="s">
        <v>25</v>
      </c>
      <c r="B287" s="50" t="s">
        <v>42</v>
      </c>
      <c r="C287" s="31">
        <v>133833</v>
      </c>
      <c r="D287" s="50" t="s">
        <v>438</v>
      </c>
      <c r="E287" s="50" t="s">
        <v>355</v>
      </c>
      <c r="F287" s="31" t="s">
        <v>216</v>
      </c>
      <c r="G287" s="31" t="s">
        <v>216</v>
      </c>
      <c r="H287" s="31">
        <v>1</v>
      </c>
      <c r="I287" s="31"/>
      <c r="J287" s="31">
        <v>1</v>
      </c>
      <c r="K287" s="31">
        <v>138</v>
      </c>
      <c r="L287" s="31" t="s">
        <v>30</v>
      </c>
      <c r="M287" s="29">
        <v>398</v>
      </c>
      <c r="N287" s="37"/>
      <c r="O287" s="18" t="s">
        <v>2980</v>
      </c>
      <c r="P287" s="64"/>
      <c r="Q287" s="65"/>
      <c r="R287" s="34"/>
      <c r="S287" s="33"/>
      <c r="T287" s="67"/>
    </row>
    <row r="288" spans="1:20" ht="15.75" x14ac:dyDescent="0.25">
      <c r="A288" s="50" t="s">
        <v>25</v>
      </c>
      <c r="B288" s="50" t="s">
        <v>42</v>
      </c>
      <c r="C288" s="31">
        <v>133834</v>
      </c>
      <c r="D288" s="50" t="s">
        <v>225</v>
      </c>
      <c r="E288" s="50" t="s">
        <v>226</v>
      </c>
      <c r="F288" s="31" t="s">
        <v>216</v>
      </c>
      <c r="G288" s="31" t="s">
        <v>216</v>
      </c>
      <c r="H288" s="31">
        <v>1</v>
      </c>
      <c r="I288" s="31"/>
      <c r="J288" s="31">
        <v>1</v>
      </c>
      <c r="K288" s="31">
        <v>138</v>
      </c>
      <c r="L288" s="31" t="s">
        <v>30</v>
      </c>
      <c r="M288" s="29">
        <v>179</v>
      </c>
      <c r="N288" s="37"/>
      <c r="O288" s="18" t="s">
        <v>2980</v>
      </c>
      <c r="P288" s="64"/>
      <c r="Q288" s="65"/>
      <c r="R288" s="34"/>
      <c r="S288" s="33"/>
      <c r="T288" s="67"/>
    </row>
    <row r="289" spans="1:20" ht="15.75" x14ac:dyDescent="0.25">
      <c r="A289" s="50" t="s">
        <v>25</v>
      </c>
      <c r="B289" s="50" t="s">
        <v>42</v>
      </c>
      <c r="C289" s="31">
        <v>133835</v>
      </c>
      <c r="D289" s="50" t="s">
        <v>240</v>
      </c>
      <c r="E289" s="50" t="s">
        <v>226</v>
      </c>
      <c r="F289" s="31" t="s">
        <v>216</v>
      </c>
      <c r="G289" s="31" t="s">
        <v>216</v>
      </c>
      <c r="H289" s="31">
        <v>1</v>
      </c>
      <c r="I289" s="31"/>
      <c r="J289" s="31">
        <v>1</v>
      </c>
      <c r="K289" s="31">
        <v>138</v>
      </c>
      <c r="L289" s="31" t="s">
        <v>30</v>
      </c>
      <c r="M289" s="29">
        <v>188</v>
      </c>
      <c r="N289" s="37"/>
      <c r="O289" s="18" t="s">
        <v>2980</v>
      </c>
      <c r="P289" s="64"/>
      <c r="Q289" s="65"/>
      <c r="R289" s="34"/>
      <c r="S289" s="33"/>
      <c r="T289" s="67"/>
    </row>
    <row r="290" spans="1:20" ht="15.75" x14ac:dyDescent="0.25">
      <c r="A290" s="50" t="s">
        <v>25</v>
      </c>
      <c r="B290" s="50" t="s">
        <v>42</v>
      </c>
      <c r="C290" s="31">
        <v>133837</v>
      </c>
      <c r="D290" s="50" t="s">
        <v>249</v>
      </c>
      <c r="E290" s="50" t="s">
        <v>226</v>
      </c>
      <c r="F290" s="31" t="s">
        <v>216</v>
      </c>
      <c r="G290" s="31" t="s">
        <v>216</v>
      </c>
      <c r="H290" s="31">
        <v>1</v>
      </c>
      <c r="I290" s="31"/>
      <c r="J290" s="31">
        <v>1</v>
      </c>
      <c r="K290" s="31">
        <v>138</v>
      </c>
      <c r="L290" s="31" t="s">
        <v>30</v>
      </c>
      <c r="M290" s="29">
        <v>196</v>
      </c>
      <c r="N290" s="37"/>
      <c r="O290" s="18" t="s">
        <v>2980</v>
      </c>
      <c r="P290" s="64"/>
      <c r="Q290" s="65"/>
      <c r="R290" s="34"/>
      <c r="S290" s="33"/>
      <c r="T290" s="67"/>
    </row>
    <row r="291" spans="1:20" ht="15.75" x14ac:dyDescent="0.25">
      <c r="A291" s="50" t="s">
        <v>25</v>
      </c>
      <c r="B291" s="50" t="s">
        <v>42</v>
      </c>
      <c r="C291" s="31">
        <v>133838</v>
      </c>
      <c r="D291" s="50" t="s">
        <v>262</v>
      </c>
      <c r="E291" s="50" t="s">
        <v>226</v>
      </c>
      <c r="F291" s="31" t="s">
        <v>216</v>
      </c>
      <c r="G291" s="31" t="s">
        <v>216</v>
      </c>
      <c r="H291" s="31">
        <v>1</v>
      </c>
      <c r="I291" s="31"/>
      <c r="J291" s="31">
        <v>1</v>
      </c>
      <c r="K291" s="31">
        <v>138</v>
      </c>
      <c r="L291" s="31" t="s">
        <v>30</v>
      </c>
      <c r="M291" s="29">
        <v>209</v>
      </c>
      <c r="N291" s="37"/>
      <c r="O291" s="18" t="s">
        <v>2980</v>
      </c>
      <c r="P291" s="64"/>
      <c r="Q291" s="65"/>
      <c r="R291" s="34"/>
      <c r="S291" s="33"/>
      <c r="T291" s="67"/>
    </row>
    <row r="292" spans="1:20" ht="15.75" x14ac:dyDescent="0.25">
      <c r="A292" s="50" t="s">
        <v>25</v>
      </c>
      <c r="B292" s="50" t="s">
        <v>42</v>
      </c>
      <c r="C292" s="31">
        <v>133839</v>
      </c>
      <c r="D292" s="50" t="s">
        <v>283</v>
      </c>
      <c r="E292" s="50" t="s">
        <v>226</v>
      </c>
      <c r="F292" s="31" t="s">
        <v>216</v>
      </c>
      <c r="G292" s="31" t="s">
        <v>216</v>
      </c>
      <c r="H292" s="31">
        <v>1</v>
      </c>
      <c r="I292" s="31"/>
      <c r="J292" s="31">
        <v>1</v>
      </c>
      <c r="K292" s="31">
        <v>138</v>
      </c>
      <c r="L292" s="31" t="s">
        <v>30</v>
      </c>
      <c r="M292" s="29">
        <v>238</v>
      </c>
      <c r="N292" s="37"/>
      <c r="O292" s="18" t="s">
        <v>2980</v>
      </c>
      <c r="P292" s="64"/>
      <c r="Q292" s="65"/>
      <c r="R292" s="34"/>
      <c r="S292" s="33"/>
      <c r="T292" s="67"/>
    </row>
    <row r="293" spans="1:20" ht="15.75" x14ac:dyDescent="0.25">
      <c r="A293" s="50" t="s">
        <v>25</v>
      </c>
      <c r="B293" s="50" t="s">
        <v>42</v>
      </c>
      <c r="C293" s="31">
        <v>133842</v>
      </c>
      <c r="D293" s="50" t="s">
        <v>297</v>
      </c>
      <c r="E293" s="50" t="s">
        <v>226</v>
      </c>
      <c r="F293" s="31" t="s">
        <v>216</v>
      </c>
      <c r="G293" s="31" t="s">
        <v>216</v>
      </c>
      <c r="H293" s="31">
        <v>1</v>
      </c>
      <c r="I293" s="31"/>
      <c r="J293" s="31">
        <v>1</v>
      </c>
      <c r="K293" s="31">
        <v>138</v>
      </c>
      <c r="L293" s="31" t="s">
        <v>30</v>
      </c>
      <c r="M293" s="29">
        <v>254</v>
      </c>
      <c r="N293" s="37"/>
      <c r="O293" s="18" t="s">
        <v>2980</v>
      </c>
      <c r="P293" s="64"/>
      <c r="Q293" s="65"/>
      <c r="R293" s="34"/>
      <c r="S293" s="33"/>
      <c r="T293" s="67"/>
    </row>
    <row r="294" spans="1:20" ht="15.75" x14ac:dyDescent="0.25">
      <c r="A294" s="50" t="s">
        <v>25</v>
      </c>
      <c r="B294" s="50" t="s">
        <v>42</v>
      </c>
      <c r="C294" s="31">
        <v>133844</v>
      </c>
      <c r="D294" s="50" t="s">
        <v>309</v>
      </c>
      <c r="E294" s="50" t="s">
        <v>226</v>
      </c>
      <c r="F294" s="31" t="s">
        <v>216</v>
      </c>
      <c r="G294" s="31" t="s">
        <v>216</v>
      </c>
      <c r="H294" s="31">
        <v>1</v>
      </c>
      <c r="I294" s="31"/>
      <c r="J294" s="31">
        <v>1</v>
      </c>
      <c r="K294" s="31">
        <v>138</v>
      </c>
      <c r="L294" s="31" t="s">
        <v>30</v>
      </c>
      <c r="M294" s="29">
        <v>269</v>
      </c>
      <c r="N294" s="37"/>
      <c r="O294" s="18" t="s">
        <v>2980</v>
      </c>
      <c r="P294" s="64"/>
      <c r="Q294" s="65"/>
      <c r="R294" s="34"/>
      <c r="S294" s="33"/>
      <c r="T294" s="67"/>
    </row>
    <row r="295" spans="1:20" ht="15.75" x14ac:dyDescent="0.25">
      <c r="A295" s="50" t="s">
        <v>25</v>
      </c>
      <c r="B295" s="50" t="s">
        <v>42</v>
      </c>
      <c r="C295" s="31">
        <v>133846</v>
      </c>
      <c r="D295" s="50" t="s">
        <v>329</v>
      </c>
      <c r="E295" s="50" t="s">
        <v>226</v>
      </c>
      <c r="F295" s="31" t="s">
        <v>216</v>
      </c>
      <c r="G295" s="31" t="s">
        <v>216</v>
      </c>
      <c r="H295" s="31">
        <v>1</v>
      </c>
      <c r="I295" s="31"/>
      <c r="J295" s="31">
        <v>1</v>
      </c>
      <c r="K295" s="31">
        <v>138</v>
      </c>
      <c r="L295" s="31" t="s">
        <v>30</v>
      </c>
      <c r="M295" s="29">
        <v>290</v>
      </c>
      <c r="N295" s="37"/>
      <c r="O295" s="18" t="s">
        <v>2980</v>
      </c>
      <c r="P295" s="64"/>
      <c r="Q295" s="65"/>
      <c r="R295" s="34"/>
      <c r="S295" s="33"/>
      <c r="T295" s="67"/>
    </row>
    <row r="296" spans="1:20" ht="15.75" x14ac:dyDescent="0.25">
      <c r="A296" s="50" t="s">
        <v>25</v>
      </c>
      <c r="B296" s="50" t="s">
        <v>42</v>
      </c>
      <c r="C296" s="31">
        <v>133847</v>
      </c>
      <c r="D296" s="50" t="s">
        <v>337</v>
      </c>
      <c r="E296" s="50" t="s">
        <v>226</v>
      </c>
      <c r="F296" s="31" t="s">
        <v>216</v>
      </c>
      <c r="G296" s="31" t="s">
        <v>216</v>
      </c>
      <c r="H296" s="31">
        <v>1</v>
      </c>
      <c r="I296" s="31"/>
      <c r="J296" s="31">
        <v>1</v>
      </c>
      <c r="K296" s="31">
        <v>138</v>
      </c>
      <c r="L296" s="31" t="s">
        <v>30</v>
      </c>
      <c r="M296" s="29">
        <v>300</v>
      </c>
      <c r="N296" s="37"/>
      <c r="O296" s="18" t="s">
        <v>2980</v>
      </c>
      <c r="P296" s="64"/>
      <c r="Q296" s="65"/>
      <c r="R296" s="34"/>
      <c r="S296" s="33"/>
      <c r="T296" s="67"/>
    </row>
    <row r="297" spans="1:20" ht="15.75" x14ac:dyDescent="0.25">
      <c r="A297" s="50" t="s">
        <v>25</v>
      </c>
      <c r="B297" s="50" t="s">
        <v>42</v>
      </c>
      <c r="C297" s="31">
        <v>133848</v>
      </c>
      <c r="D297" s="50" t="s">
        <v>250</v>
      </c>
      <c r="E297" s="50" t="s">
        <v>229</v>
      </c>
      <c r="F297" s="31" t="s">
        <v>216</v>
      </c>
      <c r="G297" s="31" t="s">
        <v>216</v>
      </c>
      <c r="H297" s="31">
        <v>1</v>
      </c>
      <c r="I297" s="31"/>
      <c r="J297" s="31">
        <v>1</v>
      </c>
      <c r="K297" s="31">
        <v>138</v>
      </c>
      <c r="L297" s="31" t="s">
        <v>30</v>
      </c>
      <c r="M297" s="29">
        <v>197</v>
      </c>
      <c r="N297" s="37"/>
      <c r="O297" s="18" t="s">
        <v>2980</v>
      </c>
      <c r="P297" s="64"/>
      <c r="Q297" s="65"/>
      <c r="R297" s="34"/>
      <c r="S297" s="33"/>
      <c r="T297" s="67"/>
    </row>
    <row r="298" spans="1:20" ht="15.75" x14ac:dyDescent="0.25">
      <c r="A298" s="50" t="s">
        <v>25</v>
      </c>
      <c r="B298" s="50" t="s">
        <v>42</v>
      </c>
      <c r="C298" s="31">
        <v>133850</v>
      </c>
      <c r="D298" s="50" t="s">
        <v>75</v>
      </c>
      <c r="E298" s="50" t="s">
        <v>229</v>
      </c>
      <c r="F298" s="31" t="s">
        <v>216</v>
      </c>
      <c r="G298" s="31" t="s">
        <v>216</v>
      </c>
      <c r="H298" s="31">
        <v>1</v>
      </c>
      <c r="I298" s="31"/>
      <c r="J298" s="31">
        <v>1</v>
      </c>
      <c r="K298" s="31">
        <v>138</v>
      </c>
      <c r="L298" s="31" t="s">
        <v>30</v>
      </c>
      <c r="M298" s="29">
        <v>210</v>
      </c>
      <c r="N298" s="37"/>
      <c r="O298" s="18" t="s">
        <v>2980</v>
      </c>
      <c r="P298" s="64"/>
      <c r="Q298" s="65"/>
      <c r="R298" s="34"/>
      <c r="S298" s="33"/>
      <c r="T298" s="67"/>
    </row>
    <row r="299" spans="1:20" ht="15.75" x14ac:dyDescent="0.25">
      <c r="A299" s="50" t="s">
        <v>25</v>
      </c>
      <c r="B299" s="50" t="s">
        <v>42</v>
      </c>
      <c r="C299" s="31">
        <v>133852</v>
      </c>
      <c r="D299" s="50" t="s">
        <v>285</v>
      </c>
      <c r="E299" s="50" t="s">
        <v>229</v>
      </c>
      <c r="F299" s="31" t="s">
        <v>216</v>
      </c>
      <c r="G299" s="31" t="s">
        <v>216</v>
      </c>
      <c r="H299" s="31">
        <v>1</v>
      </c>
      <c r="I299" s="31"/>
      <c r="J299" s="31">
        <v>1</v>
      </c>
      <c r="K299" s="31">
        <v>138</v>
      </c>
      <c r="L299" s="31" t="s">
        <v>30</v>
      </c>
      <c r="M299" s="29">
        <v>241</v>
      </c>
      <c r="N299" s="37"/>
      <c r="O299" s="18" t="s">
        <v>2980</v>
      </c>
      <c r="P299" s="64"/>
      <c r="Q299" s="65"/>
      <c r="R299" s="34"/>
      <c r="S299" s="33"/>
      <c r="T299" s="67"/>
    </row>
    <row r="300" spans="1:20" ht="15.75" x14ac:dyDescent="0.25">
      <c r="A300" s="50" t="s">
        <v>25</v>
      </c>
      <c r="B300" s="50" t="s">
        <v>42</v>
      </c>
      <c r="C300" s="31">
        <v>133853</v>
      </c>
      <c r="D300" s="50" t="s">
        <v>296</v>
      </c>
      <c r="E300" s="50" t="s">
        <v>229</v>
      </c>
      <c r="F300" s="31" t="s">
        <v>216</v>
      </c>
      <c r="G300" s="31" t="s">
        <v>216</v>
      </c>
      <c r="H300" s="31">
        <v>1</v>
      </c>
      <c r="I300" s="31"/>
      <c r="J300" s="31">
        <v>1</v>
      </c>
      <c r="K300" s="31">
        <v>138</v>
      </c>
      <c r="L300" s="31" t="s">
        <v>30</v>
      </c>
      <c r="M300" s="29">
        <v>253</v>
      </c>
      <c r="N300" s="37"/>
      <c r="O300" s="18" t="s">
        <v>2980</v>
      </c>
      <c r="P300" s="64"/>
      <c r="Q300" s="65"/>
      <c r="R300" s="34"/>
      <c r="S300" s="33"/>
      <c r="T300" s="67"/>
    </row>
    <row r="301" spans="1:20" ht="15.75" x14ac:dyDescent="0.25">
      <c r="A301" s="50" t="s">
        <v>25</v>
      </c>
      <c r="B301" s="50" t="s">
        <v>42</v>
      </c>
      <c r="C301" s="31">
        <v>133855</v>
      </c>
      <c r="D301" s="50" t="s">
        <v>311</v>
      </c>
      <c r="E301" s="50" t="s">
        <v>229</v>
      </c>
      <c r="F301" s="31" t="s">
        <v>216</v>
      </c>
      <c r="G301" s="31" t="s">
        <v>216</v>
      </c>
      <c r="H301" s="31">
        <v>1</v>
      </c>
      <c r="I301" s="31"/>
      <c r="J301" s="31">
        <v>1</v>
      </c>
      <c r="K301" s="31">
        <v>138</v>
      </c>
      <c r="L301" s="31" t="s">
        <v>30</v>
      </c>
      <c r="M301" s="29">
        <v>271</v>
      </c>
      <c r="N301" s="37"/>
      <c r="O301" s="18" t="s">
        <v>2980</v>
      </c>
      <c r="P301" s="64"/>
      <c r="Q301" s="65"/>
      <c r="R301" s="34"/>
      <c r="S301" s="33"/>
      <c r="T301" s="67"/>
    </row>
    <row r="302" spans="1:20" ht="15.75" x14ac:dyDescent="0.25">
      <c r="A302" s="50" t="s">
        <v>25</v>
      </c>
      <c r="B302" s="50" t="s">
        <v>42</v>
      </c>
      <c r="C302" s="31">
        <v>133857</v>
      </c>
      <c r="D302" s="50" t="s">
        <v>319</v>
      </c>
      <c r="E302" s="50" t="s">
        <v>229</v>
      </c>
      <c r="F302" s="31" t="s">
        <v>216</v>
      </c>
      <c r="G302" s="31" t="s">
        <v>216</v>
      </c>
      <c r="H302" s="31">
        <v>1</v>
      </c>
      <c r="I302" s="31"/>
      <c r="J302" s="31">
        <v>1</v>
      </c>
      <c r="K302" s="31">
        <v>138</v>
      </c>
      <c r="L302" s="31" t="s">
        <v>30</v>
      </c>
      <c r="M302" s="29">
        <v>279</v>
      </c>
      <c r="N302" s="37"/>
      <c r="O302" s="18" t="s">
        <v>2980</v>
      </c>
      <c r="P302" s="64"/>
      <c r="Q302" s="65"/>
      <c r="R302" s="34"/>
      <c r="S302" s="33"/>
      <c r="T302" s="67"/>
    </row>
    <row r="303" spans="1:20" ht="15.75" x14ac:dyDescent="0.25">
      <c r="A303" s="50" t="s">
        <v>25</v>
      </c>
      <c r="B303" s="50" t="s">
        <v>42</v>
      </c>
      <c r="C303" s="31">
        <v>133862</v>
      </c>
      <c r="D303" s="50" t="s">
        <v>267</v>
      </c>
      <c r="E303" s="50" t="s">
        <v>229</v>
      </c>
      <c r="F303" s="31" t="s">
        <v>216</v>
      </c>
      <c r="G303" s="31" t="s">
        <v>216</v>
      </c>
      <c r="H303" s="31">
        <v>1</v>
      </c>
      <c r="I303" s="31"/>
      <c r="J303" s="31">
        <v>1</v>
      </c>
      <c r="K303" s="31">
        <v>138</v>
      </c>
      <c r="L303" s="31" t="s">
        <v>30</v>
      </c>
      <c r="M303" s="29">
        <v>217</v>
      </c>
      <c r="N303" s="37"/>
      <c r="O303" s="18" t="s">
        <v>2980</v>
      </c>
      <c r="P303" s="64"/>
      <c r="Q303" s="65"/>
      <c r="R303" s="34"/>
      <c r="S303" s="33"/>
      <c r="T303" s="67"/>
    </row>
    <row r="304" spans="1:20" ht="15.75" x14ac:dyDescent="0.25">
      <c r="A304" s="50" t="s">
        <v>25</v>
      </c>
      <c r="B304" s="50" t="s">
        <v>42</v>
      </c>
      <c r="C304" s="31">
        <v>133864</v>
      </c>
      <c r="D304" s="50" t="s">
        <v>301</v>
      </c>
      <c r="E304" s="50" t="s">
        <v>229</v>
      </c>
      <c r="F304" s="31" t="s">
        <v>216</v>
      </c>
      <c r="G304" s="31" t="s">
        <v>216</v>
      </c>
      <c r="H304" s="31">
        <v>1</v>
      </c>
      <c r="I304" s="31"/>
      <c r="J304" s="31">
        <v>1</v>
      </c>
      <c r="K304" s="31">
        <v>138</v>
      </c>
      <c r="L304" s="31" t="s">
        <v>30</v>
      </c>
      <c r="M304" s="29">
        <v>259</v>
      </c>
      <c r="N304" s="37"/>
      <c r="O304" s="18" t="s">
        <v>2980</v>
      </c>
      <c r="P304" s="64"/>
      <c r="Q304" s="65"/>
      <c r="R304" s="34"/>
      <c r="S304" s="33"/>
      <c r="T304" s="67"/>
    </row>
    <row r="305" spans="1:20" ht="31.5" x14ac:dyDescent="0.25">
      <c r="A305" s="50" t="s">
        <v>25</v>
      </c>
      <c r="B305" s="50" t="s">
        <v>42</v>
      </c>
      <c r="C305" s="31">
        <v>133867</v>
      </c>
      <c r="D305" s="50" t="s">
        <v>46</v>
      </c>
      <c r="E305" s="50" t="s">
        <v>222</v>
      </c>
      <c r="F305" s="31" t="s">
        <v>216</v>
      </c>
      <c r="G305" s="31" t="s">
        <v>216</v>
      </c>
      <c r="H305" s="31">
        <v>1</v>
      </c>
      <c r="I305" s="31"/>
      <c r="J305" s="31">
        <v>1</v>
      </c>
      <c r="K305" s="31">
        <v>138</v>
      </c>
      <c r="L305" s="31" t="s">
        <v>30</v>
      </c>
      <c r="M305" s="29">
        <v>176</v>
      </c>
      <c r="N305" s="37"/>
      <c r="O305" s="18" t="s">
        <v>2980</v>
      </c>
      <c r="P305" s="64"/>
      <c r="Q305" s="65"/>
      <c r="R305" s="34"/>
      <c r="S305" s="33"/>
      <c r="T305" s="67"/>
    </row>
    <row r="306" spans="1:20" ht="31.5" x14ac:dyDescent="0.25">
      <c r="A306" s="50" t="s">
        <v>25</v>
      </c>
      <c r="B306" s="50" t="s">
        <v>42</v>
      </c>
      <c r="C306" s="31">
        <v>133870</v>
      </c>
      <c r="D306" s="50" t="s">
        <v>286</v>
      </c>
      <c r="E306" s="50" t="s">
        <v>222</v>
      </c>
      <c r="F306" s="31" t="s">
        <v>216</v>
      </c>
      <c r="G306" s="31" t="s">
        <v>216</v>
      </c>
      <c r="H306" s="31">
        <v>1</v>
      </c>
      <c r="I306" s="31"/>
      <c r="J306" s="31">
        <v>1</v>
      </c>
      <c r="K306" s="31">
        <v>138</v>
      </c>
      <c r="L306" s="31" t="s">
        <v>30</v>
      </c>
      <c r="M306" s="29">
        <v>242</v>
      </c>
      <c r="N306" s="37"/>
      <c r="O306" s="18" t="s">
        <v>2980</v>
      </c>
      <c r="P306" s="64"/>
      <c r="Q306" s="65"/>
      <c r="R306" s="34"/>
      <c r="S306" s="33"/>
      <c r="T306" s="67"/>
    </row>
    <row r="307" spans="1:20" ht="31.5" x14ac:dyDescent="0.25">
      <c r="A307" s="50" t="s">
        <v>25</v>
      </c>
      <c r="B307" s="50" t="s">
        <v>42</v>
      </c>
      <c r="C307" s="31">
        <v>133873</v>
      </c>
      <c r="D307" s="50" t="s">
        <v>326</v>
      </c>
      <c r="E307" s="50" t="s">
        <v>222</v>
      </c>
      <c r="F307" s="31" t="s">
        <v>216</v>
      </c>
      <c r="G307" s="31" t="s">
        <v>216</v>
      </c>
      <c r="H307" s="31">
        <v>1</v>
      </c>
      <c r="I307" s="31"/>
      <c r="J307" s="31">
        <v>1</v>
      </c>
      <c r="K307" s="31">
        <v>138</v>
      </c>
      <c r="L307" s="31" t="s">
        <v>30</v>
      </c>
      <c r="M307" s="29">
        <v>286</v>
      </c>
      <c r="N307" s="37"/>
      <c r="O307" s="18" t="s">
        <v>2980</v>
      </c>
      <c r="P307" s="64"/>
      <c r="Q307" s="65"/>
      <c r="R307" s="34"/>
      <c r="S307" s="33"/>
      <c r="T307" s="67"/>
    </row>
    <row r="308" spans="1:20" ht="15.75" x14ac:dyDescent="0.25">
      <c r="A308" s="50" t="s">
        <v>25</v>
      </c>
      <c r="B308" s="50" t="s">
        <v>42</v>
      </c>
      <c r="C308" s="31">
        <v>134908</v>
      </c>
      <c r="D308" s="50" t="s">
        <v>545</v>
      </c>
      <c r="E308" s="50" t="s">
        <v>523</v>
      </c>
      <c r="F308" s="31" t="s">
        <v>45</v>
      </c>
      <c r="G308" s="31" t="s">
        <v>45</v>
      </c>
      <c r="H308" s="31">
        <v>1</v>
      </c>
      <c r="I308" s="31"/>
      <c r="J308" s="31">
        <v>1</v>
      </c>
      <c r="K308" s="31">
        <v>138</v>
      </c>
      <c r="L308" s="31" t="s">
        <v>30</v>
      </c>
      <c r="M308" s="29">
        <v>484</v>
      </c>
      <c r="N308" s="37"/>
      <c r="O308" s="18" t="s">
        <v>2980</v>
      </c>
      <c r="P308" s="64"/>
      <c r="Q308" s="65"/>
      <c r="R308" s="34"/>
      <c r="S308" s="33"/>
      <c r="T308" s="67"/>
    </row>
    <row r="309" spans="1:20" ht="15.75" x14ac:dyDescent="0.25">
      <c r="A309" s="50" t="s">
        <v>25</v>
      </c>
      <c r="B309" s="50" t="s">
        <v>42</v>
      </c>
      <c r="C309" s="31">
        <v>134912</v>
      </c>
      <c r="D309" s="50" t="s">
        <v>530</v>
      </c>
      <c r="E309" s="50" t="s">
        <v>523</v>
      </c>
      <c r="F309" s="31" t="s">
        <v>45</v>
      </c>
      <c r="G309" s="31" t="s">
        <v>45</v>
      </c>
      <c r="H309" s="31">
        <v>1</v>
      </c>
      <c r="I309" s="31"/>
      <c r="J309" s="31">
        <v>1</v>
      </c>
      <c r="K309" s="31">
        <v>138</v>
      </c>
      <c r="L309" s="31" t="s">
        <v>30</v>
      </c>
      <c r="M309" s="29">
        <v>468</v>
      </c>
      <c r="N309" s="37"/>
      <c r="O309" s="18" t="s">
        <v>2980</v>
      </c>
      <c r="P309" s="64"/>
      <c r="Q309" s="65"/>
      <c r="R309" s="34"/>
      <c r="S309" s="33"/>
      <c r="T309" s="67"/>
    </row>
    <row r="310" spans="1:20" ht="15.75" x14ac:dyDescent="0.25">
      <c r="A310" s="50" t="s">
        <v>25</v>
      </c>
      <c r="B310" s="50" t="s">
        <v>42</v>
      </c>
      <c r="C310" s="31">
        <v>134913</v>
      </c>
      <c r="D310" s="50" t="s">
        <v>531</v>
      </c>
      <c r="E310" s="50" t="s">
        <v>523</v>
      </c>
      <c r="F310" s="31" t="s">
        <v>45</v>
      </c>
      <c r="G310" s="31" t="s">
        <v>45</v>
      </c>
      <c r="H310" s="31">
        <v>1</v>
      </c>
      <c r="I310" s="31"/>
      <c r="J310" s="31">
        <v>1</v>
      </c>
      <c r="K310" s="31">
        <v>138</v>
      </c>
      <c r="L310" s="31" t="s">
        <v>30</v>
      </c>
      <c r="M310" s="29">
        <v>469</v>
      </c>
      <c r="N310" s="37"/>
      <c r="O310" s="18" t="s">
        <v>2980</v>
      </c>
      <c r="P310" s="64"/>
      <c r="Q310" s="65"/>
      <c r="R310" s="34"/>
      <c r="S310" s="33"/>
      <c r="T310" s="67"/>
    </row>
    <row r="311" spans="1:20" ht="15.75" x14ac:dyDescent="0.25">
      <c r="A311" s="50" t="s">
        <v>25</v>
      </c>
      <c r="B311" s="50" t="s">
        <v>42</v>
      </c>
      <c r="C311" s="31">
        <v>134915</v>
      </c>
      <c r="D311" s="50" t="s">
        <v>537</v>
      </c>
      <c r="E311" s="50" t="s">
        <v>523</v>
      </c>
      <c r="F311" s="31" t="s">
        <v>45</v>
      </c>
      <c r="G311" s="31" t="s">
        <v>45</v>
      </c>
      <c r="H311" s="31">
        <v>1</v>
      </c>
      <c r="I311" s="31"/>
      <c r="J311" s="31">
        <v>1</v>
      </c>
      <c r="K311" s="31">
        <v>138</v>
      </c>
      <c r="L311" s="31" t="s">
        <v>30</v>
      </c>
      <c r="M311" s="29">
        <v>475</v>
      </c>
      <c r="N311" s="37"/>
      <c r="O311" s="18" t="s">
        <v>2980</v>
      </c>
      <c r="P311" s="64"/>
      <c r="Q311" s="65"/>
      <c r="R311" s="34"/>
      <c r="S311" s="33"/>
      <c r="T311" s="67"/>
    </row>
    <row r="312" spans="1:20" ht="15.75" x14ac:dyDescent="0.25">
      <c r="A312" s="50" t="s">
        <v>25</v>
      </c>
      <c r="B312" s="50" t="s">
        <v>42</v>
      </c>
      <c r="C312" s="31">
        <v>134918</v>
      </c>
      <c r="D312" s="50" t="s">
        <v>542</v>
      </c>
      <c r="E312" s="50" t="s">
        <v>523</v>
      </c>
      <c r="F312" s="31" t="s">
        <v>45</v>
      </c>
      <c r="G312" s="31" t="s">
        <v>45</v>
      </c>
      <c r="H312" s="31">
        <v>1</v>
      </c>
      <c r="I312" s="31"/>
      <c r="J312" s="31">
        <v>1</v>
      </c>
      <c r="K312" s="31">
        <v>138</v>
      </c>
      <c r="L312" s="31" t="s">
        <v>30</v>
      </c>
      <c r="M312" s="29">
        <v>481</v>
      </c>
      <c r="N312" s="37"/>
      <c r="O312" s="18" t="s">
        <v>2980</v>
      </c>
      <c r="P312" s="64"/>
      <c r="Q312" s="65"/>
      <c r="R312" s="34"/>
      <c r="S312" s="33"/>
      <c r="T312" s="67"/>
    </row>
    <row r="313" spans="1:20" ht="15.75" x14ac:dyDescent="0.25">
      <c r="A313" s="50" t="s">
        <v>25</v>
      </c>
      <c r="B313" s="50" t="s">
        <v>42</v>
      </c>
      <c r="C313" s="31">
        <v>134925</v>
      </c>
      <c r="D313" s="50" t="s">
        <v>533</v>
      </c>
      <c r="E313" s="50" t="s">
        <v>523</v>
      </c>
      <c r="F313" s="31" t="s">
        <v>45</v>
      </c>
      <c r="G313" s="31" t="s">
        <v>45</v>
      </c>
      <c r="H313" s="31">
        <v>1</v>
      </c>
      <c r="I313" s="31"/>
      <c r="J313" s="31">
        <v>1</v>
      </c>
      <c r="K313" s="31">
        <v>138</v>
      </c>
      <c r="L313" s="31" t="s">
        <v>30</v>
      </c>
      <c r="M313" s="29">
        <v>471</v>
      </c>
      <c r="N313" s="37"/>
      <c r="O313" s="18" t="s">
        <v>2980</v>
      </c>
      <c r="P313" s="64"/>
      <c r="Q313" s="65"/>
      <c r="R313" s="34"/>
      <c r="S313" s="33"/>
      <c r="T313" s="67"/>
    </row>
    <row r="314" spans="1:20" ht="15.75" x14ac:dyDescent="0.25">
      <c r="A314" s="50" t="s">
        <v>25</v>
      </c>
      <c r="B314" s="50" t="s">
        <v>42</v>
      </c>
      <c r="C314" s="31">
        <v>134927</v>
      </c>
      <c r="D314" s="50" t="s">
        <v>535</v>
      </c>
      <c r="E314" s="50" t="s">
        <v>523</v>
      </c>
      <c r="F314" s="31" t="s">
        <v>45</v>
      </c>
      <c r="G314" s="31" t="s">
        <v>45</v>
      </c>
      <c r="H314" s="31">
        <v>1</v>
      </c>
      <c r="I314" s="31"/>
      <c r="J314" s="31">
        <v>1</v>
      </c>
      <c r="K314" s="31">
        <v>138</v>
      </c>
      <c r="L314" s="31" t="s">
        <v>30</v>
      </c>
      <c r="M314" s="29">
        <v>473</v>
      </c>
      <c r="N314" s="37"/>
      <c r="O314" s="18" t="s">
        <v>2980</v>
      </c>
      <c r="P314" s="64"/>
      <c r="Q314" s="65"/>
      <c r="R314" s="34"/>
      <c r="S314" s="33"/>
      <c r="T314" s="67"/>
    </row>
    <row r="315" spans="1:20" ht="15.75" x14ac:dyDescent="0.25">
      <c r="A315" s="50" t="s">
        <v>25</v>
      </c>
      <c r="B315" s="50" t="s">
        <v>42</v>
      </c>
      <c r="C315" s="31">
        <v>134929</v>
      </c>
      <c r="D315" s="50" t="s">
        <v>539</v>
      </c>
      <c r="E315" s="50" t="s">
        <v>523</v>
      </c>
      <c r="F315" s="31" t="s">
        <v>45</v>
      </c>
      <c r="G315" s="31" t="s">
        <v>45</v>
      </c>
      <c r="H315" s="31">
        <v>1</v>
      </c>
      <c r="I315" s="31"/>
      <c r="J315" s="31">
        <v>1</v>
      </c>
      <c r="K315" s="31">
        <v>138</v>
      </c>
      <c r="L315" s="31" t="s">
        <v>30</v>
      </c>
      <c r="M315" s="29">
        <v>477</v>
      </c>
      <c r="N315" s="37"/>
      <c r="O315" s="18" t="s">
        <v>2980</v>
      </c>
      <c r="P315" s="64"/>
      <c r="Q315" s="65"/>
      <c r="R315" s="34"/>
      <c r="S315" s="33"/>
      <c r="T315" s="67"/>
    </row>
    <row r="316" spans="1:20" ht="15.75" x14ac:dyDescent="0.25">
      <c r="A316" s="50" t="s">
        <v>25</v>
      </c>
      <c r="B316" s="50" t="s">
        <v>42</v>
      </c>
      <c r="C316" s="31">
        <v>134930</v>
      </c>
      <c r="D316" s="50" t="s">
        <v>538</v>
      </c>
      <c r="E316" s="50" t="s">
        <v>523</v>
      </c>
      <c r="F316" s="31" t="s">
        <v>45</v>
      </c>
      <c r="G316" s="31" t="s">
        <v>45</v>
      </c>
      <c r="H316" s="31">
        <v>1</v>
      </c>
      <c r="I316" s="31"/>
      <c r="J316" s="31">
        <v>1</v>
      </c>
      <c r="K316" s="31">
        <v>138</v>
      </c>
      <c r="L316" s="31" t="s">
        <v>30</v>
      </c>
      <c r="M316" s="29">
        <v>476</v>
      </c>
      <c r="N316" s="37"/>
      <c r="O316" s="18" t="s">
        <v>2980</v>
      </c>
      <c r="P316" s="64"/>
      <c r="Q316" s="65"/>
      <c r="R316" s="34"/>
      <c r="S316" s="33"/>
      <c r="T316" s="67"/>
    </row>
    <row r="317" spans="1:20" ht="15.75" x14ac:dyDescent="0.25">
      <c r="A317" s="50" t="s">
        <v>25</v>
      </c>
      <c r="B317" s="50" t="s">
        <v>42</v>
      </c>
      <c r="C317" s="31">
        <v>134931</v>
      </c>
      <c r="D317" s="50" t="s">
        <v>179</v>
      </c>
      <c r="E317" s="50" t="s">
        <v>523</v>
      </c>
      <c r="F317" s="31" t="s">
        <v>45</v>
      </c>
      <c r="G317" s="31" t="s">
        <v>45</v>
      </c>
      <c r="H317" s="31">
        <v>1</v>
      </c>
      <c r="I317" s="31"/>
      <c r="J317" s="31">
        <v>1</v>
      </c>
      <c r="K317" s="31">
        <v>138</v>
      </c>
      <c r="L317" s="31" t="s">
        <v>30</v>
      </c>
      <c r="M317" s="29">
        <v>480</v>
      </c>
      <c r="N317" s="37"/>
      <c r="O317" s="18" t="s">
        <v>2980</v>
      </c>
      <c r="P317" s="64"/>
      <c r="Q317" s="65"/>
      <c r="R317" s="34"/>
      <c r="S317" s="33"/>
      <c r="T317" s="67"/>
    </row>
    <row r="318" spans="1:20" ht="31.5" x14ac:dyDescent="0.25">
      <c r="A318" s="50" t="s">
        <v>25</v>
      </c>
      <c r="B318" s="50" t="s">
        <v>42</v>
      </c>
      <c r="C318" s="31">
        <v>134933</v>
      </c>
      <c r="D318" s="50" t="s">
        <v>546</v>
      </c>
      <c r="E318" s="50" t="s">
        <v>523</v>
      </c>
      <c r="F318" s="31" t="s">
        <v>45</v>
      </c>
      <c r="G318" s="31" t="s">
        <v>45</v>
      </c>
      <c r="H318" s="31">
        <v>1</v>
      </c>
      <c r="I318" s="31"/>
      <c r="J318" s="31">
        <v>1</v>
      </c>
      <c r="K318" s="31">
        <v>138</v>
      </c>
      <c r="L318" s="31" t="s">
        <v>30</v>
      </c>
      <c r="M318" s="29">
        <v>485</v>
      </c>
      <c r="N318" s="37"/>
      <c r="O318" s="18" t="s">
        <v>2980</v>
      </c>
      <c r="P318" s="64"/>
      <c r="Q318" s="65"/>
      <c r="R318" s="34"/>
      <c r="S318" s="33"/>
      <c r="T318" s="67"/>
    </row>
    <row r="319" spans="1:20" ht="15.75" x14ac:dyDescent="0.25">
      <c r="A319" s="50" t="s">
        <v>25</v>
      </c>
      <c r="B319" s="50" t="s">
        <v>42</v>
      </c>
      <c r="C319" s="31">
        <v>134935</v>
      </c>
      <c r="D319" s="50" t="s">
        <v>524</v>
      </c>
      <c r="E319" s="50" t="s">
        <v>523</v>
      </c>
      <c r="F319" s="31" t="s">
        <v>45</v>
      </c>
      <c r="G319" s="31" t="s">
        <v>45</v>
      </c>
      <c r="H319" s="31">
        <v>1</v>
      </c>
      <c r="I319" s="31"/>
      <c r="J319" s="31">
        <v>1</v>
      </c>
      <c r="K319" s="31">
        <v>138</v>
      </c>
      <c r="L319" s="31" t="s">
        <v>30</v>
      </c>
      <c r="M319" s="29">
        <v>462</v>
      </c>
      <c r="N319" s="37"/>
      <c r="O319" s="18" t="s">
        <v>2980</v>
      </c>
      <c r="P319" s="64"/>
      <c r="Q319" s="65"/>
      <c r="R319" s="34"/>
      <c r="S319" s="33"/>
      <c r="T319" s="67"/>
    </row>
    <row r="320" spans="1:20" ht="15.75" x14ac:dyDescent="0.25">
      <c r="A320" s="50" t="s">
        <v>25</v>
      </c>
      <c r="B320" s="50" t="s">
        <v>42</v>
      </c>
      <c r="C320" s="31">
        <v>134936</v>
      </c>
      <c r="D320" s="50" t="s">
        <v>525</v>
      </c>
      <c r="E320" s="50" t="s">
        <v>523</v>
      </c>
      <c r="F320" s="31" t="s">
        <v>45</v>
      </c>
      <c r="G320" s="31" t="s">
        <v>45</v>
      </c>
      <c r="H320" s="31">
        <v>1</v>
      </c>
      <c r="I320" s="31"/>
      <c r="J320" s="31">
        <v>1</v>
      </c>
      <c r="K320" s="31">
        <v>138</v>
      </c>
      <c r="L320" s="31" t="s">
        <v>30</v>
      </c>
      <c r="M320" s="29">
        <v>463</v>
      </c>
      <c r="N320" s="37"/>
      <c r="O320" s="18" t="s">
        <v>2980</v>
      </c>
      <c r="P320" s="64"/>
      <c r="Q320" s="65"/>
      <c r="R320" s="34"/>
      <c r="S320" s="33"/>
      <c r="T320" s="67"/>
    </row>
    <row r="321" spans="1:20" ht="15.75" x14ac:dyDescent="0.25">
      <c r="A321" s="50" t="s">
        <v>25</v>
      </c>
      <c r="B321" s="50" t="s">
        <v>42</v>
      </c>
      <c r="C321" s="31">
        <v>134939</v>
      </c>
      <c r="D321" s="50" t="s">
        <v>534</v>
      </c>
      <c r="E321" s="50" t="s">
        <v>523</v>
      </c>
      <c r="F321" s="31" t="s">
        <v>45</v>
      </c>
      <c r="G321" s="31" t="s">
        <v>45</v>
      </c>
      <c r="H321" s="31">
        <v>1</v>
      </c>
      <c r="I321" s="31"/>
      <c r="J321" s="31">
        <v>1</v>
      </c>
      <c r="K321" s="31">
        <v>138</v>
      </c>
      <c r="L321" s="31" t="s">
        <v>30</v>
      </c>
      <c r="M321" s="29">
        <v>472</v>
      </c>
      <c r="N321" s="37"/>
      <c r="O321" s="18" t="s">
        <v>2980</v>
      </c>
      <c r="P321" s="64"/>
      <c r="Q321" s="65"/>
      <c r="R321" s="34"/>
      <c r="S321" s="33"/>
      <c r="T321" s="67"/>
    </row>
    <row r="322" spans="1:20" ht="15.75" x14ac:dyDescent="0.25">
      <c r="A322" s="50" t="s">
        <v>25</v>
      </c>
      <c r="B322" s="50" t="s">
        <v>42</v>
      </c>
      <c r="C322" s="31">
        <v>134940</v>
      </c>
      <c r="D322" s="50" t="s">
        <v>536</v>
      </c>
      <c r="E322" s="50" t="s">
        <v>523</v>
      </c>
      <c r="F322" s="31" t="s">
        <v>45</v>
      </c>
      <c r="G322" s="31" t="s">
        <v>45</v>
      </c>
      <c r="H322" s="31">
        <v>1</v>
      </c>
      <c r="I322" s="31"/>
      <c r="J322" s="31">
        <v>1</v>
      </c>
      <c r="K322" s="31">
        <v>138</v>
      </c>
      <c r="L322" s="31" t="s">
        <v>30</v>
      </c>
      <c r="M322" s="29">
        <v>474</v>
      </c>
      <c r="N322" s="37"/>
      <c r="O322" s="18" t="s">
        <v>2980</v>
      </c>
      <c r="P322" s="64"/>
      <c r="Q322" s="65"/>
      <c r="R322" s="34"/>
      <c r="S322" s="33"/>
      <c r="T322" s="67"/>
    </row>
    <row r="323" spans="1:20" ht="15.75" x14ac:dyDescent="0.25">
      <c r="A323" s="50" t="s">
        <v>25</v>
      </c>
      <c r="B323" s="50" t="s">
        <v>42</v>
      </c>
      <c r="C323" s="31">
        <v>134943</v>
      </c>
      <c r="D323" s="50" t="s">
        <v>544</v>
      </c>
      <c r="E323" s="50" t="s">
        <v>523</v>
      </c>
      <c r="F323" s="31" t="s">
        <v>45</v>
      </c>
      <c r="G323" s="31" t="s">
        <v>45</v>
      </c>
      <c r="H323" s="31">
        <v>1</v>
      </c>
      <c r="I323" s="31"/>
      <c r="J323" s="31">
        <v>1</v>
      </c>
      <c r="K323" s="31">
        <v>138</v>
      </c>
      <c r="L323" s="31" t="s">
        <v>30</v>
      </c>
      <c r="M323" s="29">
        <v>483</v>
      </c>
      <c r="N323" s="37"/>
      <c r="O323" s="18" t="s">
        <v>2980</v>
      </c>
      <c r="P323" s="64"/>
      <c r="Q323" s="65"/>
      <c r="R323" s="34"/>
      <c r="S323" s="33"/>
      <c r="T323" s="67"/>
    </row>
    <row r="324" spans="1:20" ht="15.75" x14ac:dyDescent="0.25">
      <c r="A324" s="50" t="s">
        <v>25</v>
      </c>
      <c r="B324" s="50" t="s">
        <v>42</v>
      </c>
      <c r="C324" s="31">
        <v>134948</v>
      </c>
      <c r="D324" s="50" t="s">
        <v>522</v>
      </c>
      <c r="E324" s="50" t="s">
        <v>523</v>
      </c>
      <c r="F324" s="31" t="s">
        <v>45</v>
      </c>
      <c r="G324" s="31" t="s">
        <v>45</v>
      </c>
      <c r="H324" s="31">
        <v>1</v>
      </c>
      <c r="I324" s="31"/>
      <c r="J324" s="31">
        <v>1</v>
      </c>
      <c r="K324" s="31">
        <v>138</v>
      </c>
      <c r="L324" s="31" t="s">
        <v>30</v>
      </c>
      <c r="M324" s="29">
        <v>461</v>
      </c>
      <c r="N324" s="37"/>
      <c r="O324" s="18" t="s">
        <v>2980</v>
      </c>
      <c r="P324" s="64"/>
      <c r="Q324" s="65"/>
      <c r="R324" s="34"/>
      <c r="S324" s="33"/>
      <c r="T324" s="67"/>
    </row>
    <row r="325" spans="1:20" ht="15.75" x14ac:dyDescent="0.25">
      <c r="A325" s="50" t="s">
        <v>25</v>
      </c>
      <c r="B325" s="50" t="s">
        <v>42</v>
      </c>
      <c r="C325" s="31">
        <v>134951</v>
      </c>
      <c r="D325" s="50" t="s">
        <v>526</v>
      </c>
      <c r="E325" s="50" t="s">
        <v>523</v>
      </c>
      <c r="F325" s="31" t="s">
        <v>45</v>
      </c>
      <c r="G325" s="31" t="s">
        <v>45</v>
      </c>
      <c r="H325" s="31">
        <v>1</v>
      </c>
      <c r="I325" s="31"/>
      <c r="J325" s="31">
        <v>1</v>
      </c>
      <c r="K325" s="31">
        <v>138</v>
      </c>
      <c r="L325" s="31" t="s">
        <v>30</v>
      </c>
      <c r="M325" s="29">
        <v>464</v>
      </c>
      <c r="N325" s="37"/>
      <c r="O325" s="18" t="s">
        <v>2980</v>
      </c>
      <c r="P325" s="64"/>
      <c r="Q325" s="65"/>
      <c r="R325" s="34"/>
      <c r="S325" s="33"/>
      <c r="T325" s="67"/>
    </row>
    <row r="326" spans="1:20" ht="15.75" x14ac:dyDescent="0.25">
      <c r="A326" s="50" t="s">
        <v>25</v>
      </c>
      <c r="B326" s="50" t="s">
        <v>42</v>
      </c>
      <c r="C326" s="31">
        <v>134953</v>
      </c>
      <c r="D326" s="50" t="s">
        <v>527</v>
      </c>
      <c r="E326" s="50" t="s">
        <v>523</v>
      </c>
      <c r="F326" s="31" t="s">
        <v>45</v>
      </c>
      <c r="G326" s="31" t="s">
        <v>45</v>
      </c>
      <c r="H326" s="31">
        <v>1</v>
      </c>
      <c r="I326" s="31"/>
      <c r="J326" s="31">
        <v>1</v>
      </c>
      <c r="K326" s="31">
        <v>138</v>
      </c>
      <c r="L326" s="31" t="s">
        <v>30</v>
      </c>
      <c r="M326" s="29">
        <v>465</v>
      </c>
      <c r="N326" s="37"/>
      <c r="O326" s="18" t="s">
        <v>2980</v>
      </c>
      <c r="P326" s="64"/>
      <c r="Q326" s="65"/>
      <c r="R326" s="34"/>
      <c r="S326" s="33"/>
      <c r="T326" s="67"/>
    </row>
    <row r="327" spans="1:20" ht="15.75" x14ac:dyDescent="0.25">
      <c r="A327" s="50" t="s">
        <v>25</v>
      </c>
      <c r="B327" s="50" t="s">
        <v>42</v>
      </c>
      <c r="C327" s="31">
        <v>134954</v>
      </c>
      <c r="D327" s="50" t="s">
        <v>528</v>
      </c>
      <c r="E327" s="50" t="s">
        <v>523</v>
      </c>
      <c r="F327" s="31" t="s">
        <v>45</v>
      </c>
      <c r="G327" s="31" t="s">
        <v>45</v>
      </c>
      <c r="H327" s="31">
        <v>1</v>
      </c>
      <c r="I327" s="31"/>
      <c r="J327" s="31">
        <v>1</v>
      </c>
      <c r="K327" s="31">
        <v>138</v>
      </c>
      <c r="L327" s="31" t="s">
        <v>30</v>
      </c>
      <c r="M327" s="29">
        <v>466</v>
      </c>
      <c r="N327" s="37"/>
      <c r="O327" s="18" t="s">
        <v>2980</v>
      </c>
      <c r="P327" s="64"/>
      <c r="Q327" s="65"/>
      <c r="R327" s="34"/>
      <c r="S327" s="33"/>
      <c r="T327" s="67"/>
    </row>
    <row r="328" spans="1:20" ht="15.75" x14ac:dyDescent="0.25">
      <c r="A328" s="50" t="s">
        <v>25</v>
      </c>
      <c r="B328" s="50" t="s">
        <v>42</v>
      </c>
      <c r="C328" s="31">
        <v>134955</v>
      </c>
      <c r="D328" s="50" t="s">
        <v>529</v>
      </c>
      <c r="E328" s="50" t="s">
        <v>523</v>
      </c>
      <c r="F328" s="31" t="s">
        <v>45</v>
      </c>
      <c r="G328" s="31" t="s">
        <v>45</v>
      </c>
      <c r="H328" s="31">
        <v>1</v>
      </c>
      <c r="I328" s="31"/>
      <c r="J328" s="31">
        <v>1</v>
      </c>
      <c r="K328" s="31">
        <v>138</v>
      </c>
      <c r="L328" s="31" t="s">
        <v>30</v>
      </c>
      <c r="M328" s="29">
        <v>467</v>
      </c>
      <c r="N328" s="37"/>
      <c r="O328" s="18" t="s">
        <v>2980</v>
      </c>
      <c r="P328" s="64"/>
      <c r="Q328" s="65"/>
      <c r="R328" s="34"/>
      <c r="S328" s="33"/>
      <c r="T328" s="67"/>
    </row>
    <row r="329" spans="1:20" ht="15.75" x14ac:dyDescent="0.25">
      <c r="A329" s="50" t="s">
        <v>25</v>
      </c>
      <c r="B329" s="50" t="s">
        <v>42</v>
      </c>
      <c r="C329" s="31">
        <v>134958</v>
      </c>
      <c r="D329" s="50" t="s">
        <v>543</v>
      </c>
      <c r="E329" s="50" t="s">
        <v>523</v>
      </c>
      <c r="F329" s="31" t="s">
        <v>45</v>
      </c>
      <c r="G329" s="31" t="s">
        <v>45</v>
      </c>
      <c r="H329" s="31">
        <v>1</v>
      </c>
      <c r="I329" s="31"/>
      <c r="J329" s="31">
        <v>1</v>
      </c>
      <c r="K329" s="31">
        <v>138</v>
      </c>
      <c r="L329" s="31" t="s">
        <v>30</v>
      </c>
      <c r="M329" s="29">
        <v>482</v>
      </c>
      <c r="N329" s="37"/>
      <c r="O329" s="18" t="s">
        <v>2980</v>
      </c>
      <c r="P329" s="64"/>
      <c r="Q329" s="65"/>
      <c r="R329" s="34"/>
      <c r="S329" s="33"/>
      <c r="T329" s="67"/>
    </row>
    <row r="330" spans="1:20" ht="15.75" x14ac:dyDescent="0.25">
      <c r="A330" s="50" t="s">
        <v>25</v>
      </c>
      <c r="B330" s="50" t="s">
        <v>42</v>
      </c>
      <c r="C330" s="31">
        <v>211512</v>
      </c>
      <c r="D330" s="50" t="s">
        <v>181</v>
      </c>
      <c r="E330" s="50" t="s">
        <v>153</v>
      </c>
      <c r="F330" s="31" t="s">
        <v>45</v>
      </c>
      <c r="G330" s="31" t="s">
        <v>45</v>
      </c>
      <c r="H330" s="31">
        <v>1</v>
      </c>
      <c r="I330" s="31"/>
      <c r="J330" s="31">
        <v>1</v>
      </c>
      <c r="K330" s="31">
        <v>138</v>
      </c>
      <c r="L330" s="31" t="s">
        <v>30</v>
      </c>
      <c r="M330" s="29">
        <v>131</v>
      </c>
      <c r="N330" s="37"/>
      <c r="O330" s="18" t="s">
        <v>2980</v>
      </c>
      <c r="P330" s="64"/>
      <c r="Q330" s="65"/>
      <c r="R330" s="34"/>
      <c r="S330" s="33"/>
      <c r="T330" s="67"/>
    </row>
    <row r="331" spans="1:20" ht="15.75" x14ac:dyDescent="0.25">
      <c r="A331" s="50" t="s">
        <v>25</v>
      </c>
      <c r="B331" s="50" t="s">
        <v>42</v>
      </c>
      <c r="C331" s="31">
        <v>215505</v>
      </c>
      <c r="D331" s="50" t="s">
        <v>184</v>
      </c>
      <c r="E331" s="50" t="s">
        <v>135</v>
      </c>
      <c r="F331" s="31" t="s">
        <v>45</v>
      </c>
      <c r="G331" s="31" t="s">
        <v>45</v>
      </c>
      <c r="H331" s="31">
        <v>1</v>
      </c>
      <c r="I331" s="31"/>
      <c r="J331" s="31">
        <v>1</v>
      </c>
      <c r="K331" s="31">
        <v>138</v>
      </c>
      <c r="L331" s="31" t="s">
        <v>30</v>
      </c>
      <c r="M331" s="29">
        <v>136</v>
      </c>
      <c r="N331" s="37"/>
      <c r="O331" s="18" t="s">
        <v>2980</v>
      </c>
      <c r="P331" s="64"/>
      <c r="Q331" s="65"/>
      <c r="R331" s="34"/>
      <c r="S331" s="33"/>
      <c r="T331" s="67"/>
    </row>
    <row r="332" spans="1:20" ht="15.75" x14ac:dyDescent="0.25">
      <c r="A332" s="50" t="s">
        <v>25</v>
      </c>
      <c r="B332" s="50" t="s">
        <v>42</v>
      </c>
      <c r="C332" s="31">
        <v>215507</v>
      </c>
      <c r="D332" s="50" t="s">
        <v>150</v>
      </c>
      <c r="E332" s="50" t="s">
        <v>135</v>
      </c>
      <c r="F332" s="31" t="s">
        <v>45</v>
      </c>
      <c r="G332" s="31" t="s">
        <v>45</v>
      </c>
      <c r="H332" s="31">
        <v>1</v>
      </c>
      <c r="I332" s="31"/>
      <c r="J332" s="31">
        <v>1</v>
      </c>
      <c r="K332" s="31">
        <v>138</v>
      </c>
      <c r="L332" s="31" t="s">
        <v>30</v>
      </c>
      <c r="M332" s="29">
        <v>100</v>
      </c>
      <c r="N332" s="37"/>
      <c r="O332" s="18" t="s">
        <v>2980</v>
      </c>
      <c r="P332" s="64"/>
      <c r="Q332" s="65"/>
      <c r="R332" s="34"/>
      <c r="S332" s="33"/>
      <c r="T332" s="67"/>
    </row>
    <row r="333" spans="1:20" ht="15.75" x14ac:dyDescent="0.25">
      <c r="A333" s="50" t="s">
        <v>25</v>
      </c>
      <c r="B333" s="50" t="s">
        <v>42</v>
      </c>
      <c r="C333" s="31">
        <v>215508</v>
      </c>
      <c r="D333" s="50" t="s">
        <v>134</v>
      </c>
      <c r="E333" s="50" t="s">
        <v>135</v>
      </c>
      <c r="F333" s="31" t="s">
        <v>45</v>
      </c>
      <c r="G333" s="31" t="s">
        <v>45</v>
      </c>
      <c r="H333" s="31">
        <v>1</v>
      </c>
      <c r="I333" s="31"/>
      <c r="J333" s="31">
        <v>1</v>
      </c>
      <c r="K333" s="31">
        <v>138</v>
      </c>
      <c r="L333" s="31" t="s">
        <v>30</v>
      </c>
      <c r="M333" s="29">
        <v>86</v>
      </c>
      <c r="N333" s="37"/>
      <c r="O333" s="18" t="s">
        <v>2980</v>
      </c>
      <c r="P333" s="64"/>
      <c r="Q333" s="65"/>
      <c r="R333" s="34"/>
      <c r="S333" s="33"/>
      <c r="T333" s="67"/>
    </row>
    <row r="334" spans="1:20" ht="15.75" x14ac:dyDescent="0.25">
      <c r="A334" s="50" t="s">
        <v>25</v>
      </c>
      <c r="B334" s="50" t="s">
        <v>42</v>
      </c>
      <c r="C334" s="31">
        <v>215511</v>
      </c>
      <c r="D334" s="50" t="s">
        <v>168</v>
      </c>
      <c r="E334" s="50" t="s">
        <v>153</v>
      </c>
      <c r="F334" s="31" t="s">
        <v>45</v>
      </c>
      <c r="G334" s="31" t="s">
        <v>45</v>
      </c>
      <c r="H334" s="31">
        <v>1</v>
      </c>
      <c r="I334" s="31"/>
      <c r="J334" s="31">
        <v>1</v>
      </c>
      <c r="K334" s="31">
        <v>138</v>
      </c>
      <c r="L334" s="31" t="s">
        <v>30</v>
      </c>
      <c r="M334" s="29">
        <v>119</v>
      </c>
      <c r="N334" s="37"/>
      <c r="O334" s="18" t="s">
        <v>2980</v>
      </c>
      <c r="P334" s="64"/>
      <c r="Q334" s="65"/>
      <c r="R334" s="34"/>
      <c r="S334" s="33"/>
      <c r="T334" s="67"/>
    </row>
    <row r="335" spans="1:20" ht="15.75" x14ac:dyDescent="0.25">
      <c r="A335" s="50" t="s">
        <v>25</v>
      </c>
      <c r="B335" s="50" t="s">
        <v>42</v>
      </c>
      <c r="C335" s="31">
        <v>215513</v>
      </c>
      <c r="D335" s="50" t="s">
        <v>75</v>
      </c>
      <c r="E335" s="50" t="s">
        <v>153</v>
      </c>
      <c r="F335" s="31" t="s">
        <v>45</v>
      </c>
      <c r="G335" s="31" t="s">
        <v>45</v>
      </c>
      <c r="H335" s="31">
        <v>1</v>
      </c>
      <c r="I335" s="31"/>
      <c r="J335" s="31">
        <v>1</v>
      </c>
      <c r="K335" s="31">
        <v>138</v>
      </c>
      <c r="L335" s="31" t="s">
        <v>30</v>
      </c>
      <c r="M335" s="29">
        <v>104</v>
      </c>
      <c r="N335" s="37"/>
      <c r="O335" s="18" t="s">
        <v>2980</v>
      </c>
      <c r="P335" s="64"/>
      <c r="Q335" s="65"/>
      <c r="R335" s="34"/>
      <c r="S335" s="33"/>
      <c r="T335" s="67"/>
    </row>
    <row r="336" spans="1:20" ht="15.75" x14ac:dyDescent="0.25">
      <c r="A336" s="50" t="s">
        <v>25</v>
      </c>
      <c r="B336" s="50" t="s">
        <v>42</v>
      </c>
      <c r="C336" s="31">
        <v>215514</v>
      </c>
      <c r="D336" s="50" t="s">
        <v>203</v>
      </c>
      <c r="E336" s="50" t="s">
        <v>153</v>
      </c>
      <c r="F336" s="31" t="s">
        <v>45</v>
      </c>
      <c r="G336" s="31" t="s">
        <v>45</v>
      </c>
      <c r="H336" s="31">
        <v>1</v>
      </c>
      <c r="I336" s="31"/>
      <c r="J336" s="31">
        <v>1</v>
      </c>
      <c r="K336" s="31">
        <v>138</v>
      </c>
      <c r="L336" s="31" t="s">
        <v>30</v>
      </c>
      <c r="M336" s="29">
        <v>159</v>
      </c>
      <c r="N336" s="37"/>
      <c r="O336" s="18" t="s">
        <v>2980</v>
      </c>
      <c r="P336" s="64"/>
      <c r="Q336" s="65"/>
      <c r="R336" s="34"/>
      <c r="S336" s="33"/>
      <c r="T336" s="67"/>
    </row>
    <row r="337" spans="1:20" ht="15.75" x14ac:dyDescent="0.25">
      <c r="A337" s="50" t="s">
        <v>25</v>
      </c>
      <c r="B337" s="50" t="s">
        <v>42</v>
      </c>
      <c r="C337" s="31">
        <v>215517</v>
      </c>
      <c r="D337" s="50" t="s">
        <v>219</v>
      </c>
      <c r="E337" s="50" t="s">
        <v>137</v>
      </c>
      <c r="F337" s="31" t="s">
        <v>216</v>
      </c>
      <c r="G337" s="31" t="s">
        <v>216</v>
      </c>
      <c r="H337" s="31">
        <v>1</v>
      </c>
      <c r="I337" s="31"/>
      <c r="J337" s="31">
        <v>1</v>
      </c>
      <c r="K337" s="31">
        <v>138</v>
      </c>
      <c r="L337" s="31" t="s">
        <v>30</v>
      </c>
      <c r="M337" s="29">
        <v>174</v>
      </c>
      <c r="N337" s="37"/>
      <c r="O337" s="18" t="s">
        <v>2980</v>
      </c>
      <c r="P337" s="64"/>
      <c r="Q337" s="65"/>
      <c r="R337" s="34"/>
      <c r="S337" s="33"/>
      <c r="T337" s="67"/>
    </row>
    <row r="338" spans="1:20" ht="15.75" x14ac:dyDescent="0.25">
      <c r="A338" s="50" t="s">
        <v>25</v>
      </c>
      <c r="B338" s="50" t="s">
        <v>42</v>
      </c>
      <c r="C338" s="31">
        <v>215520</v>
      </c>
      <c r="D338" s="50" t="s">
        <v>195</v>
      </c>
      <c r="E338" s="50" t="s">
        <v>135</v>
      </c>
      <c r="F338" s="31" t="s">
        <v>45</v>
      </c>
      <c r="G338" s="31" t="s">
        <v>45</v>
      </c>
      <c r="H338" s="31">
        <v>1</v>
      </c>
      <c r="I338" s="31"/>
      <c r="J338" s="31">
        <v>1</v>
      </c>
      <c r="K338" s="31">
        <v>138</v>
      </c>
      <c r="L338" s="31" t="s">
        <v>30</v>
      </c>
      <c r="M338" s="29">
        <v>151</v>
      </c>
      <c r="N338" s="37"/>
      <c r="O338" s="18" t="s">
        <v>2980</v>
      </c>
      <c r="P338" s="64"/>
      <c r="Q338" s="65"/>
      <c r="R338" s="34"/>
      <c r="S338" s="33"/>
      <c r="T338" s="67"/>
    </row>
    <row r="339" spans="1:20" ht="15.75" x14ac:dyDescent="0.25">
      <c r="A339" s="50" t="s">
        <v>25</v>
      </c>
      <c r="B339" s="50" t="s">
        <v>42</v>
      </c>
      <c r="C339" s="31">
        <v>215522</v>
      </c>
      <c r="D339" s="50" t="s">
        <v>139</v>
      </c>
      <c r="E339" s="50" t="s">
        <v>119</v>
      </c>
      <c r="F339" s="31" t="s">
        <v>45</v>
      </c>
      <c r="G339" s="31" t="s">
        <v>45</v>
      </c>
      <c r="H339" s="31">
        <v>1</v>
      </c>
      <c r="I339" s="31"/>
      <c r="J339" s="31">
        <v>1</v>
      </c>
      <c r="K339" s="31">
        <v>138</v>
      </c>
      <c r="L339" s="31" t="s">
        <v>30</v>
      </c>
      <c r="M339" s="29">
        <v>89</v>
      </c>
      <c r="N339" s="37"/>
      <c r="O339" s="18" t="s">
        <v>2980</v>
      </c>
      <c r="P339" s="64"/>
      <c r="Q339" s="65"/>
      <c r="R339" s="34"/>
      <c r="S339" s="33"/>
      <c r="T339" s="67"/>
    </row>
    <row r="340" spans="1:20" ht="15.75" x14ac:dyDescent="0.25">
      <c r="A340" s="50" t="s">
        <v>25</v>
      </c>
      <c r="B340" s="50" t="s">
        <v>42</v>
      </c>
      <c r="C340" s="31">
        <v>215524</v>
      </c>
      <c r="D340" s="50" t="s">
        <v>202</v>
      </c>
      <c r="E340" s="50" t="s">
        <v>137</v>
      </c>
      <c r="F340" s="31" t="s">
        <v>45</v>
      </c>
      <c r="G340" s="31" t="s">
        <v>45</v>
      </c>
      <c r="H340" s="31">
        <v>1</v>
      </c>
      <c r="I340" s="31"/>
      <c r="J340" s="31">
        <v>1</v>
      </c>
      <c r="K340" s="31">
        <v>138</v>
      </c>
      <c r="L340" s="31" t="s">
        <v>30</v>
      </c>
      <c r="M340" s="29">
        <v>158</v>
      </c>
      <c r="N340" s="37"/>
      <c r="O340" s="18" t="s">
        <v>2980</v>
      </c>
      <c r="P340" s="64"/>
      <c r="Q340" s="65"/>
      <c r="R340" s="34"/>
      <c r="S340" s="33"/>
      <c r="T340" s="67"/>
    </row>
    <row r="341" spans="1:20" ht="31.5" x14ac:dyDescent="0.25">
      <c r="A341" s="50" t="s">
        <v>25</v>
      </c>
      <c r="B341" s="50" t="s">
        <v>42</v>
      </c>
      <c r="C341" s="31">
        <v>215527</v>
      </c>
      <c r="D341" s="50" t="s">
        <v>55</v>
      </c>
      <c r="E341" s="50" t="s">
        <v>53</v>
      </c>
      <c r="F341" s="31" t="s">
        <v>45</v>
      </c>
      <c r="G341" s="31" t="s">
        <v>45</v>
      </c>
      <c r="H341" s="31">
        <v>1</v>
      </c>
      <c r="I341" s="31"/>
      <c r="J341" s="31">
        <v>1</v>
      </c>
      <c r="K341" s="31">
        <v>138</v>
      </c>
      <c r="L341" s="31" t="s">
        <v>30</v>
      </c>
      <c r="M341" s="29">
        <v>15</v>
      </c>
      <c r="N341" s="37"/>
      <c r="O341" s="18" t="s">
        <v>2980</v>
      </c>
      <c r="P341" s="62"/>
      <c r="Q341" s="63"/>
      <c r="R341" s="18"/>
      <c r="S341" s="19"/>
      <c r="T341" s="46"/>
    </row>
    <row r="342" spans="1:20" ht="31.5" x14ac:dyDescent="0.25">
      <c r="A342" s="50" t="s">
        <v>25</v>
      </c>
      <c r="B342" s="50" t="s">
        <v>42</v>
      </c>
      <c r="C342" s="31">
        <v>215529</v>
      </c>
      <c r="D342" s="50" t="s">
        <v>97</v>
      </c>
      <c r="E342" s="50" t="s">
        <v>53</v>
      </c>
      <c r="F342" s="31" t="s">
        <v>45</v>
      </c>
      <c r="G342" s="31" t="s">
        <v>45</v>
      </c>
      <c r="H342" s="31">
        <v>1</v>
      </c>
      <c r="I342" s="31"/>
      <c r="J342" s="31">
        <v>1</v>
      </c>
      <c r="K342" s="31">
        <v>138</v>
      </c>
      <c r="L342" s="31" t="s">
        <v>30</v>
      </c>
      <c r="M342" s="29">
        <v>55</v>
      </c>
      <c r="N342" s="37"/>
      <c r="O342" s="18" t="s">
        <v>2980</v>
      </c>
      <c r="P342" s="64"/>
      <c r="Q342" s="65"/>
      <c r="R342" s="34"/>
      <c r="S342" s="33"/>
      <c r="T342" s="67"/>
    </row>
    <row r="343" spans="1:20" ht="31.5" x14ac:dyDescent="0.25">
      <c r="A343" s="50" t="s">
        <v>25</v>
      </c>
      <c r="B343" s="50" t="s">
        <v>42</v>
      </c>
      <c r="C343" s="31">
        <v>215530</v>
      </c>
      <c r="D343" s="50" t="s">
        <v>86</v>
      </c>
      <c r="E343" s="50" t="s">
        <v>53</v>
      </c>
      <c r="F343" s="31" t="s">
        <v>45</v>
      </c>
      <c r="G343" s="31" t="s">
        <v>45</v>
      </c>
      <c r="H343" s="31">
        <v>1</v>
      </c>
      <c r="I343" s="31"/>
      <c r="J343" s="31">
        <v>1</v>
      </c>
      <c r="K343" s="31">
        <v>138</v>
      </c>
      <c r="L343" s="31" t="s">
        <v>30</v>
      </c>
      <c r="M343" s="29">
        <v>44</v>
      </c>
      <c r="N343" s="37"/>
      <c r="O343" s="18" t="s">
        <v>2980</v>
      </c>
      <c r="P343" s="64"/>
      <c r="Q343" s="65"/>
      <c r="R343" s="34"/>
      <c r="S343" s="33"/>
      <c r="T343" s="67"/>
    </row>
    <row r="344" spans="1:20" ht="15.75" x14ac:dyDescent="0.25">
      <c r="A344" s="50" t="s">
        <v>25</v>
      </c>
      <c r="B344" s="50" t="s">
        <v>42</v>
      </c>
      <c r="C344" s="31">
        <v>215534</v>
      </c>
      <c r="D344" s="50" t="s">
        <v>184</v>
      </c>
      <c r="E344" s="50" t="s">
        <v>117</v>
      </c>
      <c r="F344" s="31" t="s">
        <v>45</v>
      </c>
      <c r="G344" s="31" t="s">
        <v>45</v>
      </c>
      <c r="H344" s="31">
        <v>1</v>
      </c>
      <c r="I344" s="31"/>
      <c r="J344" s="31">
        <v>1</v>
      </c>
      <c r="K344" s="31">
        <v>138</v>
      </c>
      <c r="L344" s="31" t="s">
        <v>30</v>
      </c>
      <c r="M344" s="29">
        <v>137</v>
      </c>
      <c r="N344" s="37"/>
      <c r="O344" s="18" t="s">
        <v>2980</v>
      </c>
      <c r="P344" s="64"/>
      <c r="Q344" s="65"/>
      <c r="R344" s="34"/>
      <c r="S344" s="33"/>
      <c r="T344" s="67"/>
    </row>
    <row r="345" spans="1:20" ht="15.75" x14ac:dyDescent="0.25">
      <c r="A345" s="50" t="s">
        <v>25</v>
      </c>
      <c r="B345" s="50" t="s">
        <v>42</v>
      </c>
      <c r="C345" s="31">
        <v>215538</v>
      </c>
      <c r="D345" s="50" t="s">
        <v>210</v>
      </c>
      <c r="E345" s="50" t="s">
        <v>124</v>
      </c>
      <c r="F345" s="31" t="s">
        <v>45</v>
      </c>
      <c r="G345" s="31" t="s">
        <v>45</v>
      </c>
      <c r="H345" s="31">
        <v>1</v>
      </c>
      <c r="I345" s="31"/>
      <c r="J345" s="31">
        <v>1</v>
      </c>
      <c r="K345" s="31">
        <v>138</v>
      </c>
      <c r="L345" s="31" t="s">
        <v>30</v>
      </c>
      <c r="M345" s="29">
        <v>166</v>
      </c>
      <c r="N345" s="37"/>
      <c r="O345" s="18" t="s">
        <v>2980</v>
      </c>
      <c r="P345" s="64"/>
      <c r="Q345" s="65"/>
      <c r="R345" s="34"/>
      <c r="S345" s="33"/>
      <c r="T345" s="67"/>
    </row>
    <row r="346" spans="1:20" ht="15.75" x14ac:dyDescent="0.25">
      <c r="A346" s="50" t="s">
        <v>25</v>
      </c>
      <c r="B346" s="50" t="s">
        <v>42</v>
      </c>
      <c r="C346" s="31">
        <v>215539</v>
      </c>
      <c r="D346" s="50" t="s">
        <v>159</v>
      </c>
      <c r="E346" s="50" t="s">
        <v>151</v>
      </c>
      <c r="F346" s="31" t="s">
        <v>45</v>
      </c>
      <c r="G346" s="31" t="s">
        <v>45</v>
      </c>
      <c r="H346" s="31">
        <v>1</v>
      </c>
      <c r="I346" s="31"/>
      <c r="J346" s="31">
        <v>1</v>
      </c>
      <c r="K346" s="31">
        <v>138</v>
      </c>
      <c r="L346" s="31" t="s">
        <v>30</v>
      </c>
      <c r="M346" s="29">
        <v>111</v>
      </c>
      <c r="N346" s="37"/>
      <c r="O346" s="18" t="s">
        <v>2980</v>
      </c>
      <c r="P346" s="64"/>
      <c r="Q346" s="65"/>
      <c r="R346" s="34"/>
      <c r="S346" s="33"/>
      <c r="T346" s="67"/>
    </row>
    <row r="347" spans="1:20" ht="15.75" x14ac:dyDescent="0.25">
      <c r="A347" s="50" t="s">
        <v>25</v>
      </c>
      <c r="B347" s="50" t="s">
        <v>42</v>
      </c>
      <c r="C347" s="31">
        <v>215540</v>
      </c>
      <c r="D347" s="50" t="s">
        <v>150</v>
      </c>
      <c r="E347" s="50" t="s">
        <v>151</v>
      </c>
      <c r="F347" s="31" t="s">
        <v>45</v>
      </c>
      <c r="G347" s="31" t="s">
        <v>45</v>
      </c>
      <c r="H347" s="31">
        <v>1</v>
      </c>
      <c r="I347" s="31"/>
      <c r="J347" s="31">
        <v>1</v>
      </c>
      <c r="K347" s="31">
        <v>138</v>
      </c>
      <c r="L347" s="31" t="s">
        <v>30</v>
      </c>
      <c r="M347" s="29">
        <v>101</v>
      </c>
      <c r="N347" s="37"/>
      <c r="O347" s="18" t="s">
        <v>2980</v>
      </c>
      <c r="P347" s="64"/>
      <c r="Q347" s="65"/>
      <c r="R347" s="34"/>
      <c r="S347" s="33"/>
      <c r="T347" s="67"/>
    </row>
    <row r="348" spans="1:20" ht="15.75" x14ac:dyDescent="0.25">
      <c r="A348" s="50" t="s">
        <v>25</v>
      </c>
      <c r="B348" s="50" t="s">
        <v>42</v>
      </c>
      <c r="C348" s="31">
        <v>215550</v>
      </c>
      <c r="D348" s="50" t="s">
        <v>103</v>
      </c>
      <c r="E348" s="50" t="s">
        <v>44</v>
      </c>
      <c r="F348" s="31" t="s">
        <v>45</v>
      </c>
      <c r="G348" s="31" t="s">
        <v>45</v>
      </c>
      <c r="H348" s="31">
        <v>1</v>
      </c>
      <c r="I348" s="31"/>
      <c r="J348" s="31">
        <v>1</v>
      </c>
      <c r="K348" s="31">
        <v>138</v>
      </c>
      <c r="L348" s="31" t="s">
        <v>30</v>
      </c>
      <c r="M348" s="29">
        <v>61</v>
      </c>
      <c r="N348" s="37"/>
      <c r="O348" s="18" t="s">
        <v>2980</v>
      </c>
      <c r="P348" s="64"/>
      <c r="Q348" s="65"/>
      <c r="R348" s="34"/>
      <c r="S348" s="33"/>
      <c r="T348" s="67"/>
    </row>
    <row r="349" spans="1:20" ht="31.5" x14ac:dyDescent="0.25">
      <c r="A349" s="50" t="s">
        <v>25</v>
      </c>
      <c r="B349" s="50" t="s">
        <v>42</v>
      </c>
      <c r="C349" s="31">
        <v>215557</v>
      </c>
      <c r="D349" s="50" t="s">
        <v>72</v>
      </c>
      <c r="E349" s="50" t="s">
        <v>47</v>
      </c>
      <c r="F349" s="31" t="s">
        <v>45</v>
      </c>
      <c r="G349" s="31" t="s">
        <v>45</v>
      </c>
      <c r="H349" s="31">
        <v>1</v>
      </c>
      <c r="I349" s="31"/>
      <c r="J349" s="31">
        <v>1</v>
      </c>
      <c r="K349" s="31">
        <v>138</v>
      </c>
      <c r="L349" s="31" t="s">
        <v>30</v>
      </c>
      <c r="M349" s="29">
        <v>30</v>
      </c>
      <c r="N349" s="37"/>
      <c r="O349" s="18" t="s">
        <v>2980</v>
      </c>
      <c r="P349" s="64"/>
      <c r="Q349" s="65"/>
      <c r="R349" s="34"/>
      <c r="S349" s="33"/>
      <c r="T349" s="67"/>
    </row>
    <row r="350" spans="1:20" ht="15.75" x14ac:dyDescent="0.25">
      <c r="A350" s="50" t="s">
        <v>25</v>
      </c>
      <c r="B350" s="50" t="s">
        <v>42</v>
      </c>
      <c r="C350" s="31">
        <v>215561</v>
      </c>
      <c r="D350" s="50" t="s">
        <v>84</v>
      </c>
      <c r="E350" s="50" t="s">
        <v>51</v>
      </c>
      <c r="F350" s="31" t="s">
        <v>45</v>
      </c>
      <c r="G350" s="31" t="s">
        <v>45</v>
      </c>
      <c r="H350" s="31">
        <v>1</v>
      </c>
      <c r="I350" s="31"/>
      <c r="J350" s="31">
        <v>1</v>
      </c>
      <c r="K350" s="31">
        <v>138</v>
      </c>
      <c r="L350" s="31" t="s">
        <v>30</v>
      </c>
      <c r="M350" s="29">
        <v>42</v>
      </c>
      <c r="N350" s="37"/>
      <c r="O350" s="18" t="s">
        <v>2980</v>
      </c>
      <c r="P350" s="64"/>
      <c r="Q350" s="65"/>
      <c r="R350" s="34"/>
      <c r="S350" s="33"/>
      <c r="T350" s="67"/>
    </row>
    <row r="351" spans="1:20" ht="15.75" x14ac:dyDescent="0.25">
      <c r="A351" s="50" t="s">
        <v>25</v>
      </c>
      <c r="B351" s="50" t="s">
        <v>42</v>
      </c>
      <c r="C351" s="31">
        <v>215570</v>
      </c>
      <c r="D351" s="50" t="s">
        <v>98</v>
      </c>
      <c r="E351" s="50" t="s">
        <v>44</v>
      </c>
      <c r="F351" s="31" t="s">
        <v>45</v>
      </c>
      <c r="G351" s="31" t="s">
        <v>45</v>
      </c>
      <c r="H351" s="31">
        <v>1</v>
      </c>
      <c r="I351" s="31"/>
      <c r="J351" s="31">
        <v>1</v>
      </c>
      <c r="K351" s="31">
        <v>138</v>
      </c>
      <c r="L351" s="31" t="s">
        <v>30</v>
      </c>
      <c r="M351" s="29">
        <v>56</v>
      </c>
      <c r="N351" s="37"/>
      <c r="O351" s="18" t="s">
        <v>2980</v>
      </c>
      <c r="P351" s="64"/>
      <c r="Q351" s="65"/>
      <c r="R351" s="34"/>
      <c r="S351" s="33"/>
      <c r="T351" s="67"/>
    </row>
    <row r="352" spans="1:20" ht="15.75" x14ac:dyDescent="0.25">
      <c r="A352" s="50" t="s">
        <v>25</v>
      </c>
      <c r="B352" s="50" t="s">
        <v>42</v>
      </c>
      <c r="C352" s="31">
        <v>215571</v>
      </c>
      <c r="D352" s="50" t="s">
        <v>90</v>
      </c>
      <c r="E352" s="50" t="s">
        <v>44</v>
      </c>
      <c r="F352" s="31" t="s">
        <v>45</v>
      </c>
      <c r="G352" s="31" t="s">
        <v>45</v>
      </c>
      <c r="H352" s="31">
        <v>1</v>
      </c>
      <c r="I352" s="31"/>
      <c r="J352" s="31">
        <v>1</v>
      </c>
      <c r="K352" s="31">
        <v>138</v>
      </c>
      <c r="L352" s="31" t="s">
        <v>30</v>
      </c>
      <c r="M352" s="29">
        <v>48</v>
      </c>
      <c r="N352" s="37"/>
      <c r="O352" s="18" t="s">
        <v>2980</v>
      </c>
      <c r="P352" s="64"/>
      <c r="Q352" s="65"/>
      <c r="R352" s="34"/>
      <c r="S352" s="33"/>
      <c r="T352" s="67"/>
    </row>
    <row r="353" spans="1:20" ht="15.75" x14ac:dyDescent="0.25">
      <c r="A353" s="50" t="s">
        <v>25</v>
      </c>
      <c r="B353" s="50" t="s">
        <v>42</v>
      </c>
      <c r="C353" s="31">
        <v>215572</v>
      </c>
      <c r="D353" s="50" t="s">
        <v>78</v>
      </c>
      <c r="E353" s="50" t="s">
        <v>44</v>
      </c>
      <c r="F353" s="31" t="s">
        <v>45</v>
      </c>
      <c r="G353" s="31" t="s">
        <v>45</v>
      </c>
      <c r="H353" s="31">
        <v>1</v>
      </c>
      <c r="I353" s="31"/>
      <c r="J353" s="31">
        <v>1</v>
      </c>
      <c r="K353" s="31">
        <v>138</v>
      </c>
      <c r="L353" s="31" t="s">
        <v>30</v>
      </c>
      <c r="M353" s="29">
        <v>36</v>
      </c>
      <c r="N353" s="37"/>
      <c r="O353" s="18" t="s">
        <v>2980</v>
      </c>
      <c r="P353" s="64"/>
      <c r="Q353" s="65"/>
      <c r="R353" s="34"/>
      <c r="S353" s="33"/>
      <c r="T353" s="67"/>
    </row>
    <row r="354" spans="1:20" ht="15.75" x14ac:dyDescent="0.25">
      <c r="A354" s="50" t="s">
        <v>25</v>
      </c>
      <c r="B354" s="50" t="s">
        <v>42</v>
      </c>
      <c r="C354" s="31">
        <v>216001</v>
      </c>
      <c r="D354" s="50" t="s">
        <v>431</v>
      </c>
      <c r="E354" s="50" t="s">
        <v>347</v>
      </c>
      <c r="F354" s="31" t="s">
        <v>216</v>
      </c>
      <c r="G354" s="31" t="s">
        <v>216</v>
      </c>
      <c r="H354" s="31">
        <v>1</v>
      </c>
      <c r="I354" s="31"/>
      <c r="J354" s="31">
        <v>1</v>
      </c>
      <c r="K354" s="31">
        <v>138</v>
      </c>
      <c r="L354" s="31" t="s">
        <v>30</v>
      </c>
      <c r="M354" s="29">
        <v>391</v>
      </c>
      <c r="N354" s="37"/>
      <c r="O354" s="18" t="s">
        <v>2980</v>
      </c>
      <c r="P354" s="64"/>
      <c r="Q354" s="65"/>
      <c r="R354" s="34"/>
      <c r="S354" s="33"/>
      <c r="T354" s="67"/>
    </row>
    <row r="355" spans="1:20" ht="15.75" x14ac:dyDescent="0.25">
      <c r="A355" s="50" t="s">
        <v>25</v>
      </c>
      <c r="B355" s="50" t="s">
        <v>42</v>
      </c>
      <c r="C355" s="31">
        <v>216002</v>
      </c>
      <c r="D355" s="50" t="s">
        <v>411</v>
      </c>
      <c r="E355" s="50" t="s">
        <v>347</v>
      </c>
      <c r="F355" s="31" t="s">
        <v>216</v>
      </c>
      <c r="G355" s="31" t="s">
        <v>216</v>
      </c>
      <c r="H355" s="31">
        <v>1</v>
      </c>
      <c r="I355" s="31"/>
      <c r="J355" s="31">
        <v>1</v>
      </c>
      <c r="K355" s="31">
        <v>138</v>
      </c>
      <c r="L355" s="31" t="s">
        <v>30</v>
      </c>
      <c r="M355" s="29">
        <v>370</v>
      </c>
      <c r="N355" s="37"/>
      <c r="O355" s="18" t="s">
        <v>2980</v>
      </c>
      <c r="P355" s="64"/>
      <c r="Q355" s="65"/>
      <c r="R355" s="34"/>
      <c r="S355" s="33"/>
      <c r="T355" s="67"/>
    </row>
    <row r="356" spans="1:20" ht="15.75" x14ac:dyDescent="0.25">
      <c r="A356" s="50" t="s">
        <v>25</v>
      </c>
      <c r="B356" s="50" t="s">
        <v>42</v>
      </c>
      <c r="C356" s="31">
        <v>216004</v>
      </c>
      <c r="D356" s="50" t="s">
        <v>247</v>
      </c>
      <c r="E356" s="50" t="s">
        <v>172</v>
      </c>
      <c r="F356" s="31" t="s">
        <v>216</v>
      </c>
      <c r="G356" s="31" t="s">
        <v>216</v>
      </c>
      <c r="H356" s="31">
        <v>1</v>
      </c>
      <c r="I356" s="31"/>
      <c r="J356" s="31">
        <v>1</v>
      </c>
      <c r="K356" s="31">
        <v>138</v>
      </c>
      <c r="L356" s="31" t="s">
        <v>30</v>
      </c>
      <c r="M356" s="29">
        <v>194</v>
      </c>
      <c r="N356" s="37"/>
      <c r="O356" s="18" t="s">
        <v>2980</v>
      </c>
      <c r="P356" s="64"/>
      <c r="Q356" s="65"/>
      <c r="R356" s="34"/>
      <c r="S356" s="33"/>
      <c r="T356" s="67"/>
    </row>
    <row r="357" spans="1:20" ht="15.75" x14ac:dyDescent="0.25">
      <c r="A357" s="50" t="s">
        <v>25</v>
      </c>
      <c r="B357" s="50" t="s">
        <v>42</v>
      </c>
      <c r="C357" s="31">
        <v>216006</v>
      </c>
      <c r="D357" s="50" t="s">
        <v>420</v>
      </c>
      <c r="E357" s="50" t="s">
        <v>357</v>
      </c>
      <c r="F357" s="31" t="s">
        <v>216</v>
      </c>
      <c r="G357" s="31" t="s">
        <v>216</v>
      </c>
      <c r="H357" s="31">
        <v>1</v>
      </c>
      <c r="I357" s="31"/>
      <c r="J357" s="31">
        <v>1</v>
      </c>
      <c r="K357" s="31">
        <v>138</v>
      </c>
      <c r="L357" s="31" t="s">
        <v>30</v>
      </c>
      <c r="M357" s="29">
        <v>380</v>
      </c>
      <c r="N357" s="37"/>
      <c r="O357" s="18" t="s">
        <v>2980</v>
      </c>
      <c r="P357" s="64"/>
      <c r="Q357" s="65"/>
      <c r="R357" s="34"/>
      <c r="S357" s="33"/>
      <c r="T357" s="67"/>
    </row>
    <row r="358" spans="1:20" ht="15.75" x14ac:dyDescent="0.25">
      <c r="A358" s="50" t="s">
        <v>25</v>
      </c>
      <c r="B358" s="50" t="s">
        <v>42</v>
      </c>
      <c r="C358" s="31">
        <v>216007</v>
      </c>
      <c r="D358" s="50" t="s">
        <v>356</v>
      </c>
      <c r="E358" s="50" t="s">
        <v>357</v>
      </c>
      <c r="F358" s="31" t="s">
        <v>216</v>
      </c>
      <c r="G358" s="31" t="s">
        <v>216</v>
      </c>
      <c r="H358" s="31">
        <v>1</v>
      </c>
      <c r="I358" s="31"/>
      <c r="J358" s="31">
        <v>1</v>
      </c>
      <c r="K358" s="31">
        <v>138</v>
      </c>
      <c r="L358" s="31" t="s">
        <v>30</v>
      </c>
      <c r="M358" s="29">
        <v>314</v>
      </c>
      <c r="N358" s="37"/>
      <c r="O358" s="18" t="s">
        <v>2980</v>
      </c>
      <c r="P358" s="64"/>
      <c r="Q358" s="65"/>
      <c r="R358" s="34"/>
      <c r="S358" s="33"/>
      <c r="T358" s="67"/>
    </row>
    <row r="359" spans="1:20" ht="15.75" x14ac:dyDescent="0.25">
      <c r="A359" s="50" t="s">
        <v>25</v>
      </c>
      <c r="B359" s="50" t="s">
        <v>42</v>
      </c>
      <c r="C359" s="31">
        <v>216016</v>
      </c>
      <c r="D359" s="50" t="s">
        <v>268</v>
      </c>
      <c r="E359" s="50" t="s">
        <v>236</v>
      </c>
      <c r="F359" s="31" t="s">
        <v>216</v>
      </c>
      <c r="G359" s="31" t="s">
        <v>216</v>
      </c>
      <c r="H359" s="31">
        <v>1</v>
      </c>
      <c r="I359" s="31"/>
      <c r="J359" s="31">
        <v>1</v>
      </c>
      <c r="K359" s="31">
        <v>138</v>
      </c>
      <c r="L359" s="31" t="s">
        <v>30</v>
      </c>
      <c r="M359" s="29">
        <v>218</v>
      </c>
      <c r="N359" s="37"/>
      <c r="O359" s="18" t="s">
        <v>2980</v>
      </c>
      <c r="P359" s="64"/>
      <c r="Q359" s="65"/>
      <c r="R359" s="34"/>
      <c r="S359" s="33"/>
      <c r="T359" s="67"/>
    </row>
    <row r="360" spans="1:20" ht="15.75" x14ac:dyDescent="0.25">
      <c r="A360" s="50" t="s">
        <v>25</v>
      </c>
      <c r="B360" s="50" t="s">
        <v>42</v>
      </c>
      <c r="C360" s="31">
        <v>216017</v>
      </c>
      <c r="D360" s="50" t="s">
        <v>289</v>
      </c>
      <c r="E360" s="50" t="s">
        <v>236</v>
      </c>
      <c r="F360" s="31" t="s">
        <v>216</v>
      </c>
      <c r="G360" s="31" t="s">
        <v>216</v>
      </c>
      <c r="H360" s="31">
        <v>1</v>
      </c>
      <c r="I360" s="31"/>
      <c r="J360" s="31">
        <v>1</v>
      </c>
      <c r="K360" s="31">
        <v>138</v>
      </c>
      <c r="L360" s="31" t="s">
        <v>30</v>
      </c>
      <c r="M360" s="29">
        <v>246</v>
      </c>
      <c r="N360" s="37"/>
      <c r="O360" s="18" t="s">
        <v>2980</v>
      </c>
      <c r="P360" s="64"/>
      <c r="Q360" s="65"/>
      <c r="R360" s="34"/>
      <c r="S360" s="33"/>
      <c r="T360" s="67"/>
    </row>
    <row r="361" spans="1:20" ht="15.75" x14ac:dyDescent="0.25">
      <c r="A361" s="50" t="s">
        <v>25</v>
      </c>
      <c r="B361" s="50" t="s">
        <v>42</v>
      </c>
      <c r="C361" s="31">
        <v>216018</v>
      </c>
      <c r="D361" s="50" t="s">
        <v>330</v>
      </c>
      <c r="E361" s="50" t="s">
        <v>236</v>
      </c>
      <c r="F361" s="31" t="s">
        <v>216</v>
      </c>
      <c r="G361" s="31" t="s">
        <v>216</v>
      </c>
      <c r="H361" s="31">
        <v>1</v>
      </c>
      <c r="I361" s="31"/>
      <c r="J361" s="31">
        <v>1</v>
      </c>
      <c r="K361" s="31">
        <v>138</v>
      </c>
      <c r="L361" s="31" t="s">
        <v>30</v>
      </c>
      <c r="M361" s="29">
        <v>291</v>
      </c>
      <c r="N361" s="37"/>
      <c r="O361" s="18" t="s">
        <v>2980</v>
      </c>
      <c r="P361" s="64"/>
      <c r="Q361" s="65"/>
      <c r="R361" s="34"/>
      <c r="S361" s="33"/>
      <c r="T361" s="67"/>
    </row>
    <row r="362" spans="1:20" ht="15.75" x14ac:dyDescent="0.25">
      <c r="A362" s="50" t="s">
        <v>25</v>
      </c>
      <c r="B362" s="50" t="s">
        <v>42</v>
      </c>
      <c r="C362" s="31">
        <v>216021</v>
      </c>
      <c r="D362" s="50" t="s">
        <v>241</v>
      </c>
      <c r="E362" s="50" t="s">
        <v>236</v>
      </c>
      <c r="F362" s="31" t="s">
        <v>216</v>
      </c>
      <c r="G362" s="31" t="s">
        <v>216</v>
      </c>
      <c r="H362" s="31">
        <v>1</v>
      </c>
      <c r="I362" s="31"/>
      <c r="J362" s="31">
        <v>1</v>
      </c>
      <c r="K362" s="31">
        <v>138</v>
      </c>
      <c r="L362" s="31" t="s">
        <v>30</v>
      </c>
      <c r="M362" s="29">
        <v>189</v>
      </c>
      <c r="N362" s="37"/>
      <c r="O362" s="18" t="s">
        <v>2980</v>
      </c>
      <c r="P362" s="64"/>
      <c r="Q362" s="65"/>
      <c r="R362" s="34"/>
      <c r="S362" s="33"/>
      <c r="T362" s="67"/>
    </row>
    <row r="363" spans="1:20" ht="15.75" x14ac:dyDescent="0.25">
      <c r="A363" s="50" t="s">
        <v>25</v>
      </c>
      <c r="B363" s="50" t="s">
        <v>42</v>
      </c>
      <c r="C363" s="31">
        <v>216024</v>
      </c>
      <c r="D363" s="50" t="s">
        <v>84</v>
      </c>
      <c r="E363" s="50" t="s">
        <v>236</v>
      </c>
      <c r="F363" s="31" t="s">
        <v>216</v>
      </c>
      <c r="G363" s="31" t="s">
        <v>216</v>
      </c>
      <c r="H363" s="31">
        <v>1</v>
      </c>
      <c r="I363" s="31"/>
      <c r="J363" s="31">
        <v>1</v>
      </c>
      <c r="K363" s="31">
        <v>138</v>
      </c>
      <c r="L363" s="31" t="s">
        <v>30</v>
      </c>
      <c r="M363" s="29">
        <v>232</v>
      </c>
      <c r="N363" s="37"/>
      <c r="O363" s="18" t="s">
        <v>2980</v>
      </c>
      <c r="P363" s="64"/>
      <c r="Q363" s="65"/>
      <c r="R363" s="34"/>
      <c r="S363" s="33"/>
      <c r="T363" s="67"/>
    </row>
    <row r="364" spans="1:20" ht="15.75" x14ac:dyDescent="0.25">
      <c r="A364" s="50" t="s">
        <v>25</v>
      </c>
      <c r="B364" s="50" t="s">
        <v>42</v>
      </c>
      <c r="C364" s="31">
        <v>216025</v>
      </c>
      <c r="D364" s="50" t="s">
        <v>155</v>
      </c>
      <c r="E364" s="50" t="s">
        <v>236</v>
      </c>
      <c r="F364" s="31" t="s">
        <v>216</v>
      </c>
      <c r="G364" s="31" t="s">
        <v>216</v>
      </c>
      <c r="H364" s="31">
        <v>1</v>
      </c>
      <c r="I364" s="31"/>
      <c r="J364" s="31">
        <v>1</v>
      </c>
      <c r="K364" s="31">
        <v>138</v>
      </c>
      <c r="L364" s="31" t="s">
        <v>30</v>
      </c>
      <c r="M364" s="29">
        <v>213</v>
      </c>
      <c r="N364" s="37"/>
      <c r="O364" s="18" t="s">
        <v>2980</v>
      </c>
      <c r="P364" s="64"/>
      <c r="Q364" s="65"/>
      <c r="R364" s="34"/>
      <c r="S364" s="33"/>
      <c r="T364" s="67"/>
    </row>
    <row r="365" spans="1:20" ht="15.75" x14ac:dyDescent="0.25">
      <c r="A365" s="50" t="s">
        <v>25</v>
      </c>
      <c r="B365" s="50" t="s">
        <v>42</v>
      </c>
      <c r="C365" s="31">
        <v>216026</v>
      </c>
      <c r="D365" s="50" t="s">
        <v>316</v>
      </c>
      <c r="E365" s="50" t="s">
        <v>236</v>
      </c>
      <c r="F365" s="31" t="s">
        <v>216</v>
      </c>
      <c r="G365" s="31" t="s">
        <v>216</v>
      </c>
      <c r="H365" s="31">
        <v>1</v>
      </c>
      <c r="I365" s="31"/>
      <c r="J365" s="31">
        <v>1</v>
      </c>
      <c r="K365" s="31">
        <v>138</v>
      </c>
      <c r="L365" s="31" t="s">
        <v>30</v>
      </c>
      <c r="M365" s="29">
        <v>276</v>
      </c>
      <c r="N365" s="37"/>
      <c r="O365" s="18" t="s">
        <v>2980</v>
      </c>
      <c r="P365" s="64"/>
      <c r="Q365" s="65"/>
      <c r="R365" s="34"/>
      <c r="S365" s="33"/>
      <c r="T365" s="67"/>
    </row>
    <row r="366" spans="1:20" ht="15.75" x14ac:dyDescent="0.25">
      <c r="A366" s="50" t="s">
        <v>25</v>
      </c>
      <c r="B366" s="50" t="s">
        <v>42</v>
      </c>
      <c r="C366" s="31">
        <v>216031</v>
      </c>
      <c r="D366" s="50" t="s">
        <v>318</v>
      </c>
      <c r="E366" s="50" t="s">
        <v>236</v>
      </c>
      <c r="F366" s="31" t="s">
        <v>216</v>
      </c>
      <c r="G366" s="31" t="s">
        <v>216</v>
      </c>
      <c r="H366" s="31">
        <v>1</v>
      </c>
      <c r="I366" s="31"/>
      <c r="J366" s="31">
        <v>1</v>
      </c>
      <c r="K366" s="31">
        <v>138</v>
      </c>
      <c r="L366" s="31" t="s">
        <v>30</v>
      </c>
      <c r="M366" s="29">
        <v>278</v>
      </c>
      <c r="N366" s="37"/>
      <c r="O366" s="18" t="s">
        <v>2980</v>
      </c>
      <c r="P366" s="64"/>
      <c r="Q366" s="65"/>
      <c r="R366" s="34"/>
      <c r="S366" s="33"/>
      <c r="T366" s="67"/>
    </row>
    <row r="367" spans="1:20" ht="15.75" x14ac:dyDescent="0.25">
      <c r="A367" s="50" t="s">
        <v>25</v>
      </c>
      <c r="B367" s="50" t="s">
        <v>42</v>
      </c>
      <c r="C367" s="31">
        <v>216032</v>
      </c>
      <c r="D367" s="50" t="s">
        <v>312</v>
      </c>
      <c r="E367" s="50" t="s">
        <v>236</v>
      </c>
      <c r="F367" s="31" t="s">
        <v>216</v>
      </c>
      <c r="G367" s="31" t="s">
        <v>216</v>
      </c>
      <c r="H367" s="31">
        <v>1</v>
      </c>
      <c r="I367" s="31"/>
      <c r="J367" s="31">
        <v>1</v>
      </c>
      <c r="K367" s="31">
        <v>138</v>
      </c>
      <c r="L367" s="31" t="s">
        <v>30</v>
      </c>
      <c r="M367" s="29">
        <v>272</v>
      </c>
      <c r="N367" s="37"/>
      <c r="O367" s="18" t="s">
        <v>2980</v>
      </c>
      <c r="P367" s="64"/>
      <c r="Q367" s="65"/>
      <c r="R367" s="34"/>
      <c r="S367" s="33"/>
      <c r="T367" s="67"/>
    </row>
    <row r="368" spans="1:20" ht="15.75" x14ac:dyDescent="0.25">
      <c r="A368" s="50" t="s">
        <v>25</v>
      </c>
      <c r="B368" s="50" t="s">
        <v>42</v>
      </c>
      <c r="C368" s="31">
        <v>216036</v>
      </c>
      <c r="D368" s="50" t="s">
        <v>380</v>
      </c>
      <c r="E368" s="50" t="s">
        <v>349</v>
      </c>
      <c r="F368" s="31" t="s">
        <v>216</v>
      </c>
      <c r="G368" s="31" t="s">
        <v>216</v>
      </c>
      <c r="H368" s="31">
        <v>1</v>
      </c>
      <c r="I368" s="31"/>
      <c r="J368" s="31">
        <v>1</v>
      </c>
      <c r="K368" s="31">
        <v>138</v>
      </c>
      <c r="L368" s="31" t="s">
        <v>30</v>
      </c>
      <c r="M368" s="29">
        <v>335</v>
      </c>
      <c r="N368" s="37"/>
      <c r="O368" s="18" t="s">
        <v>2980</v>
      </c>
      <c r="P368" s="64"/>
      <c r="Q368" s="65"/>
      <c r="R368" s="34"/>
      <c r="S368" s="33"/>
      <c r="T368" s="67"/>
    </row>
    <row r="369" spans="1:20" ht="15.75" x14ac:dyDescent="0.25">
      <c r="A369" s="50" t="s">
        <v>25</v>
      </c>
      <c r="B369" s="50" t="s">
        <v>42</v>
      </c>
      <c r="C369" s="31">
        <v>216039</v>
      </c>
      <c r="D369" s="50" t="s">
        <v>280</v>
      </c>
      <c r="E369" s="50" t="s">
        <v>253</v>
      </c>
      <c r="F369" s="31" t="s">
        <v>216</v>
      </c>
      <c r="G369" s="31" t="s">
        <v>216</v>
      </c>
      <c r="H369" s="31">
        <v>1</v>
      </c>
      <c r="I369" s="31"/>
      <c r="J369" s="31">
        <v>1</v>
      </c>
      <c r="K369" s="31">
        <v>138</v>
      </c>
      <c r="L369" s="31" t="s">
        <v>30</v>
      </c>
      <c r="M369" s="29">
        <v>234</v>
      </c>
      <c r="N369" s="37"/>
      <c r="O369" s="18" t="s">
        <v>2980</v>
      </c>
      <c r="P369" s="64"/>
      <c r="Q369" s="65"/>
      <c r="R369" s="34"/>
      <c r="S369" s="33"/>
      <c r="T369" s="67"/>
    </row>
    <row r="370" spans="1:20" ht="15.75" x14ac:dyDescent="0.25">
      <c r="A370" s="50" t="s">
        <v>25</v>
      </c>
      <c r="B370" s="50" t="s">
        <v>42</v>
      </c>
      <c r="C370" s="31">
        <v>216043</v>
      </c>
      <c r="D370" s="50" t="s">
        <v>84</v>
      </c>
      <c r="E370" s="50" t="s">
        <v>224</v>
      </c>
      <c r="F370" s="31" t="s">
        <v>216</v>
      </c>
      <c r="G370" s="31" t="s">
        <v>216</v>
      </c>
      <c r="H370" s="31">
        <v>1</v>
      </c>
      <c r="I370" s="31"/>
      <c r="J370" s="31">
        <v>1</v>
      </c>
      <c r="K370" s="31">
        <v>138</v>
      </c>
      <c r="L370" s="31" t="s">
        <v>30</v>
      </c>
      <c r="M370" s="29">
        <v>233</v>
      </c>
      <c r="N370" s="37"/>
      <c r="O370" s="18" t="s">
        <v>2980</v>
      </c>
      <c r="P370" s="64"/>
      <c r="Q370" s="65"/>
      <c r="R370" s="34"/>
      <c r="S370" s="33"/>
      <c r="T370" s="67"/>
    </row>
    <row r="371" spans="1:20" ht="15.75" x14ac:dyDescent="0.25">
      <c r="A371" s="50" t="s">
        <v>25</v>
      </c>
      <c r="B371" s="50" t="s">
        <v>42</v>
      </c>
      <c r="C371" s="31">
        <v>216045</v>
      </c>
      <c r="D371" s="50" t="s">
        <v>417</v>
      </c>
      <c r="E371" s="50" t="s">
        <v>357</v>
      </c>
      <c r="F371" s="31" t="s">
        <v>216</v>
      </c>
      <c r="G371" s="31" t="s">
        <v>216</v>
      </c>
      <c r="H371" s="31">
        <v>1</v>
      </c>
      <c r="I371" s="31"/>
      <c r="J371" s="31">
        <v>1</v>
      </c>
      <c r="K371" s="31">
        <v>138</v>
      </c>
      <c r="L371" s="31" t="s">
        <v>30</v>
      </c>
      <c r="M371" s="29">
        <v>377</v>
      </c>
      <c r="N371" s="37"/>
      <c r="O371" s="18" t="s">
        <v>2980</v>
      </c>
      <c r="P371" s="64"/>
      <c r="Q371" s="65"/>
      <c r="R371" s="34"/>
      <c r="S371" s="33"/>
      <c r="T371" s="67"/>
    </row>
    <row r="372" spans="1:20" ht="15.75" x14ac:dyDescent="0.25">
      <c r="A372" s="50" t="s">
        <v>25</v>
      </c>
      <c r="B372" s="50" t="s">
        <v>42</v>
      </c>
      <c r="C372" s="31">
        <v>216048</v>
      </c>
      <c r="D372" s="50" t="s">
        <v>365</v>
      </c>
      <c r="E372" s="50" t="s">
        <v>347</v>
      </c>
      <c r="F372" s="31" t="s">
        <v>216</v>
      </c>
      <c r="G372" s="31" t="s">
        <v>216</v>
      </c>
      <c r="H372" s="31">
        <v>1</v>
      </c>
      <c r="I372" s="31"/>
      <c r="J372" s="31">
        <v>1</v>
      </c>
      <c r="K372" s="31">
        <v>138</v>
      </c>
      <c r="L372" s="31" t="s">
        <v>30</v>
      </c>
      <c r="M372" s="29">
        <v>321</v>
      </c>
      <c r="N372" s="37"/>
      <c r="O372" s="18" t="s">
        <v>2980</v>
      </c>
      <c r="P372" s="64"/>
      <c r="Q372" s="65"/>
      <c r="R372" s="34"/>
      <c r="S372" s="33"/>
      <c r="T372" s="67"/>
    </row>
    <row r="373" spans="1:20" ht="15.75" x14ac:dyDescent="0.25">
      <c r="A373" s="50" t="s">
        <v>25</v>
      </c>
      <c r="B373" s="50" t="s">
        <v>42</v>
      </c>
      <c r="C373" s="31">
        <v>216049</v>
      </c>
      <c r="D373" s="50" t="s">
        <v>425</v>
      </c>
      <c r="E373" s="50" t="s">
        <v>347</v>
      </c>
      <c r="F373" s="31" t="s">
        <v>216</v>
      </c>
      <c r="G373" s="31" t="s">
        <v>216</v>
      </c>
      <c r="H373" s="31">
        <v>1</v>
      </c>
      <c r="I373" s="31"/>
      <c r="J373" s="31">
        <v>1</v>
      </c>
      <c r="K373" s="31">
        <v>138</v>
      </c>
      <c r="L373" s="31" t="s">
        <v>30</v>
      </c>
      <c r="M373" s="29">
        <v>385</v>
      </c>
      <c r="N373" s="37"/>
      <c r="O373" s="18" t="s">
        <v>2980</v>
      </c>
      <c r="P373" s="64"/>
      <c r="Q373" s="65"/>
      <c r="R373" s="34"/>
      <c r="S373" s="33"/>
      <c r="T373" s="67"/>
    </row>
    <row r="374" spans="1:20" ht="15.75" x14ac:dyDescent="0.25">
      <c r="A374" s="50" t="s">
        <v>25</v>
      </c>
      <c r="B374" s="50" t="s">
        <v>42</v>
      </c>
      <c r="C374" s="31">
        <v>216050</v>
      </c>
      <c r="D374" s="50" t="s">
        <v>418</v>
      </c>
      <c r="E374" s="50" t="s">
        <v>347</v>
      </c>
      <c r="F374" s="31" t="s">
        <v>216</v>
      </c>
      <c r="G374" s="31" t="s">
        <v>216</v>
      </c>
      <c r="H374" s="31">
        <v>1</v>
      </c>
      <c r="I374" s="31"/>
      <c r="J374" s="31">
        <v>1</v>
      </c>
      <c r="K374" s="31">
        <v>138</v>
      </c>
      <c r="L374" s="31" t="s">
        <v>30</v>
      </c>
      <c r="M374" s="29">
        <v>378</v>
      </c>
      <c r="N374" s="37"/>
      <c r="O374" s="18" t="s">
        <v>2980</v>
      </c>
      <c r="P374" s="64"/>
      <c r="Q374" s="65"/>
      <c r="R374" s="34"/>
      <c r="S374" s="33"/>
      <c r="T374" s="67"/>
    </row>
    <row r="375" spans="1:20" ht="15.75" x14ac:dyDescent="0.25">
      <c r="A375" s="50" t="s">
        <v>25</v>
      </c>
      <c r="B375" s="50" t="s">
        <v>42</v>
      </c>
      <c r="C375" s="31">
        <v>216051</v>
      </c>
      <c r="D375" s="50" t="s">
        <v>333</v>
      </c>
      <c r="E375" s="50" t="s">
        <v>245</v>
      </c>
      <c r="F375" s="31" t="s">
        <v>216</v>
      </c>
      <c r="G375" s="31" t="s">
        <v>216</v>
      </c>
      <c r="H375" s="31">
        <v>1</v>
      </c>
      <c r="I375" s="31"/>
      <c r="J375" s="31">
        <v>1</v>
      </c>
      <c r="K375" s="31">
        <v>138</v>
      </c>
      <c r="L375" s="31" t="s">
        <v>30</v>
      </c>
      <c r="M375" s="29">
        <v>294</v>
      </c>
      <c r="N375" s="37"/>
      <c r="O375" s="18" t="s">
        <v>2980</v>
      </c>
      <c r="P375" s="64"/>
      <c r="Q375" s="65"/>
      <c r="R375" s="34"/>
      <c r="S375" s="33"/>
      <c r="T375" s="67"/>
    </row>
    <row r="376" spans="1:20" ht="15.75" x14ac:dyDescent="0.25">
      <c r="A376" s="50" t="s">
        <v>25</v>
      </c>
      <c r="B376" s="50" t="s">
        <v>42</v>
      </c>
      <c r="C376" s="31">
        <v>216052</v>
      </c>
      <c r="D376" s="50" t="s">
        <v>392</v>
      </c>
      <c r="E376" s="50" t="s">
        <v>347</v>
      </c>
      <c r="F376" s="31" t="s">
        <v>216</v>
      </c>
      <c r="G376" s="31" t="s">
        <v>216</v>
      </c>
      <c r="H376" s="31">
        <v>1</v>
      </c>
      <c r="I376" s="31"/>
      <c r="J376" s="31">
        <v>1</v>
      </c>
      <c r="K376" s="31">
        <v>138</v>
      </c>
      <c r="L376" s="31" t="s">
        <v>30</v>
      </c>
      <c r="M376" s="29">
        <v>350</v>
      </c>
      <c r="N376" s="37"/>
      <c r="O376" s="18" t="s">
        <v>2980</v>
      </c>
      <c r="P376" s="64"/>
      <c r="Q376" s="65"/>
      <c r="R376" s="34"/>
      <c r="S376" s="33"/>
      <c r="T376" s="67"/>
    </row>
    <row r="377" spans="1:20" ht="15.75" x14ac:dyDescent="0.25">
      <c r="A377" s="50" t="s">
        <v>25</v>
      </c>
      <c r="B377" s="50" t="s">
        <v>42</v>
      </c>
      <c r="C377" s="31">
        <v>216053</v>
      </c>
      <c r="D377" s="50" t="s">
        <v>410</v>
      </c>
      <c r="E377" s="50" t="s">
        <v>360</v>
      </c>
      <c r="F377" s="31" t="s">
        <v>216</v>
      </c>
      <c r="G377" s="31" t="s">
        <v>216</v>
      </c>
      <c r="H377" s="31">
        <v>1</v>
      </c>
      <c r="I377" s="31"/>
      <c r="J377" s="31">
        <v>1</v>
      </c>
      <c r="K377" s="31">
        <v>138</v>
      </c>
      <c r="L377" s="31" t="s">
        <v>30</v>
      </c>
      <c r="M377" s="29">
        <v>369</v>
      </c>
      <c r="N377" s="37"/>
      <c r="O377" s="18" t="s">
        <v>2980</v>
      </c>
      <c r="P377" s="64"/>
      <c r="Q377" s="65"/>
      <c r="R377" s="34"/>
      <c r="S377" s="33"/>
      <c r="T377" s="67"/>
    </row>
    <row r="378" spans="1:20" ht="31.5" x14ac:dyDescent="0.25">
      <c r="A378" s="50" t="s">
        <v>25</v>
      </c>
      <c r="B378" s="50" t="s">
        <v>42</v>
      </c>
      <c r="C378" s="31">
        <v>216054</v>
      </c>
      <c r="D378" s="50" t="s">
        <v>268</v>
      </c>
      <c r="E378" s="50" t="s">
        <v>355</v>
      </c>
      <c r="F378" s="31" t="s">
        <v>216</v>
      </c>
      <c r="G378" s="31" t="s">
        <v>216</v>
      </c>
      <c r="H378" s="31">
        <v>1</v>
      </c>
      <c r="I378" s="31"/>
      <c r="J378" s="31">
        <v>1</v>
      </c>
      <c r="K378" s="31">
        <v>138</v>
      </c>
      <c r="L378" s="31" t="s">
        <v>30</v>
      </c>
      <c r="M378" s="29">
        <v>336</v>
      </c>
      <c r="N378" s="37"/>
      <c r="O378" s="18" t="s">
        <v>2980</v>
      </c>
      <c r="P378" s="64"/>
      <c r="Q378" s="65"/>
      <c r="R378" s="34"/>
      <c r="S378" s="33"/>
      <c r="T378" s="67"/>
    </row>
    <row r="379" spans="1:20" ht="31.5" x14ac:dyDescent="0.25">
      <c r="A379" s="50" t="s">
        <v>25</v>
      </c>
      <c r="B379" s="50" t="s">
        <v>42</v>
      </c>
      <c r="C379" s="31">
        <v>216055</v>
      </c>
      <c r="D379" s="50" t="s">
        <v>415</v>
      </c>
      <c r="E379" s="50" t="s">
        <v>355</v>
      </c>
      <c r="F379" s="31" t="s">
        <v>216</v>
      </c>
      <c r="G379" s="31" t="s">
        <v>216</v>
      </c>
      <c r="H379" s="31">
        <v>1</v>
      </c>
      <c r="I379" s="31"/>
      <c r="J379" s="31">
        <v>1</v>
      </c>
      <c r="K379" s="31">
        <v>138</v>
      </c>
      <c r="L379" s="31" t="s">
        <v>30</v>
      </c>
      <c r="M379" s="29">
        <v>375</v>
      </c>
      <c r="N379" s="37"/>
      <c r="O379" s="18" t="s">
        <v>2980</v>
      </c>
      <c r="P379" s="64"/>
      <c r="Q379" s="65"/>
      <c r="R379" s="34"/>
      <c r="S379" s="33"/>
      <c r="T379" s="67"/>
    </row>
    <row r="380" spans="1:20" ht="15.75" x14ac:dyDescent="0.25">
      <c r="A380" s="50" t="s">
        <v>25</v>
      </c>
      <c r="B380" s="50" t="s">
        <v>42</v>
      </c>
      <c r="C380" s="31">
        <v>216056</v>
      </c>
      <c r="D380" s="50" t="s">
        <v>254</v>
      </c>
      <c r="E380" s="50" t="s">
        <v>253</v>
      </c>
      <c r="F380" s="31" t="s">
        <v>216</v>
      </c>
      <c r="G380" s="31" t="s">
        <v>216</v>
      </c>
      <c r="H380" s="31">
        <v>1</v>
      </c>
      <c r="I380" s="31"/>
      <c r="J380" s="31">
        <v>1</v>
      </c>
      <c r="K380" s="31">
        <v>138</v>
      </c>
      <c r="L380" s="31" t="s">
        <v>30</v>
      </c>
      <c r="M380" s="29">
        <v>201</v>
      </c>
      <c r="N380" s="37"/>
      <c r="O380" s="18" t="s">
        <v>2980</v>
      </c>
      <c r="P380" s="64"/>
      <c r="Q380" s="65"/>
      <c r="R380" s="34"/>
      <c r="S380" s="33"/>
      <c r="T380" s="67"/>
    </row>
    <row r="381" spans="1:20" ht="15.75" x14ac:dyDescent="0.25">
      <c r="A381" s="50" t="s">
        <v>25</v>
      </c>
      <c r="B381" s="50" t="s">
        <v>42</v>
      </c>
      <c r="C381" s="31">
        <v>216057</v>
      </c>
      <c r="D381" s="50" t="s">
        <v>400</v>
      </c>
      <c r="E381" s="50" t="s">
        <v>357</v>
      </c>
      <c r="F381" s="31" t="s">
        <v>216</v>
      </c>
      <c r="G381" s="31" t="s">
        <v>216</v>
      </c>
      <c r="H381" s="31">
        <v>1</v>
      </c>
      <c r="I381" s="31"/>
      <c r="J381" s="31">
        <v>1</v>
      </c>
      <c r="K381" s="31">
        <v>138</v>
      </c>
      <c r="L381" s="31" t="s">
        <v>30</v>
      </c>
      <c r="M381" s="29">
        <v>359</v>
      </c>
      <c r="N381" s="37"/>
      <c r="O381" s="18" t="s">
        <v>2980</v>
      </c>
      <c r="P381" s="64"/>
      <c r="Q381" s="65"/>
      <c r="R381" s="34"/>
      <c r="S381" s="33"/>
      <c r="T381" s="67"/>
    </row>
    <row r="382" spans="1:20" ht="15.75" x14ac:dyDescent="0.25">
      <c r="A382" s="50" t="s">
        <v>25</v>
      </c>
      <c r="B382" s="50" t="s">
        <v>42</v>
      </c>
      <c r="C382" s="31">
        <v>216066</v>
      </c>
      <c r="D382" s="50" t="s">
        <v>317</v>
      </c>
      <c r="E382" s="50" t="s">
        <v>172</v>
      </c>
      <c r="F382" s="31" t="s">
        <v>216</v>
      </c>
      <c r="G382" s="31" t="s">
        <v>216</v>
      </c>
      <c r="H382" s="31">
        <v>1</v>
      </c>
      <c r="I382" s="31"/>
      <c r="J382" s="31">
        <v>1</v>
      </c>
      <c r="K382" s="31">
        <v>138</v>
      </c>
      <c r="L382" s="31" t="s">
        <v>30</v>
      </c>
      <c r="M382" s="29">
        <v>277</v>
      </c>
      <c r="N382" s="37"/>
      <c r="O382" s="18" t="s">
        <v>2980</v>
      </c>
      <c r="P382" s="64"/>
      <c r="Q382" s="65"/>
      <c r="R382" s="34"/>
      <c r="S382" s="33"/>
      <c r="T382" s="67"/>
    </row>
    <row r="383" spans="1:20" ht="31.5" x14ac:dyDescent="0.25">
      <c r="A383" s="50" t="s">
        <v>25</v>
      </c>
      <c r="B383" s="50" t="s">
        <v>42</v>
      </c>
      <c r="C383" s="31">
        <v>216067</v>
      </c>
      <c r="D383" s="50" t="s">
        <v>183</v>
      </c>
      <c r="E383" s="50" t="s">
        <v>222</v>
      </c>
      <c r="F383" s="31" t="s">
        <v>216</v>
      </c>
      <c r="G383" s="31" t="s">
        <v>216</v>
      </c>
      <c r="H383" s="31">
        <v>1</v>
      </c>
      <c r="I383" s="31"/>
      <c r="J383" s="31">
        <v>1</v>
      </c>
      <c r="K383" s="31">
        <v>138</v>
      </c>
      <c r="L383" s="31" t="s">
        <v>30</v>
      </c>
      <c r="M383" s="29">
        <v>255</v>
      </c>
      <c r="N383" s="37"/>
      <c r="O383" s="18" t="s">
        <v>2980</v>
      </c>
      <c r="P383" s="64"/>
      <c r="Q383" s="65"/>
      <c r="R383" s="34"/>
      <c r="S383" s="33"/>
      <c r="T383" s="67"/>
    </row>
    <row r="384" spans="1:20" ht="15.75" x14ac:dyDescent="0.25">
      <c r="A384" s="50" t="s">
        <v>25</v>
      </c>
      <c r="B384" s="50" t="s">
        <v>42</v>
      </c>
      <c r="C384" s="31">
        <v>216069</v>
      </c>
      <c r="D384" s="50" t="s">
        <v>304</v>
      </c>
      <c r="E384" s="50" t="s">
        <v>253</v>
      </c>
      <c r="F384" s="31" t="s">
        <v>216</v>
      </c>
      <c r="G384" s="31" t="s">
        <v>216</v>
      </c>
      <c r="H384" s="31">
        <v>1</v>
      </c>
      <c r="I384" s="31"/>
      <c r="J384" s="31">
        <v>1</v>
      </c>
      <c r="K384" s="31">
        <v>138</v>
      </c>
      <c r="L384" s="31" t="s">
        <v>30</v>
      </c>
      <c r="M384" s="29">
        <v>264</v>
      </c>
      <c r="N384" s="37"/>
      <c r="O384" s="18" t="s">
        <v>2980</v>
      </c>
      <c r="P384" s="64"/>
      <c r="Q384" s="65"/>
      <c r="R384" s="34"/>
      <c r="S384" s="33"/>
      <c r="T384" s="67"/>
    </row>
    <row r="385" spans="1:20" ht="15.75" x14ac:dyDescent="0.25">
      <c r="A385" s="50" t="s">
        <v>25</v>
      </c>
      <c r="B385" s="50" t="s">
        <v>42</v>
      </c>
      <c r="C385" s="31">
        <v>216071</v>
      </c>
      <c r="D385" s="50" t="s">
        <v>283</v>
      </c>
      <c r="E385" s="50" t="s">
        <v>253</v>
      </c>
      <c r="F385" s="31" t="s">
        <v>216</v>
      </c>
      <c r="G385" s="31" t="s">
        <v>216</v>
      </c>
      <c r="H385" s="31">
        <v>1</v>
      </c>
      <c r="I385" s="31"/>
      <c r="J385" s="31">
        <v>1</v>
      </c>
      <c r="K385" s="31">
        <v>138</v>
      </c>
      <c r="L385" s="31" t="s">
        <v>30</v>
      </c>
      <c r="M385" s="29">
        <v>239</v>
      </c>
      <c r="N385" s="37"/>
      <c r="O385" s="18" t="s">
        <v>2980</v>
      </c>
      <c r="P385" s="64"/>
      <c r="Q385" s="65"/>
      <c r="R385" s="34"/>
      <c r="S385" s="33"/>
      <c r="T385" s="67"/>
    </row>
    <row r="386" spans="1:20" ht="15.75" x14ac:dyDescent="0.25">
      <c r="A386" s="50" t="s">
        <v>25</v>
      </c>
      <c r="B386" s="50" t="s">
        <v>42</v>
      </c>
      <c r="C386" s="31">
        <v>216072</v>
      </c>
      <c r="D386" s="50" t="s">
        <v>271</v>
      </c>
      <c r="E386" s="50" t="s">
        <v>253</v>
      </c>
      <c r="F386" s="31" t="s">
        <v>216</v>
      </c>
      <c r="G386" s="31" t="s">
        <v>216</v>
      </c>
      <c r="H386" s="31">
        <v>1</v>
      </c>
      <c r="I386" s="31"/>
      <c r="J386" s="31">
        <v>1</v>
      </c>
      <c r="K386" s="31">
        <v>138</v>
      </c>
      <c r="L386" s="31" t="s">
        <v>30</v>
      </c>
      <c r="M386" s="29">
        <v>222</v>
      </c>
      <c r="N386" s="37"/>
      <c r="O386" s="18" t="s">
        <v>2980</v>
      </c>
      <c r="P386" s="64"/>
      <c r="Q386" s="65"/>
      <c r="R386" s="34"/>
      <c r="S386" s="33"/>
      <c r="T386" s="67"/>
    </row>
    <row r="387" spans="1:20" ht="15.75" x14ac:dyDescent="0.25">
      <c r="A387" s="50" t="s">
        <v>25</v>
      </c>
      <c r="B387" s="50" t="s">
        <v>42</v>
      </c>
      <c r="C387" s="31">
        <v>216074</v>
      </c>
      <c r="D387" s="50" t="s">
        <v>215</v>
      </c>
      <c r="E387" s="50" t="s">
        <v>224</v>
      </c>
      <c r="F387" s="31" t="s">
        <v>216</v>
      </c>
      <c r="G387" s="31" t="s">
        <v>216</v>
      </c>
      <c r="H387" s="31">
        <v>1</v>
      </c>
      <c r="I387" s="31"/>
      <c r="J387" s="31">
        <v>1</v>
      </c>
      <c r="K387" s="31">
        <v>138</v>
      </c>
      <c r="L387" s="31" t="s">
        <v>30</v>
      </c>
      <c r="M387" s="29">
        <v>178</v>
      </c>
      <c r="N387" s="37"/>
      <c r="O387" s="18" t="s">
        <v>2980</v>
      </c>
      <c r="P387" s="64"/>
      <c r="Q387" s="65"/>
      <c r="R387" s="34"/>
      <c r="S387" s="33"/>
      <c r="T387" s="67"/>
    </row>
    <row r="388" spans="1:20" ht="15.75" x14ac:dyDescent="0.25">
      <c r="A388" s="50" t="s">
        <v>25</v>
      </c>
      <c r="B388" s="50" t="s">
        <v>42</v>
      </c>
      <c r="C388" s="31">
        <v>216075</v>
      </c>
      <c r="D388" s="50" t="s">
        <v>288</v>
      </c>
      <c r="E388" s="50" t="s">
        <v>224</v>
      </c>
      <c r="F388" s="31" t="s">
        <v>216</v>
      </c>
      <c r="G388" s="31" t="s">
        <v>216</v>
      </c>
      <c r="H388" s="31">
        <v>1</v>
      </c>
      <c r="I388" s="31"/>
      <c r="J388" s="31">
        <v>1</v>
      </c>
      <c r="K388" s="31">
        <v>138</v>
      </c>
      <c r="L388" s="31" t="s">
        <v>30</v>
      </c>
      <c r="M388" s="29">
        <v>245</v>
      </c>
      <c r="N388" s="37"/>
      <c r="O388" s="18" t="s">
        <v>2980</v>
      </c>
      <c r="P388" s="64"/>
      <c r="Q388" s="65"/>
      <c r="R388" s="34"/>
      <c r="S388" s="33"/>
      <c r="T388" s="67"/>
    </row>
    <row r="389" spans="1:20" ht="15.75" x14ac:dyDescent="0.25">
      <c r="A389" s="50" t="s">
        <v>25</v>
      </c>
      <c r="B389" s="50" t="s">
        <v>42</v>
      </c>
      <c r="C389" s="31">
        <v>218001</v>
      </c>
      <c r="D389" s="50" t="s">
        <v>532</v>
      </c>
      <c r="E389" s="50" t="s">
        <v>523</v>
      </c>
      <c r="F389" s="31" t="s">
        <v>45</v>
      </c>
      <c r="G389" s="31" t="s">
        <v>45</v>
      </c>
      <c r="H389" s="31">
        <v>1</v>
      </c>
      <c r="I389" s="31"/>
      <c r="J389" s="31">
        <v>1</v>
      </c>
      <c r="K389" s="31">
        <v>138</v>
      </c>
      <c r="L389" s="31" t="s">
        <v>30</v>
      </c>
      <c r="M389" s="29">
        <v>470</v>
      </c>
      <c r="N389" s="37"/>
      <c r="O389" s="18" t="s">
        <v>2980</v>
      </c>
      <c r="P389" s="64"/>
      <c r="Q389" s="65"/>
      <c r="R389" s="34"/>
      <c r="S389" s="33"/>
      <c r="T389" s="67"/>
    </row>
    <row r="390" spans="1:20" ht="31.5" x14ac:dyDescent="0.25">
      <c r="A390" s="50" t="s">
        <v>25</v>
      </c>
      <c r="B390" s="50" t="s">
        <v>42</v>
      </c>
      <c r="C390" s="31">
        <v>218002</v>
      </c>
      <c r="D390" s="50" t="s">
        <v>541</v>
      </c>
      <c r="E390" s="50" t="s">
        <v>523</v>
      </c>
      <c r="F390" s="31" t="s">
        <v>45</v>
      </c>
      <c r="G390" s="31" t="s">
        <v>45</v>
      </c>
      <c r="H390" s="31">
        <v>1</v>
      </c>
      <c r="I390" s="31"/>
      <c r="J390" s="31">
        <v>1</v>
      </c>
      <c r="K390" s="31">
        <v>138</v>
      </c>
      <c r="L390" s="31" t="s">
        <v>30</v>
      </c>
      <c r="M390" s="29">
        <v>479</v>
      </c>
      <c r="N390" s="37"/>
      <c r="O390" s="18" t="s">
        <v>2980</v>
      </c>
      <c r="P390" s="64"/>
      <c r="Q390" s="65"/>
      <c r="R390" s="34"/>
      <c r="S390" s="33"/>
      <c r="T390" s="67"/>
    </row>
    <row r="391" spans="1:20" ht="15.75" x14ac:dyDescent="0.25">
      <c r="A391" s="50" t="s">
        <v>25</v>
      </c>
      <c r="B391" s="50" t="s">
        <v>42</v>
      </c>
      <c r="C391" s="31">
        <v>218006</v>
      </c>
      <c r="D391" s="50" t="s">
        <v>540</v>
      </c>
      <c r="E391" s="50" t="s">
        <v>523</v>
      </c>
      <c r="F391" s="31" t="s">
        <v>45</v>
      </c>
      <c r="G391" s="31" t="s">
        <v>45</v>
      </c>
      <c r="H391" s="31">
        <v>1</v>
      </c>
      <c r="I391" s="31"/>
      <c r="J391" s="31">
        <v>1</v>
      </c>
      <c r="K391" s="31">
        <v>138</v>
      </c>
      <c r="L391" s="31" t="s">
        <v>30</v>
      </c>
      <c r="M391" s="29">
        <v>478</v>
      </c>
      <c r="N391" s="37"/>
      <c r="O391" s="18" t="s">
        <v>2980</v>
      </c>
      <c r="P391" s="64"/>
      <c r="Q391" s="65"/>
      <c r="R391" s="34"/>
      <c r="S391" s="33"/>
      <c r="T391" s="67"/>
    </row>
    <row r="392" spans="1:20" ht="15.75" x14ac:dyDescent="0.25">
      <c r="A392" s="50" t="s">
        <v>25</v>
      </c>
      <c r="B392" s="50" t="s">
        <v>42</v>
      </c>
      <c r="C392" s="31">
        <v>254501</v>
      </c>
      <c r="D392" s="50" t="s">
        <v>122</v>
      </c>
      <c r="E392" s="50" t="s">
        <v>119</v>
      </c>
      <c r="F392" s="31" t="s">
        <v>45</v>
      </c>
      <c r="G392" s="31" t="s">
        <v>45</v>
      </c>
      <c r="H392" s="31">
        <v>1</v>
      </c>
      <c r="I392" s="31"/>
      <c r="J392" s="31">
        <v>1</v>
      </c>
      <c r="K392" s="31">
        <v>138</v>
      </c>
      <c r="L392" s="31" t="s">
        <v>30</v>
      </c>
      <c r="M392" s="29">
        <v>77</v>
      </c>
      <c r="N392" s="37"/>
      <c r="O392" s="18" t="s">
        <v>2980</v>
      </c>
      <c r="P392" s="64"/>
      <c r="Q392" s="65"/>
      <c r="R392" s="34"/>
      <c r="S392" s="33"/>
      <c r="T392" s="67"/>
    </row>
    <row r="393" spans="1:20" ht="15.75" x14ac:dyDescent="0.25">
      <c r="A393" s="50" t="s">
        <v>25</v>
      </c>
      <c r="B393" s="50" t="s">
        <v>42</v>
      </c>
      <c r="C393" s="31">
        <v>254509</v>
      </c>
      <c r="D393" s="50" t="s">
        <v>167</v>
      </c>
      <c r="E393" s="50" t="s">
        <v>124</v>
      </c>
      <c r="F393" s="31" t="s">
        <v>45</v>
      </c>
      <c r="G393" s="31" t="s">
        <v>45</v>
      </c>
      <c r="H393" s="31">
        <v>1</v>
      </c>
      <c r="I393" s="31"/>
      <c r="J393" s="31">
        <v>1</v>
      </c>
      <c r="K393" s="31">
        <v>138</v>
      </c>
      <c r="L393" s="31" t="s">
        <v>30</v>
      </c>
      <c r="M393" s="29">
        <v>118</v>
      </c>
      <c r="N393" s="37"/>
      <c r="O393" s="18" t="s">
        <v>2980</v>
      </c>
      <c r="P393" s="64"/>
      <c r="Q393" s="65"/>
      <c r="R393" s="34"/>
      <c r="S393" s="33"/>
      <c r="T393" s="67"/>
    </row>
    <row r="394" spans="1:20" ht="15.75" x14ac:dyDescent="0.25">
      <c r="A394" s="50" t="s">
        <v>25</v>
      </c>
      <c r="B394" s="50" t="s">
        <v>42</v>
      </c>
      <c r="C394" s="31">
        <v>254510</v>
      </c>
      <c r="D394" s="50" t="s">
        <v>156</v>
      </c>
      <c r="E394" s="50" t="s">
        <v>124</v>
      </c>
      <c r="F394" s="31" t="s">
        <v>45</v>
      </c>
      <c r="G394" s="31" t="s">
        <v>45</v>
      </c>
      <c r="H394" s="31">
        <v>1</v>
      </c>
      <c r="I394" s="31"/>
      <c r="J394" s="31">
        <v>1</v>
      </c>
      <c r="K394" s="31">
        <v>138</v>
      </c>
      <c r="L394" s="31" t="s">
        <v>30</v>
      </c>
      <c r="M394" s="29">
        <v>108</v>
      </c>
      <c r="N394" s="37"/>
      <c r="O394" s="18" t="s">
        <v>2980</v>
      </c>
      <c r="P394" s="64"/>
      <c r="Q394" s="65"/>
      <c r="R394" s="34"/>
      <c r="S394" s="33"/>
      <c r="T394" s="67"/>
    </row>
    <row r="395" spans="1:20" ht="15.75" x14ac:dyDescent="0.25">
      <c r="A395" s="50" t="s">
        <v>25</v>
      </c>
      <c r="B395" s="50" t="s">
        <v>42</v>
      </c>
      <c r="C395" s="31">
        <v>254512</v>
      </c>
      <c r="D395" s="50" t="s">
        <v>175</v>
      </c>
      <c r="E395" s="50" t="s">
        <v>161</v>
      </c>
      <c r="F395" s="31" t="s">
        <v>45</v>
      </c>
      <c r="G395" s="31" t="s">
        <v>45</v>
      </c>
      <c r="H395" s="31">
        <v>1</v>
      </c>
      <c r="I395" s="31"/>
      <c r="J395" s="31">
        <v>1</v>
      </c>
      <c r="K395" s="31">
        <v>138</v>
      </c>
      <c r="L395" s="31" t="s">
        <v>30</v>
      </c>
      <c r="M395" s="29">
        <v>126</v>
      </c>
      <c r="N395" s="37"/>
      <c r="O395" s="18" t="s">
        <v>2980</v>
      </c>
      <c r="P395" s="64"/>
      <c r="Q395" s="65"/>
      <c r="R395" s="34"/>
      <c r="S395" s="33"/>
      <c r="T395" s="67"/>
    </row>
    <row r="396" spans="1:20" ht="15.75" x14ac:dyDescent="0.25">
      <c r="A396" s="50" t="s">
        <v>25</v>
      </c>
      <c r="B396" s="50" t="s">
        <v>42</v>
      </c>
      <c r="C396" s="31">
        <v>254513</v>
      </c>
      <c r="D396" s="50" t="s">
        <v>163</v>
      </c>
      <c r="E396" s="50" t="s">
        <v>161</v>
      </c>
      <c r="F396" s="31" t="s">
        <v>45</v>
      </c>
      <c r="G396" s="31" t="s">
        <v>45</v>
      </c>
      <c r="H396" s="31">
        <v>1</v>
      </c>
      <c r="I396" s="31"/>
      <c r="J396" s="31">
        <v>1</v>
      </c>
      <c r="K396" s="31">
        <v>138</v>
      </c>
      <c r="L396" s="31" t="s">
        <v>30</v>
      </c>
      <c r="M396" s="29">
        <v>114</v>
      </c>
      <c r="N396" s="37"/>
      <c r="O396" s="18" t="s">
        <v>2980</v>
      </c>
      <c r="P396" s="64"/>
      <c r="Q396" s="65"/>
      <c r="R396" s="34"/>
      <c r="S396" s="33"/>
      <c r="T396" s="67"/>
    </row>
    <row r="397" spans="1:20" ht="15.75" x14ac:dyDescent="0.25">
      <c r="A397" s="50" t="s">
        <v>25</v>
      </c>
      <c r="B397" s="50" t="s">
        <v>42</v>
      </c>
      <c r="C397" s="31">
        <v>254515</v>
      </c>
      <c r="D397" s="50" t="s">
        <v>116</v>
      </c>
      <c r="E397" s="50" t="s">
        <v>117</v>
      </c>
      <c r="F397" s="31" t="s">
        <v>45</v>
      </c>
      <c r="G397" s="31" t="s">
        <v>45</v>
      </c>
      <c r="H397" s="31">
        <v>1</v>
      </c>
      <c r="I397" s="31"/>
      <c r="J397" s="31">
        <v>1</v>
      </c>
      <c r="K397" s="31">
        <v>138</v>
      </c>
      <c r="L397" s="31" t="s">
        <v>30</v>
      </c>
      <c r="M397" s="29">
        <v>74</v>
      </c>
      <c r="N397" s="37"/>
      <c r="O397" s="18" t="s">
        <v>2980</v>
      </c>
      <c r="P397" s="64"/>
      <c r="Q397" s="65"/>
      <c r="R397" s="34"/>
      <c r="S397" s="33"/>
      <c r="T397" s="67"/>
    </row>
    <row r="398" spans="1:20" ht="15.75" x14ac:dyDescent="0.25">
      <c r="A398" s="50" t="s">
        <v>25</v>
      </c>
      <c r="B398" s="50" t="s">
        <v>42</v>
      </c>
      <c r="C398" s="51">
        <v>304983</v>
      </c>
      <c r="D398" s="52" t="s">
        <v>246</v>
      </c>
      <c r="E398" s="50" t="s">
        <v>245</v>
      </c>
      <c r="F398" s="31" t="s">
        <v>216</v>
      </c>
      <c r="G398" s="31" t="s">
        <v>216</v>
      </c>
      <c r="H398" s="31">
        <v>1</v>
      </c>
      <c r="I398" s="31"/>
      <c r="J398" s="31">
        <v>1</v>
      </c>
      <c r="K398" s="31">
        <v>138</v>
      </c>
      <c r="L398" s="31" t="s">
        <v>30</v>
      </c>
      <c r="M398" s="29">
        <v>193</v>
      </c>
      <c r="N398" s="37"/>
      <c r="O398" s="18" t="s">
        <v>2980</v>
      </c>
      <c r="P398" s="64"/>
      <c r="Q398" s="65"/>
      <c r="R398" s="34"/>
      <c r="S398" s="33"/>
      <c r="T398" s="67"/>
    </row>
    <row r="399" spans="1:20" ht="15.75" x14ac:dyDescent="0.25">
      <c r="A399" s="50" t="s">
        <v>25</v>
      </c>
      <c r="B399" s="50" t="s">
        <v>42</v>
      </c>
      <c r="C399" s="51">
        <v>304985</v>
      </c>
      <c r="D399" s="52" t="s">
        <v>258</v>
      </c>
      <c r="E399" s="50" t="s">
        <v>224</v>
      </c>
      <c r="F399" s="31" t="s">
        <v>216</v>
      </c>
      <c r="G399" s="31" t="s">
        <v>216</v>
      </c>
      <c r="H399" s="31">
        <v>1</v>
      </c>
      <c r="I399" s="31"/>
      <c r="J399" s="31">
        <v>1</v>
      </c>
      <c r="K399" s="31">
        <v>138</v>
      </c>
      <c r="L399" s="31" t="s">
        <v>30</v>
      </c>
      <c r="M399" s="29">
        <v>205</v>
      </c>
      <c r="N399" s="37"/>
      <c r="O399" s="18" t="s">
        <v>2980</v>
      </c>
      <c r="P399" s="64"/>
      <c r="Q399" s="65"/>
      <c r="R399" s="34"/>
      <c r="S399" s="33"/>
      <c r="T399" s="67"/>
    </row>
    <row r="400" spans="1:20" ht="15.75" x14ac:dyDescent="0.25">
      <c r="A400" s="50" t="s">
        <v>25</v>
      </c>
      <c r="B400" s="50" t="s">
        <v>42</v>
      </c>
      <c r="C400" s="51">
        <v>304988</v>
      </c>
      <c r="D400" s="52" t="s">
        <v>382</v>
      </c>
      <c r="E400" s="50" t="s">
        <v>369</v>
      </c>
      <c r="F400" s="31" t="s">
        <v>216</v>
      </c>
      <c r="G400" s="31" t="s">
        <v>216</v>
      </c>
      <c r="H400" s="31">
        <v>1</v>
      </c>
      <c r="I400" s="31"/>
      <c r="J400" s="31">
        <v>1</v>
      </c>
      <c r="K400" s="31">
        <v>138</v>
      </c>
      <c r="L400" s="31" t="s">
        <v>30</v>
      </c>
      <c r="M400" s="29">
        <v>338</v>
      </c>
      <c r="N400" s="37"/>
      <c r="O400" s="18" t="s">
        <v>2980</v>
      </c>
      <c r="P400" s="64"/>
      <c r="Q400" s="65"/>
      <c r="R400" s="34"/>
      <c r="S400" s="33"/>
      <c r="T400" s="67"/>
    </row>
    <row r="401" spans="1:20" ht="31.5" x14ac:dyDescent="0.25">
      <c r="A401" s="50" t="s">
        <v>25</v>
      </c>
      <c r="B401" s="50" t="s">
        <v>42</v>
      </c>
      <c r="C401" s="51">
        <v>304991</v>
      </c>
      <c r="D401" s="52" t="s">
        <v>321</v>
      </c>
      <c r="E401" s="50" t="s">
        <v>231</v>
      </c>
      <c r="F401" s="31" t="s">
        <v>216</v>
      </c>
      <c r="G401" s="31" t="s">
        <v>216</v>
      </c>
      <c r="H401" s="31">
        <v>1</v>
      </c>
      <c r="I401" s="31"/>
      <c r="J401" s="31">
        <v>1</v>
      </c>
      <c r="K401" s="31">
        <v>138</v>
      </c>
      <c r="L401" s="31" t="s">
        <v>30</v>
      </c>
      <c r="M401" s="29">
        <v>281</v>
      </c>
      <c r="N401" s="37"/>
      <c r="O401" s="18" t="s">
        <v>2980</v>
      </c>
      <c r="P401" s="64"/>
      <c r="Q401" s="65"/>
      <c r="R401" s="34"/>
      <c r="S401" s="33"/>
      <c r="T401" s="67"/>
    </row>
    <row r="402" spans="1:20" ht="15.75" x14ac:dyDescent="0.25">
      <c r="A402" s="50" t="s">
        <v>25</v>
      </c>
      <c r="B402" s="50" t="s">
        <v>42</v>
      </c>
      <c r="C402" s="51">
        <v>304992</v>
      </c>
      <c r="D402" s="52" t="s">
        <v>294</v>
      </c>
      <c r="E402" s="50" t="s">
        <v>172</v>
      </c>
      <c r="F402" s="31" t="s">
        <v>216</v>
      </c>
      <c r="G402" s="31" t="s">
        <v>216</v>
      </c>
      <c r="H402" s="31">
        <v>1</v>
      </c>
      <c r="I402" s="31"/>
      <c r="J402" s="31">
        <v>1</v>
      </c>
      <c r="K402" s="31">
        <v>138</v>
      </c>
      <c r="L402" s="31" t="s">
        <v>30</v>
      </c>
      <c r="M402" s="29">
        <v>251</v>
      </c>
      <c r="N402" s="37"/>
      <c r="O402" s="18" t="s">
        <v>2980</v>
      </c>
      <c r="P402" s="64"/>
      <c r="Q402" s="65"/>
      <c r="R402" s="34"/>
      <c r="S402" s="33"/>
      <c r="T402" s="67"/>
    </row>
    <row r="403" spans="1:20" ht="15.75" x14ac:dyDescent="0.25">
      <c r="A403" s="50" t="s">
        <v>25</v>
      </c>
      <c r="B403" s="50" t="s">
        <v>42</v>
      </c>
      <c r="C403" s="51">
        <v>304996</v>
      </c>
      <c r="D403" s="52" t="s">
        <v>433</v>
      </c>
      <c r="E403" s="50" t="s">
        <v>349</v>
      </c>
      <c r="F403" s="31" t="s">
        <v>216</v>
      </c>
      <c r="G403" s="31" t="s">
        <v>216</v>
      </c>
      <c r="H403" s="31">
        <v>1</v>
      </c>
      <c r="I403" s="31"/>
      <c r="J403" s="31">
        <v>1</v>
      </c>
      <c r="K403" s="31">
        <v>138</v>
      </c>
      <c r="L403" s="31" t="s">
        <v>30</v>
      </c>
      <c r="M403" s="29">
        <v>393</v>
      </c>
      <c r="N403" s="37"/>
      <c r="O403" s="18" t="s">
        <v>2980</v>
      </c>
      <c r="P403" s="64"/>
      <c r="Q403" s="65"/>
      <c r="R403" s="34"/>
      <c r="S403" s="33"/>
      <c r="T403" s="67"/>
    </row>
    <row r="404" spans="1:20" ht="15.75" x14ac:dyDescent="0.25">
      <c r="A404" s="50" t="s">
        <v>25</v>
      </c>
      <c r="B404" s="50" t="s">
        <v>42</v>
      </c>
      <c r="C404" s="51">
        <v>304997</v>
      </c>
      <c r="D404" s="52" t="s">
        <v>338</v>
      </c>
      <c r="E404" s="50" t="s">
        <v>226</v>
      </c>
      <c r="F404" s="31" t="s">
        <v>216</v>
      </c>
      <c r="G404" s="31" t="s">
        <v>216</v>
      </c>
      <c r="H404" s="31">
        <v>1</v>
      </c>
      <c r="I404" s="31"/>
      <c r="J404" s="31">
        <v>1</v>
      </c>
      <c r="K404" s="31">
        <v>138</v>
      </c>
      <c r="L404" s="31" t="s">
        <v>30</v>
      </c>
      <c r="M404" s="29">
        <v>301</v>
      </c>
      <c r="N404" s="37"/>
      <c r="O404" s="18" t="s">
        <v>2980</v>
      </c>
      <c r="P404" s="64"/>
      <c r="Q404" s="65"/>
      <c r="R404" s="34"/>
      <c r="S404" s="33"/>
      <c r="T404" s="67"/>
    </row>
    <row r="405" spans="1:20" ht="15.75" x14ac:dyDescent="0.25">
      <c r="A405" s="50" t="s">
        <v>25</v>
      </c>
      <c r="B405" s="50" t="s">
        <v>42</v>
      </c>
      <c r="C405" s="51">
        <v>318108</v>
      </c>
      <c r="D405" s="52" t="s">
        <v>102</v>
      </c>
      <c r="E405" s="50" t="s">
        <v>44</v>
      </c>
      <c r="F405" s="31" t="s">
        <v>45</v>
      </c>
      <c r="G405" s="31" t="s">
        <v>45</v>
      </c>
      <c r="H405" s="31">
        <v>1</v>
      </c>
      <c r="I405" s="31"/>
      <c r="J405" s="31">
        <v>1</v>
      </c>
      <c r="K405" s="31">
        <v>138</v>
      </c>
      <c r="L405" s="31" t="s">
        <v>30</v>
      </c>
      <c r="M405" s="29">
        <v>60</v>
      </c>
      <c r="N405" s="37"/>
      <c r="O405" s="18" t="s">
        <v>2980</v>
      </c>
      <c r="P405" s="64"/>
      <c r="Q405" s="65"/>
      <c r="R405" s="34"/>
      <c r="S405" s="33"/>
      <c r="T405" s="67"/>
    </row>
    <row r="406" spans="1:20" ht="15.75" x14ac:dyDescent="0.25">
      <c r="A406" s="50" t="s">
        <v>25</v>
      </c>
      <c r="B406" s="50" t="s">
        <v>42</v>
      </c>
      <c r="C406" s="51">
        <v>318203</v>
      </c>
      <c r="D406" s="52" t="s">
        <v>322</v>
      </c>
      <c r="E406" s="50" t="s">
        <v>245</v>
      </c>
      <c r="F406" s="31" t="s">
        <v>216</v>
      </c>
      <c r="G406" s="31" t="s">
        <v>216</v>
      </c>
      <c r="H406" s="31">
        <v>1</v>
      </c>
      <c r="I406" s="31"/>
      <c r="J406" s="31">
        <v>1</v>
      </c>
      <c r="K406" s="31">
        <v>138</v>
      </c>
      <c r="L406" s="31" t="s">
        <v>30</v>
      </c>
      <c r="M406" s="29">
        <v>282</v>
      </c>
      <c r="N406" s="37"/>
      <c r="O406" s="18" t="s">
        <v>2980</v>
      </c>
      <c r="P406" s="64"/>
      <c r="Q406" s="65"/>
      <c r="R406" s="34"/>
      <c r="S406" s="33"/>
      <c r="T406" s="67"/>
    </row>
    <row r="407" spans="1:20" ht="15.75" x14ac:dyDescent="0.25">
      <c r="A407" s="50" t="s">
        <v>25</v>
      </c>
      <c r="B407" s="50" t="s">
        <v>42</v>
      </c>
      <c r="C407" s="51">
        <v>318206</v>
      </c>
      <c r="D407" s="52" t="s">
        <v>260</v>
      </c>
      <c r="E407" s="50" t="s">
        <v>253</v>
      </c>
      <c r="F407" s="31" t="s">
        <v>216</v>
      </c>
      <c r="G407" s="31" t="s">
        <v>216</v>
      </c>
      <c r="H407" s="31">
        <v>1</v>
      </c>
      <c r="I407" s="31"/>
      <c r="J407" s="31">
        <v>1</v>
      </c>
      <c r="K407" s="31">
        <v>138</v>
      </c>
      <c r="L407" s="31" t="s">
        <v>30</v>
      </c>
      <c r="M407" s="29">
        <v>207</v>
      </c>
      <c r="N407" s="37"/>
      <c r="O407" s="18" t="s">
        <v>2980</v>
      </c>
      <c r="P407" s="64"/>
      <c r="Q407" s="65"/>
      <c r="R407" s="34"/>
      <c r="S407" s="33"/>
      <c r="T407" s="67"/>
    </row>
    <row r="408" spans="1:20" ht="31.5" x14ac:dyDescent="0.25">
      <c r="A408" s="50" t="s">
        <v>25</v>
      </c>
      <c r="B408" s="50" t="s">
        <v>42</v>
      </c>
      <c r="C408" s="51">
        <v>318208</v>
      </c>
      <c r="D408" s="52" t="s">
        <v>408</v>
      </c>
      <c r="E408" s="50" t="s">
        <v>345</v>
      </c>
      <c r="F408" s="31" t="s">
        <v>216</v>
      </c>
      <c r="G408" s="31" t="s">
        <v>216</v>
      </c>
      <c r="H408" s="31">
        <v>1</v>
      </c>
      <c r="I408" s="31"/>
      <c r="J408" s="31">
        <v>1</v>
      </c>
      <c r="K408" s="31">
        <v>138</v>
      </c>
      <c r="L408" s="31" t="s">
        <v>30</v>
      </c>
      <c r="M408" s="29">
        <v>366</v>
      </c>
      <c r="N408" s="37"/>
      <c r="O408" s="18" t="s">
        <v>2980</v>
      </c>
      <c r="P408" s="64"/>
      <c r="Q408" s="65"/>
      <c r="R408" s="34"/>
      <c r="S408" s="33"/>
      <c r="T408" s="67"/>
    </row>
    <row r="409" spans="1:20" ht="15.75" x14ac:dyDescent="0.25">
      <c r="A409" s="50" t="s">
        <v>25</v>
      </c>
      <c r="B409" s="50" t="s">
        <v>42</v>
      </c>
      <c r="C409" s="51">
        <v>318214</v>
      </c>
      <c r="D409" s="52" t="s">
        <v>264</v>
      </c>
      <c r="E409" s="50" t="s">
        <v>253</v>
      </c>
      <c r="F409" s="31" t="s">
        <v>216</v>
      </c>
      <c r="G409" s="31" t="s">
        <v>216</v>
      </c>
      <c r="H409" s="31">
        <v>1</v>
      </c>
      <c r="I409" s="31"/>
      <c r="J409" s="31">
        <v>1</v>
      </c>
      <c r="K409" s="31">
        <v>138</v>
      </c>
      <c r="L409" s="31" t="s">
        <v>30</v>
      </c>
      <c r="M409" s="29">
        <v>212</v>
      </c>
      <c r="N409" s="37"/>
      <c r="O409" s="18" t="s">
        <v>2980</v>
      </c>
      <c r="P409" s="64"/>
      <c r="Q409" s="65"/>
      <c r="R409" s="34"/>
      <c r="S409" s="33"/>
      <c r="T409" s="67"/>
    </row>
    <row r="410" spans="1:20" ht="15.75" x14ac:dyDescent="0.25">
      <c r="A410" s="50" t="s">
        <v>25</v>
      </c>
      <c r="B410" s="50" t="s">
        <v>42</v>
      </c>
      <c r="C410" s="51">
        <v>318219</v>
      </c>
      <c r="D410" s="52" t="s">
        <v>331</v>
      </c>
      <c r="E410" s="50" t="s">
        <v>231</v>
      </c>
      <c r="F410" s="31" t="s">
        <v>216</v>
      </c>
      <c r="G410" s="31" t="s">
        <v>216</v>
      </c>
      <c r="H410" s="31">
        <v>1</v>
      </c>
      <c r="I410" s="31"/>
      <c r="J410" s="31">
        <v>1</v>
      </c>
      <c r="K410" s="31">
        <v>138</v>
      </c>
      <c r="L410" s="31" t="s">
        <v>30</v>
      </c>
      <c r="M410" s="29">
        <v>292</v>
      </c>
      <c r="N410" s="37"/>
      <c r="O410" s="18" t="s">
        <v>2980</v>
      </c>
      <c r="P410" s="64"/>
      <c r="Q410" s="65"/>
      <c r="R410" s="34"/>
      <c r="S410" s="33"/>
      <c r="T410" s="67"/>
    </row>
    <row r="411" spans="1:20" ht="15.75" x14ac:dyDescent="0.25">
      <c r="A411" s="50" t="s">
        <v>25</v>
      </c>
      <c r="B411" s="50" t="s">
        <v>42</v>
      </c>
      <c r="C411" s="51">
        <v>318222</v>
      </c>
      <c r="D411" s="52" t="s">
        <v>220</v>
      </c>
      <c r="E411" s="50" t="s">
        <v>221</v>
      </c>
      <c r="F411" s="31" t="s">
        <v>216</v>
      </c>
      <c r="G411" s="31" t="s">
        <v>216</v>
      </c>
      <c r="H411" s="31">
        <v>1</v>
      </c>
      <c r="I411" s="31"/>
      <c r="J411" s="31">
        <v>1</v>
      </c>
      <c r="K411" s="31">
        <v>138</v>
      </c>
      <c r="L411" s="31" t="s">
        <v>30</v>
      </c>
      <c r="M411" s="29">
        <v>175</v>
      </c>
      <c r="N411" s="37"/>
      <c r="O411" s="18" t="s">
        <v>2980</v>
      </c>
      <c r="P411" s="64"/>
      <c r="Q411" s="65"/>
      <c r="R411" s="34"/>
      <c r="S411" s="33"/>
      <c r="T411" s="67"/>
    </row>
    <row r="412" spans="1:20" ht="15.75" x14ac:dyDescent="0.25">
      <c r="A412" s="50" t="s">
        <v>25</v>
      </c>
      <c r="B412" s="50" t="s">
        <v>42</v>
      </c>
      <c r="C412" s="51">
        <v>318223</v>
      </c>
      <c r="D412" s="52" t="s">
        <v>243</v>
      </c>
      <c r="E412" s="50" t="s">
        <v>226</v>
      </c>
      <c r="F412" s="31" t="s">
        <v>216</v>
      </c>
      <c r="G412" s="31" t="s">
        <v>216</v>
      </c>
      <c r="H412" s="31">
        <v>1</v>
      </c>
      <c r="I412" s="31"/>
      <c r="J412" s="31">
        <v>1</v>
      </c>
      <c r="K412" s="31">
        <v>138</v>
      </c>
      <c r="L412" s="31" t="s">
        <v>30</v>
      </c>
      <c r="M412" s="29">
        <v>191</v>
      </c>
      <c r="N412" s="37"/>
      <c r="O412" s="18" t="s">
        <v>2980</v>
      </c>
      <c r="P412" s="64"/>
      <c r="Q412" s="65"/>
      <c r="R412" s="34"/>
      <c r="S412" s="33"/>
      <c r="T412" s="67"/>
    </row>
    <row r="413" spans="1:20" ht="15.75" x14ac:dyDescent="0.25">
      <c r="A413" s="50" t="s">
        <v>25</v>
      </c>
      <c r="B413" s="50" t="s">
        <v>42</v>
      </c>
      <c r="C413" s="51">
        <v>318224</v>
      </c>
      <c r="D413" s="52" t="s">
        <v>300</v>
      </c>
      <c r="E413" s="50" t="s">
        <v>224</v>
      </c>
      <c r="F413" s="31" t="s">
        <v>216</v>
      </c>
      <c r="G413" s="31" t="s">
        <v>216</v>
      </c>
      <c r="H413" s="31">
        <v>1</v>
      </c>
      <c r="I413" s="31"/>
      <c r="J413" s="31">
        <v>1</v>
      </c>
      <c r="K413" s="31">
        <v>138</v>
      </c>
      <c r="L413" s="31" t="s">
        <v>30</v>
      </c>
      <c r="M413" s="29">
        <v>258</v>
      </c>
      <c r="N413" s="37"/>
      <c r="O413" s="18" t="s">
        <v>2980</v>
      </c>
      <c r="P413" s="64"/>
      <c r="Q413" s="65"/>
      <c r="R413" s="34"/>
      <c r="S413" s="33"/>
      <c r="T413" s="67"/>
    </row>
    <row r="414" spans="1:20" ht="15.75" x14ac:dyDescent="0.25">
      <c r="A414" s="50" t="s">
        <v>25</v>
      </c>
      <c r="B414" s="50" t="s">
        <v>42</v>
      </c>
      <c r="C414" s="51">
        <v>318228</v>
      </c>
      <c r="D414" s="52" t="s">
        <v>409</v>
      </c>
      <c r="E414" s="50" t="s">
        <v>357</v>
      </c>
      <c r="F414" s="31" t="s">
        <v>216</v>
      </c>
      <c r="G414" s="31" t="s">
        <v>216</v>
      </c>
      <c r="H414" s="31">
        <v>1</v>
      </c>
      <c r="I414" s="31"/>
      <c r="J414" s="31">
        <v>1</v>
      </c>
      <c r="K414" s="31">
        <v>138</v>
      </c>
      <c r="L414" s="31" t="s">
        <v>30</v>
      </c>
      <c r="M414" s="29">
        <v>368</v>
      </c>
      <c r="N414" s="37"/>
      <c r="O414" s="18" t="s">
        <v>2980</v>
      </c>
      <c r="P414" s="64"/>
      <c r="Q414" s="65"/>
      <c r="R414" s="34"/>
      <c r="S414" s="33"/>
      <c r="T414" s="67"/>
    </row>
    <row r="415" spans="1:20" ht="15.75" x14ac:dyDescent="0.25">
      <c r="A415" s="50" t="s">
        <v>25</v>
      </c>
      <c r="B415" s="50" t="s">
        <v>42</v>
      </c>
      <c r="C415" s="51">
        <v>318231</v>
      </c>
      <c r="D415" s="52" t="s">
        <v>332</v>
      </c>
      <c r="E415" s="50" t="s">
        <v>224</v>
      </c>
      <c r="F415" s="31" t="s">
        <v>216</v>
      </c>
      <c r="G415" s="31" t="s">
        <v>216</v>
      </c>
      <c r="H415" s="31">
        <v>1</v>
      </c>
      <c r="I415" s="31"/>
      <c r="J415" s="31">
        <v>1</v>
      </c>
      <c r="K415" s="31">
        <v>138</v>
      </c>
      <c r="L415" s="31" t="s">
        <v>30</v>
      </c>
      <c r="M415" s="29">
        <v>293</v>
      </c>
      <c r="N415" s="37"/>
      <c r="O415" s="18" t="s">
        <v>2980</v>
      </c>
      <c r="P415" s="64"/>
      <c r="Q415" s="65"/>
      <c r="R415" s="34"/>
      <c r="S415" s="33"/>
      <c r="T415" s="67"/>
    </row>
    <row r="416" spans="1:20" ht="15.75" x14ac:dyDescent="0.25">
      <c r="A416" s="50" t="s">
        <v>25</v>
      </c>
      <c r="B416" s="50" t="s">
        <v>42</v>
      </c>
      <c r="C416" s="51">
        <v>318233</v>
      </c>
      <c r="D416" s="52" t="s">
        <v>228</v>
      </c>
      <c r="E416" s="50" t="s">
        <v>229</v>
      </c>
      <c r="F416" s="31" t="s">
        <v>216</v>
      </c>
      <c r="G416" s="31" t="s">
        <v>216</v>
      </c>
      <c r="H416" s="31">
        <v>1</v>
      </c>
      <c r="I416" s="31"/>
      <c r="J416" s="31">
        <v>1</v>
      </c>
      <c r="K416" s="31">
        <v>138</v>
      </c>
      <c r="L416" s="31" t="s">
        <v>30</v>
      </c>
      <c r="M416" s="29">
        <v>181</v>
      </c>
      <c r="N416" s="37"/>
      <c r="O416" s="18" t="s">
        <v>2980</v>
      </c>
      <c r="P416" s="64"/>
      <c r="Q416" s="65"/>
      <c r="R416" s="34"/>
      <c r="S416" s="33"/>
      <c r="T416" s="67"/>
    </row>
    <row r="417" spans="1:20" ht="15.75" x14ac:dyDescent="0.25">
      <c r="A417" s="50" t="s">
        <v>25</v>
      </c>
      <c r="B417" s="50" t="s">
        <v>42</v>
      </c>
      <c r="C417" s="51">
        <v>318238</v>
      </c>
      <c r="D417" s="52" t="s">
        <v>261</v>
      </c>
      <c r="E417" s="50" t="s">
        <v>236</v>
      </c>
      <c r="F417" s="31" t="s">
        <v>216</v>
      </c>
      <c r="G417" s="31" t="s">
        <v>216</v>
      </c>
      <c r="H417" s="31">
        <v>1</v>
      </c>
      <c r="I417" s="31"/>
      <c r="J417" s="31">
        <v>1</v>
      </c>
      <c r="K417" s="31">
        <v>138</v>
      </c>
      <c r="L417" s="31" t="s">
        <v>30</v>
      </c>
      <c r="M417" s="29">
        <v>208</v>
      </c>
      <c r="N417" s="37"/>
      <c r="O417" s="18" t="s">
        <v>2980</v>
      </c>
      <c r="P417" s="64"/>
      <c r="Q417" s="65"/>
      <c r="R417" s="34"/>
      <c r="S417" s="33"/>
      <c r="T417" s="67"/>
    </row>
    <row r="418" spans="1:20" ht="15.75" x14ac:dyDescent="0.25">
      <c r="A418" s="50" t="s">
        <v>25</v>
      </c>
      <c r="B418" s="50" t="s">
        <v>42</v>
      </c>
      <c r="C418" s="51">
        <v>318239</v>
      </c>
      <c r="D418" s="52" t="s">
        <v>339</v>
      </c>
      <c r="E418" s="50" t="s">
        <v>226</v>
      </c>
      <c r="F418" s="31" t="s">
        <v>216</v>
      </c>
      <c r="G418" s="31" t="s">
        <v>216</v>
      </c>
      <c r="H418" s="31">
        <v>1</v>
      </c>
      <c r="I418" s="31"/>
      <c r="J418" s="31">
        <v>1</v>
      </c>
      <c r="K418" s="31">
        <v>138</v>
      </c>
      <c r="L418" s="31" t="s">
        <v>30</v>
      </c>
      <c r="M418" s="29">
        <v>302</v>
      </c>
      <c r="N418" s="37"/>
      <c r="O418" s="18" t="s">
        <v>2980</v>
      </c>
      <c r="P418" s="64"/>
      <c r="Q418" s="65"/>
      <c r="R418" s="34"/>
      <c r="S418" s="33"/>
      <c r="T418" s="67"/>
    </row>
    <row r="419" spans="1:20" ht="15.75" x14ac:dyDescent="0.25">
      <c r="A419" s="50" t="s">
        <v>25</v>
      </c>
      <c r="B419" s="50" t="s">
        <v>42</v>
      </c>
      <c r="C419" s="51">
        <v>318243</v>
      </c>
      <c r="D419" s="52" t="s">
        <v>307</v>
      </c>
      <c r="E419" s="50" t="s">
        <v>245</v>
      </c>
      <c r="F419" s="31" t="s">
        <v>216</v>
      </c>
      <c r="G419" s="31" t="s">
        <v>216</v>
      </c>
      <c r="H419" s="31">
        <v>1</v>
      </c>
      <c r="I419" s="31"/>
      <c r="J419" s="31">
        <v>1</v>
      </c>
      <c r="K419" s="31">
        <v>138</v>
      </c>
      <c r="L419" s="31" t="s">
        <v>30</v>
      </c>
      <c r="M419" s="29">
        <v>267</v>
      </c>
      <c r="N419" s="37"/>
      <c r="O419" s="18" t="s">
        <v>2980</v>
      </c>
      <c r="P419" s="64"/>
      <c r="Q419" s="65"/>
      <c r="R419" s="34"/>
      <c r="S419" s="33"/>
      <c r="T419" s="67"/>
    </row>
    <row r="420" spans="1:20" ht="15.75" x14ac:dyDescent="0.25">
      <c r="A420" s="50" t="s">
        <v>25</v>
      </c>
      <c r="B420" s="50" t="s">
        <v>42</v>
      </c>
      <c r="C420" s="51">
        <v>318246</v>
      </c>
      <c r="D420" s="52" t="s">
        <v>324</v>
      </c>
      <c r="E420" s="50" t="s">
        <v>231</v>
      </c>
      <c r="F420" s="31" t="s">
        <v>216</v>
      </c>
      <c r="G420" s="31" t="s">
        <v>216</v>
      </c>
      <c r="H420" s="31">
        <v>1</v>
      </c>
      <c r="I420" s="31"/>
      <c r="J420" s="31">
        <v>1</v>
      </c>
      <c r="K420" s="31">
        <v>138</v>
      </c>
      <c r="L420" s="31" t="s">
        <v>30</v>
      </c>
      <c r="M420" s="29">
        <v>284</v>
      </c>
      <c r="N420" s="37"/>
      <c r="O420" s="18" t="s">
        <v>2980</v>
      </c>
      <c r="P420" s="64"/>
      <c r="Q420" s="65"/>
      <c r="R420" s="34"/>
      <c r="S420" s="33"/>
      <c r="T420" s="67"/>
    </row>
    <row r="421" spans="1:20" ht="15.75" x14ac:dyDescent="0.25">
      <c r="A421" s="50" t="s">
        <v>25</v>
      </c>
      <c r="B421" s="50" t="s">
        <v>42</v>
      </c>
      <c r="C421" s="51">
        <v>318247</v>
      </c>
      <c r="D421" s="52" t="s">
        <v>295</v>
      </c>
      <c r="E421" s="50" t="s">
        <v>231</v>
      </c>
      <c r="F421" s="31" t="s">
        <v>216</v>
      </c>
      <c r="G421" s="31" t="s">
        <v>216</v>
      </c>
      <c r="H421" s="31">
        <v>1</v>
      </c>
      <c r="I421" s="31"/>
      <c r="J421" s="31">
        <v>1</v>
      </c>
      <c r="K421" s="31">
        <v>138</v>
      </c>
      <c r="L421" s="31" t="s">
        <v>30</v>
      </c>
      <c r="M421" s="29">
        <v>252</v>
      </c>
      <c r="N421" s="37"/>
      <c r="O421" s="18" t="s">
        <v>2980</v>
      </c>
      <c r="P421" s="64"/>
      <c r="Q421" s="65"/>
      <c r="R421" s="34"/>
      <c r="S421" s="33"/>
      <c r="T421" s="67"/>
    </row>
    <row r="422" spans="1:20" ht="15.75" x14ac:dyDescent="0.25">
      <c r="A422" s="50" t="s">
        <v>25</v>
      </c>
      <c r="B422" s="50" t="s">
        <v>42</v>
      </c>
      <c r="C422" s="51">
        <v>318248</v>
      </c>
      <c r="D422" s="52" t="s">
        <v>259</v>
      </c>
      <c r="E422" s="50" t="s">
        <v>226</v>
      </c>
      <c r="F422" s="31" t="s">
        <v>216</v>
      </c>
      <c r="G422" s="31" t="s">
        <v>216</v>
      </c>
      <c r="H422" s="31">
        <v>1</v>
      </c>
      <c r="I422" s="31"/>
      <c r="J422" s="31">
        <v>1</v>
      </c>
      <c r="K422" s="31">
        <v>138</v>
      </c>
      <c r="L422" s="31" t="s">
        <v>30</v>
      </c>
      <c r="M422" s="29">
        <v>206</v>
      </c>
      <c r="N422" s="37"/>
      <c r="O422" s="18" t="s">
        <v>2980</v>
      </c>
      <c r="P422" s="64"/>
      <c r="Q422" s="65"/>
      <c r="R422" s="34"/>
      <c r="S422" s="33"/>
      <c r="T422" s="67"/>
    </row>
    <row r="423" spans="1:20" ht="15.75" x14ac:dyDescent="0.25">
      <c r="A423" s="50" t="s">
        <v>25</v>
      </c>
      <c r="B423" s="50" t="s">
        <v>42</v>
      </c>
      <c r="C423" s="51">
        <v>324604</v>
      </c>
      <c r="D423" s="52" t="s">
        <v>211</v>
      </c>
      <c r="E423" s="50" t="s">
        <v>161</v>
      </c>
      <c r="F423" s="31" t="s">
        <v>45</v>
      </c>
      <c r="G423" s="31" t="s">
        <v>45</v>
      </c>
      <c r="H423" s="31">
        <v>1</v>
      </c>
      <c r="I423" s="31"/>
      <c r="J423" s="31">
        <v>1</v>
      </c>
      <c r="K423" s="31">
        <v>138</v>
      </c>
      <c r="L423" s="31" t="s">
        <v>30</v>
      </c>
      <c r="M423" s="29">
        <v>167</v>
      </c>
      <c r="N423" s="37"/>
      <c r="O423" s="18" t="s">
        <v>2980</v>
      </c>
      <c r="P423" s="64"/>
      <c r="Q423" s="65"/>
      <c r="R423" s="34"/>
      <c r="S423" s="33"/>
      <c r="T423" s="67"/>
    </row>
    <row r="424" spans="1:20" ht="31.5" x14ac:dyDescent="0.25">
      <c r="A424" s="50" t="s">
        <v>25</v>
      </c>
      <c r="B424" s="50" t="s">
        <v>42</v>
      </c>
      <c r="C424" s="51">
        <v>324703</v>
      </c>
      <c r="D424" s="52" t="s">
        <v>414</v>
      </c>
      <c r="E424" s="50" t="s">
        <v>355</v>
      </c>
      <c r="F424" s="31" t="s">
        <v>216</v>
      </c>
      <c r="G424" s="31" t="s">
        <v>216</v>
      </c>
      <c r="H424" s="31">
        <v>1</v>
      </c>
      <c r="I424" s="31"/>
      <c r="J424" s="31">
        <v>1</v>
      </c>
      <c r="K424" s="31">
        <v>138</v>
      </c>
      <c r="L424" s="31" t="s">
        <v>30</v>
      </c>
      <c r="M424" s="29">
        <v>374</v>
      </c>
      <c r="N424" s="37"/>
      <c r="O424" s="18" t="s">
        <v>2980</v>
      </c>
      <c r="P424" s="64"/>
      <c r="Q424" s="65"/>
      <c r="R424" s="34"/>
      <c r="S424" s="33"/>
      <c r="T424" s="67"/>
    </row>
    <row r="425" spans="1:20" ht="15.75" x14ac:dyDescent="0.25">
      <c r="A425" s="50" t="s">
        <v>25</v>
      </c>
      <c r="B425" s="50" t="s">
        <v>42</v>
      </c>
      <c r="C425" s="51">
        <v>324707</v>
      </c>
      <c r="D425" s="52" t="s">
        <v>370</v>
      </c>
      <c r="E425" s="50" t="s">
        <v>347</v>
      </c>
      <c r="F425" s="31" t="s">
        <v>216</v>
      </c>
      <c r="G425" s="31" t="s">
        <v>216</v>
      </c>
      <c r="H425" s="31">
        <v>1</v>
      </c>
      <c r="I425" s="31"/>
      <c r="J425" s="31">
        <v>1</v>
      </c>
      <c r="K425" s="31">
        <v>138</v>
      </c>
      <c r="L425" s="31" t="s">
        <v>30</v>
      </c>
      <c r="M425" s="29">
        <v>325</v>
      </c>
      <c r="N425" s="37"/>
      <c r="O425" s="18" t="s">
        <v>2980</v>
      </c>
      <c r="P425" s="64"/>
      <c r="Q425" s="65"/>
      <c r="R425" s="34"/>
      <c r="S425" s="33"/>
      <c r="T425" s="67"/>
    </row>
    <row r="426" spans="1:20" ht="15.75" x14ac:dyDescent="0.25">
      <c r="A426" s="50" t="s">
        <v>25</v>
      </c>
      <c r="B426" s="50" t="s">
        <v>42</v>
      </c>
      <c r="C426" s="51">
        <v>324709</v>
      </c>
      <c r="D426" s="52" t="s">
        <v>376</v>
      </c>
      <c r="E426" s="50" t="s">
        <v>347</v>
      </c>
      <c r="F426" s="31" t="s">
        <v>216</v>
      </c>
      <c r="G426" s="31" t="s">
        <v>216</v>
      </c>
      <c r="H426" s="31">
        <v>1</v>
      </c>
      <c r="I426" s="31"/>
      <c r="J426" s="31">
        <v>1</v>
      </c>
      <c r="K426" s="31">
        <v>138</v>
      </c>
      <c r="L426" s="31" t="s">
        <v>30</v>
      </c>
      <c r="M426" s="29">
        <v>331</v>
      </c>
      <c r="N426" s="37"/>
      <c r="O426" s="18" t="s">
        <v>2980</v>
      </c>
      <c r="P426" s="64"/>
      <c r="Q426" s="65"/>
      <c r="R426" s="34"/>
      <c r="S426" s="33"/>
      <c r="T426" s="67"/>
    </row>
    <row r="427" spans="1:20" ht="15.75" x14ac:dyDescent="0.25">
      <c r="A427" s="50" t="s">
        <v>25</v>
      </c>
      <c r="B427" s="50" t="s">
        <v>42</v>
      </c>
      <c r="C427" s="51">
        <v>324714</v>
      </c>
      <c r="D427" s="52" t="s">
        <v>427</v>
      </c>
      <c r="E427" s="50" t="s">
        <v>360</v>
      </c>
      <c r="F427" s="31" t="s">
        <v>216</v>
      </c>
      <c r="G427" s="31" t="s">
        <v>216</v>
      </c>
      <c r="H427" s="31">
        <v>1</v>
      </c>
      <c r="I427" s="31"/>
      <c r="J427" s="31">
        <v>1</v>
      </c>
      <c r="K427" s="31">
        <v>138</v>
      </c>
      <c r="L427" s="31" t="s">
        <v>30</v>
      </c>
      <c r="M427" s="29">
        <v>387</v>
      </c>
      <c r="N427" s="37"/>
      <c r="O427" s="18" t="s">
        <v>2980</v>
      </c>
      <c r="P427" s="64"/>
      <c r="Q427" s="65"/>
      <c r="R427" s="34"/>
      <c r="S427" s="33"/>
      <c r="T427" s="67"/>
    </row>
    <row r="428" spans="1:20" ht="15.75" x14ac:dyDescent="0.25">
      <c r="A428" s="50" t="s">
        <v>25</v>
      </c>
      <c r="B428" s="50" t="s">
        <v>42</v>
      </c>
      <c r="C428" s="51">
        <v>324716</v>
      </c>
      <c r="D428" s="52" t="s">
        <v>367</v>
      </c>
      <c r="E428" s="50" t="s">
        <v>347</v>
      </c>
      <c r="F428" s="31" t="s">
        <v>216</v>
      </c>
      <c r="G428" s="31" t="s">
        <v>216</v>
      </c>
      <c r="H428" s="31">
        <v>1</v>
      </c>
      <c r="I428" s="31"/>
      <c r="J428" s="31">
        <v>1</v>
      </c>
      <c r="K428" s="31">
        <v>138</v>
      </c>
      <c r="L428" s="31" t="s">
        <v>30</v>
      </c>
      <c r="M428" s="29">
        <v>323</v>
      </c>
      <c r="N428" s="37"/>
      <c r="O428" s="18" t="s">
        <v>2980</v>
      </c>
      <c r="P428" s="64"/>
      <c r="Q428" s="65"/>
      <c r="R428" s="34"/>
      <c r="S428" s="33"/>
      <c r="T428" s="67"/>
    </row>
    <row r="429" spans="1:20" ht="15.75" x14ac:dyDescent="0.25">
      <c r="A429" s="50" t="s">
        <v>25</v>
      </c>
      <c r="B429" s="50" t="s">
        <v>42</v>
      </c>
      <c r="C429" s="51">
        <v>324717</v>
      </c>
      <c r="D429" s="52" t="s">
        <v>348</v>
      </c>
      <c r="E429" s="50" t="s">
        <v>349</v>
      </c>
      <c r="F429" s="31" t="s">
        <v>216</v>
      </c>
      <c r="G429" s="31" t="s">
        <v>216</v>
      </c>
      <c r="H429" s="31">
        <v>1</v>
      </c>
      <c r="I429" s="31"/>
      <c r="J429" s="31">
        <v>1</v>
      </c>
      <c r="K429" s="31">
        <v>138</v>
      </c>
      <c r="L429" s="31" t="s">
        <v>30</v>
      </c>
      <c r="M429" s="29">
        <v>308</v>
      </c>
      <c r="N429" s="37"/>
      <c r="O429" s="18" t="s">
        <v>2980</v>
      </c>
      <c r="P429" s="64"/>
      <c r="Q429" s="65"/>
      <c r="R429" s="34"/>
      <c r="S429" s="33"/>
      <c r="T429" s="67"/>
    </row>
    <row r="430" spans="1:20" ht="15.75" x14ac:dyDescent="0.25">
      <c r="A430" s="50" t="s">
        <v>25</v>
      </c>
      <c r="B430" s="50" t="s">
        <v>42</v>
      </c>
      <c r="C430" s="51">
        <v>324718</v>
      </c>
      <c r="D430" s="52" t="s">
        <v>377</v>
      </c>
      <c r="E430" s="50" t="s">
        <v>343</v>
      </c>
      <c r="F430" s="31" t="s">
        <v>216</v>
      </c>
      <c r="G430" s="31" t="s">
        <v>216</v>
      </c>
      <c r="H430" s="31">
        <v>1</v>
      </c>
      <c r="I430" s="31"/>
      <c r="J430" s="31">
        <v>1</v>
      </c>
      <c r="K430" s="31">
        <v>138</v>
      </c>
      <c r="L430" s="31" t="s">
        <v>30</v>
      </c>
      <c r="M430" s="29">
        <v>332</v>
      </c>
      <c r="N430" s="37"/>
      <c r="O430" s="18" t="s">
        <v>2980</v>
      </c>
      <c r="P430" s="64"/>
      <c r="Q430" s="65"/>
      <c r="R430" s="34"/>
      <c r="S430" s="33"/>
      <c r="T430" s="67"/>
    </row>
    <row r="431" spans="1:20" ht="15.75" x14ac:dyDescent="0.25">
      <c r="A431" s="50" t="s">
        <v>25</v>
      </c>
      <c r="B431" s="50" t="s">
        <v>42</v>
      </c>
      <c r="C431" s="51">
        <v>324721</v>
      </c>
      <c r="D431" s="52" t="s">
        <v>374</v>
      </c>
      <c r="E431" s="50" t="s">
        <v>343</v>
      </c>
      <c r="F431" s="31" t="s">
        <v>216</v>
      </c>
      <c r="G431" s="31" t="s">
        <v>216</v>
      </c>
      <c r="H431" s="31">
        <v>1</v>
      </c>
      <c r="I431" s="31"/>
      <c r="J431" s="31">
        <v>1</v>
      </c>
      <c r="K431" s="31">
        <v>138</v>
      </c>
      <c r="L431" s="31" t="s">
        <v>30</v>
      </c>
      <c r="M431" s="29">
        <v>329</v>
      </c>
      <c r="N431" s="37"/>
      <c r="O431" s="18" t="s">
        <v>2980</v>
      </c>
      <c r="P431" s="64"/>
      <c r="Q431" s="65"/>
      <c r="R431" s="34"/>
      <c r="S431" s="33"/>
      <c r="T431" s="67"/>
    </row>
    <row r="432" spans="1:20" ht="15.75" x14ac:dyDescent="0.25">
      <c r="A432" s="50" t="s">
        <v>25</v>
      </c>
      <c r="B432" s="50" t="s">
        <v>42</v>
      </c>
      <c r="C432" s="51">
        <v>324722</v>
      </c>
      <c r="D432" s="52" t="s">
        <v>424</v>
      </c>
      <c r="E432" s="50" t="s">
        <v>349</v>
      </c>
      <c r="F432" s="31" t="s">
        <v>216</v>
      </c>
      <c r="G432" s="31" t="s">
        <v>216</v>
      </c>
      <c r="H432" s="31">
        <v>1</v>
      </c>
      <c r="I432" s="31"/>
      <c r="J432" s="31">
        <v>1</v>
      </c>
      <c r="K432" s="31">
        <v>138</v>
      </c>
      <c r="L432" s="31" t="s">
        <v>30</v>
      </c>
      <c r="M432" s="29">
        <v>384</v>
      </c>
      <c r="N432" s="37"/>
      <c r="O432" s="18" t="s">
        <v>2980</v>
      </c>
      <c r="P432" s="64"/>
      <c r="Q432" s="65"/>
      <c r="R432" s="34"/>
      <c r="S432" s="33"/>
      <c r="T432" s="67"/>
    </row>
    <row r="433" spans="1:20" ht="15.75" x14ac:dyDescent="0.25">
      <c r="A433" s="50" t="s">
        <v>25</v>
      </c>
      <c r="B433" s="50" t="s">
        <v>42</v>
      </c>
      <c r="C433" s="51">
        <v>324729</v>
      </c>
      <c r="D433" s="52" t="s">
        <v>368</v>
      </c>
      <c r="E433" s="50" t="s">
        <v>369</v>
      </c>
      <c r="F433" s="31" t="s">
        <v>216</v>
      </c>
      <c r="G433" s="31" t="s">
        <v>216</v>
      </c>
      <c r="H433" s="31">
        <v>1</v>
      </c>
      <c r="I433" s="31"/>
      <c r="J433" s="31">
        <v>1</v>
      </c>
      <c r="K433" s="31">
        <v>138</v>
      </c>
      <c r="L433" s="31" t="s">
        <v>30</v>
      </c>
      <c r="M433" s="29">
        <v>324</v>
      </c>
      <c r="N433" s="37"/>
      <c r="O433" s="18" t="s">
        <v>2980</v>
      </c>
      <c r="P433" s="64"/>
      <c r="Q433" s="65"/>
      <c r="R433" s="34"/>
      <c r="S433" s="33"/>
      <c r="T433" s="67"/>
    </row>
    <row r="434" spans="1:20" ht="31.5" x14ac:dyDescent="0.25">
      <c r="A434" s="50" t="s">
        <v>25</v>
      </c>
      <c r="B434" s="50" t="s">
        <v>441</v>
      </c>
      <c r="C434" s="31">
        <v>133876</v>
      </c>
      <c r="D434" s="50" t="s">
        <v>458</v>
      </c>
      <c r="E434" s="50" t="s">
        <v>459</v>
      </c>
      <c r="F434" s="31" t="s">
        <v>216</v>
      </c>
      <c r="G434" s="31" t="s">
        <v>216</v>
      </c>
      <c r="H434" s="31">
        <v>1</v>
      </c>
      <c r="I434" s="31"/>
      <c r="J434" s="31">
        <v>1</v>
      </c>
      <c r="K434" s="31">
        <v>138</v>
      </c>
      <c r="L434" s="31" t="s">
        <v>30</v>
      </c>
      <c r="M434" s="29">
        <v>412</v>
      </c>
      <c r="N434" s="37"/>
      <c r="O434" s="18" t="s">
        <v>2980</v>
      </c>
      <c r="P434" s="64"/>
      <c r="Q434" s="65"/>
      <c r="R434" s="34"/>
      <c r="S434" s="33"/>
      <c r="T434" s="67"/>
    </row>
    <row r="435" spans="1:20" ht="31.5" x14ac:dyDescent="0.25">
      <c r="A435" s="50" t="s">
        <v>25</v>
      </c>
      <c r="B435" s="50" t="s">
        <v>441</v>
      </c>
      <c r="C435" s="31">
        <v>133889</v>
      </c>
      <c r="D435" s="50" t="s">
        <v>478</v>
      </c>
      <c r="E435" s="50" t="s">
        <v>459</v>
      </c>
      <c r="F435" s="31" t="s">
        <v>216</v>
      </c>
      <c r="G435" s="31" t="s">
        <v>216</v>
      </c>
      <c r="H435" s="31">
        <v>1</v>
      </c>
      <c r="I435" s="31"/>
      <c r="J435" s="31">
        <v>1</v>
      </c>
      <c r="K435" s="31">
        <v>138</v>
      </c>
      <c r="L435" s="31" t="s">
        <v>30</v>
      </c>
      <c r="M435" s="29">
        <v>426</v>
      </c>
      <c r="N435" s="37"/>
      <c r="O435" s="18" t="s">
        <v>2980</v>
      </c>
      <c r="P435" s="64"/>
      <c r="Q435" s="65"/>
      <c r="R435" s="34"/>
      <c r="S435" s="33"/>
      <c r="T435" s="67"/>
    </row>
    <row r="436" spans="1:20" ht="15.75" x14ac:dyDescent="0.25">
      <c r="A436" s="50" t="s">
        <v>25</v>
      </c>
      <c r="B436" s="50" t="s">
        <v>441</v>
      </c>
      <c r="C436" s="31">
        <v>133890</v>
      </c>
      <c r="D436" s="50" t="s">
        <v>482</v>
      </c>
      <c r="E436" s="50" t="s">
        <v>483</v>
      </c>
      <c r="F436" s="31" t="s">
        <v>216</v>
      </c>
      <c r="G436" s="31" t="s">
        <v>216</v>
      </c>
      <c r="H436" s="31">
        <v>1</v>
      </c>
      <c r="I436" s="31"/>
      <c r="J436" s="31">
        <v>1</v>
      </c>
      <c r="K436" s="31">
        <v>138</v>
      </c>
      <c r="L436" s="31" t="s">
        <v>30</v>
      </c>
      <c r="M436" s="29">
        <v>429</v>
      </c>
      <c r="N436" s="37"/>
      <c r="O436" s="18" t="s">
        <v>2980</v>
      </c>
      <c r="P436" s="64"/>
      <c r="Q436" s="65"/>
      <c r="R436" s="34"/>
      <c r="S436" s="33"/>
      <c r="T436" s="67"/>
    </row>
    <row r="437" spans="1:20" ht="15.75" x14ac:dyDescent="0.25">
      <c r="A437" s="50" t="s">
        <v>25</v>
      </c>
      <c r="B437" s="50" t="s">
        <v>441</v>
      </c>
      <c r="C437" s="31">
        <v>133895</v>
      </c>
      <c r="D437" s="50" t="s">
        <v>498</v>
      </c>
      <c r="E437" s="50" t="s">
        <v>499</v>
      </c>
      <c r="F437" s="31" t="s">
        <v>45</v>
      </c>
      <c r="G437" s="31" t="s">
        <v>45</v>
      </c>
      <c r="H437" s="31">
        <v>1</v>
      </c>
      <c r="I437" s="31"/>
      <c r="J437" s="31">
        <v>1</v>
      </c>
      <c r="K437" s="31">
        <v>138</v>
      </c>
      <c r="L437" s="31" t="s">
        <v>30</v>
      </c>
      <c r="M437" s="29">
        <v>439</v>
      </c>
      <c r="N437" s="37"/>
      <c r="O437" s="18" t="s">
        <v>2980</v>
      </c>
      <c r="P437" s="64"/>
      <c r="Q437" s="65"/>
      <c r="R437" s="34"/>
      <c r="S437" s="33"/>
      <c r="T437" s="67"/>
    </row>
    <row r="438" spans="1:20" ht="15.75" x14ac:dyDescent="0.25">
      <c r="A438" s="50" t="s">
        <v>25</v>
      </c>
      <c r="B438" s="50" t="s">
        <v>441</v>
      </c>
      <c r="C438" s="31">
        <v>133910</v>
      </c>
      <c r="D438" s="50" t="s">
        <v>521</v>
      </c>
      <c r="E438" s="50" t="s">
        <v>499</v>
      </c>
      <c r="F438" s="31" t="s">
        <v>45</v>
      </c>
      <c r="G438" s="31" t="s">
        <v>45</v>
      </c>
      <c r="H438" s="31">
        <v>1</v>
      </c>
      <c r="I438" s="31"/>
      <c r="J438" s="31">
        <v>1</v>
      </c>
      <c r="K438" s="31">
        <v>138</v>
      </c>
      <c r="L438" s="31" t="s">
        <v>30</v>
      </c>
      <c r="M438" s="29">
        <v>460</v>
      </c>
      <c r="N438" s="37"/>
      <c r="O438" s="18" t="s">
        <v>2980</v>
      </c>
      <c r="P438" s="64"/>
      <c r="Q438" s="65"/>
      <c r="R438" s="34"/>
      <c r="S438" s="33"/>
      <c r="T438" s="67"/>
    </row>
    <row r="439" spans="1:20" ht="15.75" x14ac:dyDescent="0.25">
      <c r="A439" s="50" t="s">
        <v>25</v>
      </c>
      <c r="B439" s="50" t="s">
        <v>441</v>
      </c>
      <c r="C439" s="31">
        <v>133914</v>
      </c>
      <c r="D439" s="50" t="s">
        <v>491</v>
      </c>
      <c r="E439" s="50" t="s">
        <v>485</v>
      </c>
      <c r="F439" s="31" t="s">
        <v>45</v>
      </c>
      <c r="G439" s="31" t="s">
        <v>45</v>
      </c>
      <c r="H439" s="31">
        <v>1</v>
      </c>
      <c r="I439" s="31"/>
      <c r="J439" s="31">
        <v>1</v>
      </c>
      <c r="K439" s="31">
        <v>138</v>
      </c>
      <c r="L439" s="31" t="s">
        <v>30</v>
      </c>
      <c r="M439" s="29">
        <v>434</v>
      </c>
      <c r="N439" s="37"/>
      <c r="O439" s="18" t="s">
        <v>2980</v>
      </c>
      <c r="P439" s="64"/>
      <c r="Q439" s="65"/>
      <c r="R439" s="34"/>
      <c r="S439" s="33"/>
      <c r="T439" s="67"/>
    </row>
    <row r="440" spans="1:20" ht="15.75" x14ac:dyDescent="0.25">
      <c r="A440" s="50" t="s">
        <v>25</v>
      </c>
      <c r="B440" s="50" t="s">
        <v>441</v>
      </c>
      <c r="C440" s="31">
        <v>133918</v>
      </c>
      <c r="D440" s="50" t="s">
        <v>503</v>
      </c>
      <c r="E440" s="50" t="s">
        <v>485</v>
      </c>
      <c r="F440" s="31" t="s">
        <v>45</v>
      </c>
      <c r="G440" s="31" t="s">
        <v>45</v>
      </c>
      <c r="H440" s="31">
        <v>1</v>
      </c>
      <c r="I440" s="31"/>
      <c r="J440" s="31">
        <v>1</v>
      </c>
      <c r="K440" s="31">
        <v>138</v>
      </c>
      <c r="L440" s="31" t="s">
        <v>30</v>
      </c>
      <c r="M440" s="29">
        <v>442</v>
      </c>
      <c r="N440" s="37"/>
      <c r="O440" s="18" t="s">
        <v>2980</v>
      </c>
      <c r="P440" s="64"/>
      <c r="Q440" s="65"/>
      <c r="R440" s="34"/>
      <c r="S440" s="33"/>
      <c r="T440" s="67"/>
    </row>
    <row r="441" spans="1:20" ht="15.75" x14ac:dyDescent="0.25">
      <c r="A441" s="50" t="s">
        <v>25</v>
      </c>
      <c r="B441" s="50" t="s">
        <v>441</v>
      </c>
      <c r="C441" s="31">
        <v>133923</v>
      </c>
      <c r="D441" s="50" t="s">
        <v>511</v>
      </c>
      <c r="E441" s="50" t="s">
        <v>485</v>
      </c>
      <c r="F441" s="31" t="s">
        <v>45</v>
      </c>
      <c r="G441" s="31" t="s">
        <v>45</v>
      </c>
      <c r="H441" s="31">
        <v>1</v>
      </c>
      <c r="I441" s="31"/>
      <c r="J441" s="31">
        <v>1</v>
      </c>
      <c r="K441" s="31">
        <v>138</v>
      </c>
      <c r="L441" s="31" t="s">
        <v>30</v>
      </c>
      <c r="M441" s="29">
        <v>449</v>
      </c>
      <c r="N441" s="37"/>
      <c r="O441" s="18" t="s">
        <v>2980</v>
      </c>
      <c r="P441" s="64"/>
      <c r="Q441" s="65"/>
      <c r="R441" s="34"/>
      <c r="S441" s="33"/>
      <c r="T441" s="67"/>
    </row>
    <row r="442" spans="1:20" ht="15.75" x14ac:dyDescent="0.25">
      <c r="A442" s="50" t="s">
        <v>25</v>
      </c>
      <c r="B442" s="50" t="s">
        <v>441</v>
      </c>
      <c r="C442" s="31">
        <v>133926</v>
      </c>
      <c r="D442" s="50" t="s">
        <v>513</v>
      </c>
      <c r="E442" s="50" t="s">
        <v>485</v>
      </c>
      <c r="F442" s="31" t="s">
        <v>45</v>
      </c>
      <c r="G442" s="31" t="s">
        <v>45</v>
      </c>
      <c r="H442" s="31">
        <v>1</v>
      </c>
      <c r="I442" s="31"/>
      <c r="J442" s="31">
        <v>1</v>
      </c>
      <c r="K442" s="31">
        <v>138</v>
      </c>
      <c r="L442" s="31" t="s">
        <v>30</v>
      </c>
      <c r="M442" s="29">
        <v>451</v>
      </c>
      <c r="N442" s="37"/>
      <c r="O442" s="18" t="s">
        <v>2980</v>
      </c>
      <c r="P442" s="64"/>
      <c r="Q442" s="65"/>
      <c r="R442" s="34"/>
      <c r="S442" s="33"/>
      <c r="T442" s="67"/>
    </row>
    <row r="443" spans="1:20" ht="15.75" x14ac:dyDescent="0.25">
      <c r="A443" s="50" t="s">
        <v>25</v>
      </c>
      <c r="B443" s="50" t="s">
        <v>441</v>
      </c>
      <c r="C443" s="31">
        <v>133930</v>
      </c>
      <c r="D443" s="50" t="s">
        <v>517</v>
      </c>
      <c r="E443" s="50" t="s">
        <v>485</v>
      </c>
      <c r="F443" s="31" t="s">
        <v>45</v>
      </c>
      <c r="G443" s="31" t="s">
        <v>45</v>
      </c>
      <c r="H443" s="31">
        <v>1</v>
      </c>
      <c r="I443" s="31"/>
      <c r="J443" s="31">
        <v>1</v>
      </c>
      <c r="K443" s="31">
        <v>138</v>
      </c>
      <c r="L443" s="31" t="s">
        <v>30</v>
      </c>
      <c r="M443" s="29">
        <v>456</v>
      </c>
      <c r="N443" s="37"/>
      <c r="O443" s="18" t="s">
        <v>2980</v>
      </c>
      <c r="P443" s="64"/>
      <c r="Q443" s="65"/>
      <c r="R443" s="34"/>
      <c r="S443" s="33"/>
      <c r="T443" s="67"/>
    </row>
    <row r="444" spans="1:20" ht="15.75" x14ac:dyDescent="0.25">
      <c r="A444" s="50" t="s">
        <v>25</v>
      </c>
      <c r="B444" s="50" t="s">
        <v>441</v>
      </c>
      <c r="C444" s="31">
        <v>133933</v>
      </c>
      <c r="D444" s="50" t="s">
        <v>444</v>
      </c>
      <c r="E444" s="50" t="s">
        <v>445</v>
      </c>
      <c r="F444" s="31" t="s">
        <v>216</v>
      </c>
      <c r="G444" s="31" t="s">
        <v>216</v>
      </c>
      <c r="H444" s="31">
        <v>1</v>
      </c>
      <c r="I444" s="31"/>
      <c r="J444" s="31">
        <v>1</v>
      </c>
      <c r="K444" s="31">
        <v>138</v>
      </c>
      <c r="L444" s="31" t="s">
        <v>30</v>
      </c>
      <c r="M444" s="29">
        <v>402</v>
      </c>
      <c r="N444" s="37"/>
      <c r="O444" s="18" t="s">
        <v>2980</v>
      </c>
      <c r="P444" s="64"/>
      <c r="Q444" s="65"/>
      <c r="R444" s="34"/>
      <c r="S444" s="33"/>
      <c r="T444" s="67"/>
    </row>
    <row r="445" spans="1:20" ht="15.75" x14ac:dyDescent="0.25">
      <c r="A445" s="50" t="s">
        <v>25</v>
      </c>
      <c r="B445" s="50" t="s">
        <v>441</v>
      </c>
      <c r="C445" s="31">
        <v>133944</v>
      </c>
      <c r="D445" s="50" t="s">
        <v>475</v>
      </c>
      <c r="E445" s="50" t="s">
        <v>445</v>
      </c>
      <c r="F445" s="31" t="s">
        <v>216</v>
      </c>
      <c r="G445" s="31" t="s">
        <v>216</v>
      </c>
      <c r="H445" s="31">
        <v>1</v>
      </c>
      <c r="I445" s="31"/>
      <c r="J445" s="31">
        <v>1</v>
      </c>
      <c r="K445" s="31">
        <v>138</v>
      </c>
      <c r="L445" s="31" t="s">
        <v>30</v>
      </c>
      <c r="M445" s="29">
        <v>424</v>
      </c>
      <c r="N445" s="37"/>
      <c r="O445" s="18" t="s">
        <v>2980</v>
      </c>
      <c r="P445" s="64"/>
      <c r="Q445" s="65"/>
      <c r="R445" s="34"/>
      <c r="S445" s="33"/>
      <c r="T445" s="67"/>
    </row>
    <row r="446" spans="1:20" ht="15.75" x14ac:dyDescent="0.25">
      <c r="A446" s="50" t="s">
        <v>25</v>
      </c>
      <c r="B446" s="50" t="s">
        <v>441</v>
      </c>
      <c r="C446" s="31">
        <v>133945</v>
      </c>
      <c r="D446" s="50" t="s">
        <v>455</v>
      </c>
      <c r="E446" s="50" t="s">
        <v>445</v>
      </c>
      <c r="F446" s="31" t="s">
        <v>216</v>
      </c>
      <c r="G446" s="31" t="s">
        <v>216</v>
      </c>
      <c r="H446" s="31">
        <v>1</v>
      </c>
      <c r="I446" s="31"/>
      <c r="J446" s="31">
        <v>1</v>
      </c>
      <c r="K446" s="31">
        <v>138</v>
      </c>
      <c r="L446" s="31" t="s">
        <v>30</v>
      </c>
      <c r="M446" s="29">
        <v>409</v>
      </c>
      <c r="N446" s="37"/>
      <c r="O446" s="18" t="s">
        <v>2980</v>
      </c>
      <c r="P446" s="64"/>
      <c r="Q446" s="65"/>
      <c r="R446" s="34"/>
      <c r="S446" s="33"/>
      <c r="T446" s="67"/>
    </row>
    <row r="447" spans="1:20" ht="15.75" x14ac:dyDescent="0.25">
      <c r="A447" s="50" t="s">
        <v>25</v>
      </c>
      <c r="B447" s="50" t="s">
        <v>441</v>
      </c>
      <c r="C447" s="31">
        <v>133949</v>
      </c>
      <c r="D447" s="50" t="s">
        <v>449</v>
      </c>
      <c r="E447" s="50" t="s">
        <v>450</v>
      </c>
      <c r="F447" s="31" t="s">
        <v>216</v>
      </c>
      <c r="G447" s="31" t="s">
        <v>216</v>
      </c>
      <c r="H447" s="31">
        <v>1</v>
      </c>
      <c r="I447" s="31"/>
      <c r="J447" s="31">
        <v>1</v>
      </c>
      <c r="K447" s="31">
        <v>138</v>
      </c>
      <c r="L447" s="31" t="s">
        <v>30</v>
      </c>
      <c r="M447" s="29">
        <v>405</v>
      </c>
      <c r="N447" s="37"/>
      <c r="O447" s="18" t="s">
        <v>2980</v>
      </c>
      <c r="P447" s="64"/>
      <c r="Q447" s="65"/>
      <c r="R447" s="34"/>
      <c r="S447" s="33"/>
      <c r="T447" s="67"/>
    </row>
    <row r="448" spans="1:20" ht="15.75" x14ac:dyDescent="0.25">
      <c r="A448" s="50" t="s">
        <v>25</v>
      </c>
      <c r="B448" s="50" t="s">
        <v>441</v>
      </c>
      <c r="C448" s="31">
        <v>133954</v>
      </c>
      <c r="D448" s="50" t="s">
        <v>462</v>
      </c>
      <c r="E448" s="50" t="s">
        <v>450</v>
      </c>
      <c r="F448" s="31" t="s">
        <v>216</v>
      </c>
      <c r="G448" s="31" t="s">
        <v>216</v>
      </c>
      <c r="H448" s="31">
        <v>1</v>
      </c>
      <c r="I448" s="31"/>
      <c r="J448" s="31">
        <v>1</v>
      </c>
      <c r="K448" s="31">
        <v>138</v>
      </c>
      <c r="L448" s="31" t="s">
        <v>30</v>
      </c>
      <c r="M448" s="29">
        <v>414</v>
      </c>
      <c r="N448" s="37"/>
      <c r="O448" s="18" t="s">
        <v>2980</v>
      </c>
      <c r="P448" s="64"/>
      <c r="Q448" s="65"/>
      <c r="R448" s="34"/>
      <c r="S448" s="33"/>
      <c r="T448" s="67"/>
    </row>
    <row r="449" spans="1:20" ht="31.5" x14ac:dyDescent="0.25">
      <c r="A449" s="50" t="s">
        <v>25</v>
      </c>
      <c r="B449" s="50" t="s">
        <v>441</v>
      </c>
      <c r="C449" s="31">
        <v>134016</v>
      </c>
      <c r="D449" s="50" t="s">
        <v>506</v>
      </c>
      <c r="E449" s="50" t="s">
        <v>507</v>
      </c>
      <c r="F449" s="31" t="s">
        <v>45</v>
      </c>
      <c r="G449" s="31" t="s">
        <v>45</v>
      </c>
      <c r="H449" s="31">
        <v>1</v>
      </c>
      <c r="I449" s="31"/>
      <c r="J449" s="31">
        <v>1</v>
      </c>
      <c r="K449" s="31">
        <v>138</v>
      </c>
      <c r="L449" s="31" t="s">
        <v>30</v>
      </c>
      <c r="M449" s="29">
        <v>445</v>
      </c>
      <c r="N449" s="37"/>
      <c r="O449" s="18" t="s">
        <v>2980</v>
      </c>
      <c r="P449" s="64"/>
      <c r="Q449" s="65"/>
      <c r="R449" s="34"/>
      <c r="S449" s="33"/>
      <c r="T449" s="67"/>
    </row>
    <row r="450" spans="1:20" ht="31.5" x14ac:dyDescent="0.25">
      <c r="A450" s="50" t="s">
        <v>25</v>
      </c>
      <c r="B450" s="50" t="s">
        <v>441</v>
      </c>
      <c r="C450" s="31">
        <v>134021</v>
      </c>
      <c r="D450" s="50" t="s">
        <v>520</v>
      </c>
      <c r="E450" s="50" t="s">
        <v>507</v>
      </c>
      <c r="F450" s="31" t="s">
        <v>45</v>
      </c>
      <c r="G450" s="31" t="s">
        <v>45</v>
      </c>
      <c r="H450" s="31">
        <v>1</v>
      </c>
      <c r="I450" s="31"/>
      <c r="J450" s="31">
        <v>1</v>
      </c>
      <c r="K450" s="31">
        <v>138</v>
      </c>
      <c r="L450" s="31" t="s">
        <v>30</v>
      </c>
      <c r="M450" s="29">
        <v>459</v>
      </c>
      <c r="N450" s="37"/>
      <c r="O450" s="18" t="s">
        <v>2980</v>
      </c>
      <c r="P450" s="64"/>
      <c r="Q450" s="65"/>
      <c r="R450" s="34"/>
      <c r="S450" s="33"/>
      <c r="T450" s="67"/>
    </row>
    <row r="451" spans="1:20" ht="31.5" x14ac:dyDescent="0.25">
      <c r="A451" s="50" t="s">
        <v>25</v>
      </c>
      <c r="B451" s="50" t="s">
        <v>441</v>
      </c>
      <c r="C451" s="31">
        <v>134036</v>
      </c>
      <c r="D451" s="50" t="s">
        <v>514</v>
      </c>
      <c r="E451" s="50" t="s">
        <v>495</v>
      </c>
      <c r="F451" s="31" t="s">
        <v>45</v>
      </c>
      <c r="G451" s="31" t="s">
        <v>45</v>
      </c>
      <c r="H451" s="31">
        <v>1</v>
      </c>
      <c r="I451" s="31"/>
      <c r="J451" s="31">
        <v>1</v>
      </c>
      <c r="K451" s="31">
        <v>138</v>
      </c>
      <c r="L451" s="31" t="s">
        <v>30</v>
      </c>
      <c r="M451" s="29">
        <v>452</v>
      </c>
      <c r="N451" s="37"/>
      <c r="O451" s="18" t="s">
        <v>2980</v>
      </c>
      <c r="P451" s="64"/>
      <c r="Q451" s="65"/>
      <c r="R451" s="34"/>
      <c r="S451" s="33"/>
      <c r="T451" s="67"/>
    </row>
    <row r="452" spans="1:20" ht="31.5" x14ac:dyDescent="0.25">
      <c r="A452" s="50" t="s">
        <v>25</v>
      </c>
      <c r="B452" s="50" t="s">
        <v>441</v>
      </c>
      <c r="C452" s="31">
        <v>134042</v>
      </c>
      <c r="D452" s="50" t="s">
        <v>466</v>
      </c>
      <c r="E452" s="50" t="s">
        <v>467</v>
      </c>
      <c r="F452" s="31" t="s">
        <v>216</v>
      </c>
      <c r="G452" s="31" t="s">
        <v>216</v>
      </c>
      <c r="H452" s="31">
        <v>1</v>
      </c>
      <c r="I452" s="31"/>
      <c r="J452" s="31">
        <v>1</v>
      </c>
      <c r="K452" s="31">
        <v>138</v>
      </c>
      <c r="L452" s="31" t="s">
        <v>30</v>
      </c>
      <c r="M452" s="29">
        <v>417</v>
      </c>
      <c r="N452" s="37"/>
      <c r="O452" s="18" t="s">
        <v>2980</v>
      </c>
      <c r="P452" s="64"/>
      <c r="Q452" s="65"/>
      <c r="R452" s="34"/>
      <c r="S452" s="33"/>
      <c r="T452" s="67"/>
    </row>
    <row r="453" spans="1:20" ht="15.75" x14ac:dyDescent="0.25">
      <c r="A453" s="50" t="s">
        <v>25</v>
      </c>
      <c r="B453" s="50" t="s">
        <v>441</v>
      </c>
      <c r="C453" s="31">
        <v>134080</v>
      </c>
      <c r="D453" s="50" t="s">
        <v>451</v>
      </c>
      <c r="E453" s="50" t="s">
        <v>452</v>
      </c>
      <c r="F453" s="31" t="s">
        <v>216</v>
      </c>
      <c r="G453" s="31" t="s">
        <v>216</v>
      </c>
      <c r="H453" s="31">
        <v>1</v>
      </c>
      <c r="I453" s="31"/>
      <c r="J453" s="31">
        <v>1</v>
      </c>
      <c r="K453" s="31">
        <v>138</v>
      </c>
      <c r="L453" s="31" t="s">
        <v>30</v>
      </c>
      <c r="M453" s="29">
        <v>406</v>
      </c>
      <c r="N453" s="37"/>
      <c r="O453" s="18" t="s">
        <v>2980</v>
      </c>
      <c r="P453" s="64"/>
      <c r="Q453" s="65"/>
      <c r="R453" s="34"/>
      <c r="S453" s="33"/>
      <c r="T453" s="67"/>
    </row>
    <row r="454" spans="1:20" ht="15.75" x14ac:dyDescent="0.25">
      <c r="A454" s="50" t="s">
        <v>25</v>
      </c>
      <c r="B454" s="50" t="s">
        <v>441</v>
      </c>
      <c r="C454" s="31">
        <v>134081</v>
      </c>
      <c r="D454" s="50" t="s">
        <v>453</v>
      </c>
      <c r="E454" s="50" t="s">
        <v>452</v>
      </c>
      <c r="F454" s="31" t="s">
        <v>216</v>
      </c>
      <c r="G454" s="31" t="s">
        <v>216</v>
      </c>
      <c r="H454" s="31">
        <v>1</v>
      </c>
      <c r="I454" s="31"/>
      <c r="J454" s="31">
        <v>1</v>
      </c>
      <c r="K454" s="31">
        <v>138</v>
      </c>
      <c r="L454" s="31" t="s">
        <v>30</v>
      </c>
      <c r="M454" s="29">
        <v>407</v>
      </c>
      <c r="N454" s="37"/>
      <c r="O454" s="18" t="s">
        <v>2980</v>
      </c>
      <c r="P454" s="64"/>
      <c r="Q454" s="65"/>
      <c r="R454" s="34"/>
      <c r="S454" s="33"/>
      <c r="T454" s="67"/>
    </row>
    <row r="455" spans="1:20" ht="15.75" x14ac:dyDescent="0.25">
      <c r="A455" s="50" t="s">
        <v>25</v>
      </c>
      <c r="B455" s="50" t="s">
        <v>441</v>
      </c>
      <c r="C455" s="31">
        <v>134082</v>
      </c>
      <c r="D455" s="50" t="s">
        <v>454</v>
      </c>
      <c r="E455" s="50" t="s">
        <v>452</v>
      </c>
      <c r="F455" s="31" t="s">
        <v>216</v>
      </c>
      <c r="G455" s="31" t="s">
        <v>216</v>
      </c>
      <c r="H455" s="31">
        <v>1</v>
      </c>
      <c r="I455" s="31"/>
      <c r="J455" s="31">
        <v>1</v>
      </c>
      <c r="K455" s="31">
        <v>138</v>
      </c>
      <c r="L455" s="31" t="s">
        <v>30</v>
      </c>
      <c r="M455" s="29">
        <v>408</v>
      </c>
      <c r="N455" s="37"/>
      <c r="O455" s="18" t="s">
        <v>2980</v>
      </c>
      <c r="P455" s="64"/>
      <c r="Q455" s="65"/>
      <c r="R455" s="34"/>
      <c r="S455" s="33"/>
      <c r="T455" s="67"/>
    </row>
    <row r="456" spans="1:20" ht="15.75" x14ac:dyDescent="0.25">
      <c r="A456" s="50" t="s">
        <v>25</v>
      </c>
      <c r="B456" s="50" t="s">
        <v>441</v>
      </c>
      <c r="C456" s="31">
        <v>134085</v>
      </c>
      <c r="D456" s="50" t="s">
        <v>469</v>
      </c>
      <c r="E456" s="50" t="s">
        <v>452</v>
      </c>
      <c r="F456" s="31" t="s">
        <v>216</v>
      </c>
      <c r="G456" s="31" t="s">
        <v>216</v>
      </c>
      <c r="H456" s="31">
        <v>1</v>
      </c>
      <c r="I456" s="31"/>
      <c r="J456" s="31">
        <v>1</v>
      </c>
      <c r="K456" s="31">
        <v>138</v>
      </c>
      <c r="L456" s="31" t="s">
        <v>30</v>
      </c>
      <c r="M456" s="29">
        <v>419</v>
      </c>
      <c r="N456" s="37"/>
      <c r="O456" s="18" t="s">
        <v>2980</v>
      </c>
      <c r="P456" s="64"/>
      <c r="Q456" s="65"/>
      <c r="R456" s="34"/>
      <c r="S456" s="33"/>
      <c r="T456" s="67"/>
    </row>
    <row r="457" spans="1:20" ht="15.75" x14ac:dyDescent="0.25">
      <c r="A457" s="50" t="s">
        <v>25</v>
      </c>
      <c r="B457" s="50" t="s">
        <v>441</v>
      </c>
      <c r="C457" s="31">
        <v>134090</v>
      </c>
      <c r="D457" s="50" t="s">
        <v>487</v>
      </c>
      <c r="E457" s="50" t="s">
        <v>488</v>
      </c>
      <c r="F457" s="31" t="s">
        <v>45</v>
      </c>
      <c r="G457" s="31" t="s">
        <v>45</v>
      </c>
      <c r="H457" s="31">
        <v>1</v>
      </c>
      <c r="I457" s="31"/>
      <c r="J457" s="31">
        <v>1</v>
      </c>
      <c r="K457" s="31">
        <v>138</v>
      </c>
      <c r="L457" s="31" t="s">
        <v>30</v>
      </c>
      <c r="M457" s="29">
        <v>432</v>
      </c>
      <c r="N457" s="37"/>
      <c r="O457" s="18" t="s">
        <v>2980</v>
      </c>
      <c r="P457" s="64"/>
      <c r="Q457" s="65"/>
      <c r="R457" s="34"/>
      <c r="S457" s="33"/>
      <c r="T457" s="67"/>
    </row>
    <row r="458" spans="1:20" ht="15.75" x14ac:dyDescent="0.25">
      <c r="A458" s="50" t="s">
        <v>25</v>
      </c>
      <c r="B458" s="50" t="s">
        <v>441</v>
      </c>
      <c r="C458" s="31">
        <v>134092</v>
      </c>
      <c r="D458" s="50" t="s">
        <v>502</v>
      </c>
      <c r="E458" s="50" t="s">
        <v>488</v>
      </c>
      <c r="F458" s="31" t="s">
        <v>45</v>
      </c>
      <c r="G458" s="31" t="s">
        <v>45</v>
      </c>
      <c r="H458" s="31">
        <v>1</v>
      </c>
      <c r="I458" s="31"/>
      <c r="J458" s="31">
        <v>1</v>
      </c>
      <c r="K458" s="31">
        <v>138</v>
      </c>
      <c r="L458" s="31" t="s">
        <v>30</v>
      </c>
      <c r="M458" s="29">
        <v>441</v>
      </c>
      <c r="N458" s="37"/>
      <c r="O458" s="18" t="s">
        <v>2980</v>
      </c>
      <c r="P458" s="64"/>
      <c r="Q458" s="65"/>
      <c r="R458" s="34"/>
      <c r="S458" s="33"/>
      <c r="T458" s="67"/>
    </row>
    <row r="459" spans="1:20" ht="15.75" x14ac:dyDescent="0.25">
      <c r="A459" s="50" t="s">
        <v>25</v>
      </c>
      <c r="B459" s="50" t="s">
        <v>441</v>
      </c>
      <c r="C459" s="31">
        <v>134117</v>
      </c>
      <c r="D459" s="50" t="s">
        <v>446</v>
      </c>
      <c r="E459" s="50" t="s">
        <v>443</v>
      </c>
      <c r="F459" s="31" t="s">
        <v>216</v>
      </c>
      <c r="G459" s="31" t="s">
        <v>216</v>
      </c>
      <c r="H459" s="31">
        <v>1</v>
      </c>
      <c r="I459" s="31"/>
      <c r="J459" s="31">
        <v>1</v>
      </c>
      <c r="K459" s="31">
        <v>138</v>
      </c>
      <c r="L459" s="31" t="s">
        <v>30</v>
      </c>
      <c r="M459" s="29">
        <v>403</v>
      </c>
      <c r="N459" s="37"/>
      <c r="O459" s="18" t="s">
        <v>2980</v>
      </c>
      <c r="P459" s="64"/>
      <c r="Q459" s="65"/>
      <c r="R459" s="34"/>
      <c r="S459" s="33"/>
      <c r="T459" s="67"/>
    </row>
    <row r="460" spans="1:20" ht="15.75" x14ac:dyDescent="0.25">
      <c r="A460" s="50" t="s">
        <v>25</v>
      </c>
      <c r="B460" s="50" t="s">
        <v>441</v>
      </c>
      <c r="C460" s="31">
        <v>134120</v>
      </c>
      <c r="D460" s="50" t="s">
        <v>474</v>
      </c>
      <c r="E460" s="50" t="s">
        <v>443</v>
      </c>
      <c r="F460" s="31" t="s">
        <v>216</v>
      </c>
      <c r="G460" s="31" t="s">
        <v>216</v>
      </c>
      <c r="H460" s="31">
        <v>1</v>
      </c>
      <c r="I460" s="31"/>
      <c r="J460" s="31">
        <v>1</v>
      </c>
      <c r="K460" s="31">
        <v>138</v>
      </c>
      <c r="L460" s="31" t="s">
        <v>30</v>
      </c>
      <c r="M460" s="29">
        <v>423</v>
      </c>
      <c r="N460" s="37"/>
      <c r="O460" s="18" t="s">
        <v>2980</v>
      </c>
      <c r="P460" s="64"/>
      <c r="Q460" s="65"/>
      <c r="R460" s="34"/>
      <c r="S460" s="33"/>
      <c r="T460" s="67"/>
    </row>
    <row r="461" spans="1:20" ht="15.75" x14ac:dyDescent="0.25">
      <c r="A461" s="50" t="s">
        <v>25</v>
      </c>
      <c r="B461" s="50" t="s">
        <v>441</v>
      </c>
      <c r="C461" s="31">
        <v>134123</v>
      </c>
      <c r="D461" s="50" t="s">
        <v>471</v>
      </c>
      <c r="E461" s="50" t="s">
        <v>443</v>
      </c>
      <c r="F461" s="31" t="s">
        <v>216</v>
      </c>
      <c r="G461" s="31" t="s">
        <v>216</v>
      </c>
      <c r="H461" s="31">
        <v>1</v>
      </c>
      <c r="I461" s="31"/>
      <c r="J461" s="31">
        <v>1</v>
      </c>
      <c r="K461" s="31">
        <v>138</v>
      </c>
      <c r="L461" s="31" t="s">
        <v>30</v>
      </c>
      <c r="M461" s="29">
        <v>421</v>
      </c>
      <c r="N461" s="37"/>
      <c r="O461" s="18" t="s">
        <v>2980</v>
      </c>
      <c r="P461" s="64"/>
      <c r="Q461" s="65"/>
      <c r="R461" s="34"/>
      <c r="S461" s="33"/>
      <c r="T461" s="67"/>
    </row>
    <row r="462" spans="1:20" ht="31.5" x14ac:dyDescent="0.25">
      <c r="A462" s="50" t="s">
        <v>25</v>
      </c>
      <c r="B462" s="50" t="s">
        <v>441</v>
      </c>
      <c r="C462" s="31">
        <v>134144</v>
      </c>
      <c r="D462" s="50" t="s">
        <v>504</v>
      </c>
      <c r="E462" s="50" t="s">
        <v>490</v>
      </c>
      <c r="F462" s="31" t="s">
        <v>45</v>
      </c>
      <c r="G462" s="31" t="s">
        <v>45</v>
      </c>
      <c r="H462" s="31">
        <v>1</v>
      </c>
      <c r="I462" s="31"/>
      <c r="J462" s="31">
        <v>1</v>
      </c>
      <c r="K462" s="31">
        <v>138</v>
      </c>
      <c r="L462" s="31" t="s">
        <v>30</v>
      </c>
      <c r="M462" s="29">
        <v>443</v>
      </c>
      <c r="N462" s="37"/>
      <c r="O462" s="18" t="s">
        <v>2980</v>
      </c>
      <c r="P462" s="64"/>
      <c r="Q462" s="65"/>
      <c r="R462" s="34"/>
      <c r="S462" s="33"/>
      <c r="T462" s="67"/>
    </row>
    <row r="463" spans="1:20" ht="31.5" x14ac:dyDescent="0.25">
      <c r="A463" s="50" t="s">
        <v>25</v>
      </c>
      <c r="B463" s="50" t="s">
        <v>441</v>
      </c>
      <c r="C463" s="31">
        <v>134145</v>
      </c>
      <c r="D463" s="50" t="s">
        <v>505</v>
      </c>
      <c r="E463" s="50" t="s">
        <v>490</v>
      </c>
      <c r="F463" s="31" t="s">
        <v>45</v>
      </c>
      <c r="G463" s="31" t="s">
        <v>45</v>
      </c>
      <c r="H463" s="31">
        <v>1</v>
      </c>
      <c r="I463" s="31"/>
      <c r="J463" s="31">
        <v>1</v>
      </c>
      <c r="K463" s="31">
        <v>138</v>
      </c>
      <c r="L463" s="31" t="s">
        <v>30</v>
      </c>
      <c r="M463" s="29">
        <v>444</v>
      </c>
      <c r="N463" s="37"/>
      <c r="O463" s="18" t="s">
        <v>2980</v>
      </c>
      <c r="P463" s="64"/>
      <c r="Q463" s="65"/>
      <c r="R463" s="34"/>
      <c r="S463" s="33"/>
      <c r="T463" s="67"/>
    </row>
    <row r="464" spans="1:20" ht="31.5" x14ac:dyDescent="0.25">
      <c r="A464" s="50" t="s">
        <v>25</v>
      </c>
      <c r="B464" s="50" t="s">
        <v>441</v>
      </c>
      <c r="C464" s="31">
        <v>134148</v>
      </c>
      <c r="D464" s="50" t="s">
        <v>510</v>
      </c>
      <c r="E464" s="50" t="s">
        <v>490</v>
      </c>
      <c r="F464" s="31" t="s">
        <v>45</v>
      </c>
      <c r="G464" s="31" t="s">
        <v>45</v>
      </c>
      <c r="H464" s="31">
        <v>1</v>
      </c>
      <c r="I464" s="31"/>
      <c r="J464" s="31">
        <v>1</v>
      </c>
      <c r="K464" s="31">
        <v>138</v>
      </c>
      <c r="L464" s="31" t="s">
        <v>30</v>
      </c>
      <c r="M464" s="29">
        <v>448</v>
      </c>
      <c r="N464" s="37"/>
      <c r="O464" s="18" t="s">
        <v>2980</v>
      </c>
      <c r="P464" s="64"/>
      <c r="Q464" s="65"/>
      <c r="R464" s="34"/>
      <c r="S464" s="33"/>
      <c r="T464" s="67"/>
    </row>
    <row r="465" spans="1:20" ht="15.75" x14ac:dyDescent="0.25">
      <c r="A465" s="50" t="s">
        <v>25</v>
      </c>
      <c r="B465" s="50" t="s">
        <v>441</v>
      </c>
      <c r="C465" s="31">
        <v>134161</v>
      </c>
      <c r="D465" s="50" t="s">
        <v>492</v>
      </c>
      <c r="E465" s="50" t="s">
        <v>493</v>
      </c>
      <c r="F465" s="31" t="s">
        <v>45</v>
      </c>
      <c r="G465" s="31" t="s">
        <v>45</v>
      </c>
      <c r="H465" s="31">
        <v>1</v>
      </c>
      <c r="I465" s="31"/>
      <c r="J465" s="31">
        <v>1</v>
      </c>
      <c r="K465" s="31">
        <v>138</v>
      </c>
      <c r="L465" s="31" t="s">
        <v>30</v>
      </c>
      <c r="M465" s="29">
        <v>435</v>
      </c>
      <c r="N465" s="37"/>
      <c r="O465" s="18" t="s">
        <v>2980</v>
      </c>
      <c r="P465" s="64"/>
      <c r="Q465" s="65"/>
      <c r="R465" s="34"/>
      <c r="S465" s="33"/>
      <c r="T465" s="67"/>
    </row>
    <row r="466" spans="1:20" ht="31.5" x14ac:dyDescent="0.25">
      <c r="A466" s="50" t="s">
        <v>25</v>
      </c>
      <c r="B466" s="50" t="s">
        <v>441</v>
      </c>
      <c r="C466" s="31">
        <v>134184</v>
      </c>
      <c r="D466" s="50" t="s">
        <v>464</v>
      </c>
      <c r="E466" s="50" t="s">
        <v>465</v>
      </c>
      <c r="F466" s="31" t="s">
        <v>216</v>
      </c>
      <c r="G466" s="31" t="s">
        <v>216</v>
      </c>
      <c r="H466" s="31">
        <v>1</v>
      </c>
      <c r="I466" s="31"/>
      <c r="J466" s="31">
        <v>1</v>
      </c>
      <c r="K466" s="31">
        <v>138</v>
      </c>
      <c r="L466" s="31" t="s">
        <v>30</v>
      </c>
      <c r="M466" s="29">
        <v>416</v>
      </c>
      <c r="N466" s="37"/>
      <c r="O466" s="18" t="s">
        <v>2980</v>
      </c>
      <c r="P466" s="64"/>
      <c r="Q466" s="65"/>
      <c r="R466" s="34"/>
      <c r="S466" s="33"/>
      <c r="T466" s="67"/>
    </row>
    <row r="467" spans="1:20" ht="15.75" x14ac:dyDescent="0.25">
      <c r="A467" s="50" t="s">
        <v>25</v>
      </c>
      <c r="B467" s="50" t="s">
        <v>441</v>
      </c>
      <c r="C467" s="31">
        <v>134202</v>
      </c>
      <c r="D467" s="50" t="s">
        <v>472</v>
      </c>
      <c r="E467" s="50" t="s">
        <v>473</v>
      </c>
      <c r="F467" s="31" t="s">
        <v>216</v>
      </c>
      <c r="G467" s="31" t="s">
        <v>216</v>
      </c>
      <c r="H467" s="31">
        <v>1</v>
      </c>
      <c r="I467" s="31"/>
      <c r="J467" s="31">
        <v>1</v>
      </c>
      <c r="K467" s="31">
        <v>138</v>
      </c>
      <c r="L467" s="31" t="s">
        <v>30</v>
      </c>
      <c r="M467" s="29">
        <v>422</v>
      </c>
      <c r="N467" s="37"/>
      <c r="O467" s="18" t="s">
        <v>2980</v>
      </c>
      <c r="P467" s="64"/>
      <c r="Q467" s="65"/>
      <c r="R467" s="34"/>
      <c r="S467" s="33"/>
      <c r="T467" s="67"/>
    </row>
    <row r="468" spans="1:20" ht="15.75" x14ac:dyDescent="0.25">
      <c r="A468" s="50" t="s">
        <v>25</v>
      </c>
      <c r="B468" s="50" t="s">
        <v>441</v>
      </c>
      <c r="C468" s="31">
        <v>134214</v>
      </c>
      <c r="D468" s="50" t="s">
        <v>480</v>
      </c>
      <c r="E468" s="50" t="s">
        <v>481</v>
      </c>
      <c r="F468" s="31" t="s">
        <v>216</v>
      </c>
      <c r="G468" s="31" t="s">
        <v>216</v>
      </c>
      <c r="H468" s="31">
        <v>1</v>
      </c>
      <c r="I468" s="31"/>
      <c r="J468" s="31">
        <v>1</v>
      </c>
      <c r="K468" s="31">
        <v>138</v>
      </c>
      <c r="L468" s="31" t="s">
        <v>30</v>
      </c>
      <c r="M468" s="29">
        <v>428</v>
      </c>
      <c r="N468" s="37"/>
      <c r="O468" s="18" t="s">
        <v>2980</v>
      </c>
      <c r="P468" s="64"/>
      <c r="Q468" s="65"/>
      <c r="R468" s="34"/>
      <c r="S468" s="33"/>
      <c r="T468" s="67"/>
    </row>
    <row r="469" spans="1:20" ht="15.75" x14ac:dyDescent="0.25">
      <c r="A469" s="50" t="s">
        <v>25</v>
      </c>
      <c r="B469" s="50" t="s">
        <v>441</v>
      </c>
      <c r="C469" s="31">
        <v>134235</v>
      </c>
      <c r="D469" s="50" t="s">
        <v>515</v>
      </c>
      <c r="E469" s="50" t="s">
        <v>501</v>
      </c>
      <c r="F469" s="31" t="s">
        <v>45</v>
      </c>
      <c r="G469" s="31" t="s">
        <v>45</v>
      </c>
      <c r="H469" s="31">
        <v>1</v>
      </c>
      <c r="I469" s="31"/>
      <c r="J469" s="31">
        <v>1</v>
      </c>
      <c r="K469" s="31">
        <v>138</v>
      </c>
      <c r="L469" s="31" t="s">
        <v>30</v>
      </c>
      <c r="M469" s="29">
        <v>454</v>
      </c>
      <c r="N469" s="37"/>
      <c r="O469" s="18" t="s">
        <v>2980</v>
      </c>
      <c r="P469" s="64"/>
      <c r="Q469" s="65"/>
      <c r="R469" s="34"/>
      <c r="S469" s="33"/>
      <c r="T469" s="67"/>
    </row>
    <row r="470" spans="1:20" ht="15.75" x14ac:dyDescent="0.25">
      <c r="A470" s="50" t="s">
        <v>25</v>
      </c>
      <c r="B470" s="50" t="s">
        <v>441</v>
      </c>
      <c r="C470" s="31">
        <v>134239</v>
      </c>
      <c r="D470" s="50" t="s">
        <v>518</v>
      </c>
      <c r="E470" s="50" t="s">
        <v>501</v>
      </c>
      <c r="F470" s="31" t="s">
        <v>45</v>
      </c>
      <c r="G470" s="31" t="s">
        <v>45</v>
      </c>
      <c r="H470" s="31">
        <v>1</v>
      </c>
      <c r="I470" s="31"/>
      <c r="J470" s="31">
        <v>1</v>
      </c>
      <c r="K470" s="31">
        <v>138</v>
      </c>
      <c r="L470" s="31" t="s">
        <v>30</v>
      </c>
      <c r="M470" s="29">
        <v>457</v>
      </c>
      <c r="N470" s="37"/>
      <c r="O470" s="18" t="s">
        <v>2980</v>
      </c>
      <c r="P470" s="64"/>
      <c r="Q470" s="65"/>
      <c r="R470" s="34"/>
      <c r="S470" s="33"/>
      <c r="T470" s="67"/>
    </row>
    <row r="471" spans="1:20" ht="15.75" x14ac:dyDescent="0.25">
      <c r="A471" s="50" t="s">
        <v>25</v>
      </c>
      <c r="B471" s="50" t="s">
        <v>441</v>
      </c>
      <c r="C471" s="31">
        <v>134245</v>
      </c>
      <c r="D471" s="50" t="s">
        <v>447</v>
      </c>
      <c r="E471" s="50" t="s">
        <v>448</v>
      </c>
      <c r="F471" s="31" t="s">
        <v>216</v>
      </c>
      <c r="G471" s="31" t="s">
        <v>216</v>
      </c>
      <c r="H471" s="31">
        <v>1</v>
      </c>
      <c r="I471" s="31"/>
      <c r="J471" s="31">
        <v>1</v>
      </c>
      <c r="K471" s="31">
        <v>138</v>
      </c>
      <c r="L471" s="31" t="s">
        <v>30</v>
      </c>
      <c r="M471" s="29">
        <v>404</v>
      </c>
      <c r="N471" s="37"/>
      <c r="O471" s="18" t="s">
        <v>2980</v>
      </c>
      <c r="P471" s="64"/>
      <c r="Q471" s="65"/>
      <c r="R471" s="34"/>
      <c r="S471" s="33"/>
      <c r="T471" s="67"/>
    </row>
    <row r="472" spans="1:20" ht="15.75" x14ac:dyDescent="0.25">
      <c r="A472" s="50" t="s">
        <v>25</v>
      </c>
      <c r="B472" s="50" t="s">
        <v>441</v>
      </c>
      <c r="C472" s="31">
        <v>134258</v>
      </c>
      <c r="D472" s="50" t="s">
        <v>468</v>
      </c>
      <c r="E472" s="50" t="s">
        <v>448</v>
      </c>
      <c r="F472" s="31" t="s">
        <v>216</v>
      </c>
      <c r="G472" s="31" t="s">
        <v>216</v>
      </c>
      <c r="H472" s="31">
        <v>1</v>
      </c>
      <c r="I472" s="31"/>
      <c r="J472" s="31">
        <v>1</v>
      </c>
      <c r="K472" s="31">
        <v>138</v>
      </c>
      <c r="L472" s="31" t="s">
        <v>30</v>
      </c>
      <c r="M472" s="29">
        <v>418</v>
      </c>
      <c r="N472" s="37"/>
      <c r="O472" s="18" t="s">
        <v>2980</v>
      </c>
      <c r="P472" s="64"/>
      <c r="Q472" s="65"/>
      <c r="R472" s="34"/>
      <c r="S472" s="33"/>
      <c r="T472" s="67"/>
    </row>
    <row r="473" spans="1:20" ht="15.75" x14ac:dyDescent="0.25">
      <c r="A473" s="50" t="s">
        <v>25</v>
      </c>
      <c r="B473" s="50" t="s">
        <v>441</v>
      </c>
      <c r="C473" s="31">
        <v>134277</v>
      </c>
      <c r="D473" s="50" t="s">
        <v>500</v>
      </c>
      <c r="E473" s="50" t="s">
        <v>501</v>
      </c>
      <c r="F473" s="31" t="s">
        <v>45</v>
      </c>
      <c r="G473" s="31" t="s">
        <v>45</v>
      </c>
      <c r="H473" s="31">
        <v>1</v>
      </c>
      <c r="I473" s="31"/>
      <c r="J473" s="31">
        <v>1</v>
      </c>
      <c r="K473" s="31">
        <v>138</v>
      </c>
      <c r="L473" s="31" t="s">
        <v>30</v>
      </c>
      <c r="M473" s="29">
        <v>440</v>
      </c>
      <c r="N473" s="37"/>
      <c r="O473" s="18" t="s">
        <v>2980</v>
      </c>
      <c r="P473" s="64"/>
      <c r="Q473" s="65"/>
      <c r="R473" s="34"/>
      <c r="S473" s="33"/>
      <c r="T473" s="67"/>
    </row>
    <row r="474" spans="1:20" ht="15.75" x14ac:dyDescent="0.25">
      <c r="A474" s="50" t="s">
        <v>25</v>
      </c>
      <c r="B474" s="50" t="s">
        <v>441</v>
      </c>
      <c r="C474" s="31">
        <v>216524</v>
      </c>
      <c r="D474" s="50" t="s">
        <v>484</v>
      </c>
      <c r="E474" s="50" t="s">
        <v>485</v>
      </c>
      <c r="F474" s="31" t="s">
        <v>45</v>
      </c>
      <c r="G474" s="31" t="s">
        <v>45</v>
      </c>
      <c r="H474" s="31">
        <v>1</v>
      </c>
      <c r="I474" s="31"/>
      <c r="J474" s="31">
        <v>1</v>
      </c>
      <c r="K474" s="31">
        <v>138</v>
      </c>
      <c r="L474" s="31" t="s">
        <v>30</v>
      </c>
      <c r="M474" s="29">
        <v>430</v>
      </c>
      <c r="N474" s="37"/>
      <c r="O474" s="18" t="s">
        <v>2980</v>
      </c>
      <c r="P474" s="64"/>
      <c r="Q474" s="65"/>
      <c r="R474" s="34"/>
      <c r="S474" s="33"/>
      <c r="T474" s="67"/>
    </row>
    <row r="475" spans="1:20" ht="15.75" x14ac:dyDescent="0.25">
      <c r="A475" s="50" t="s">
        <v>25</v>
      </c>
      <c r="B475" s="50" t="s">
        <v>441</v>
      </c>
      <c r="C475" s="31">
        <v>216527</v>
      </c>
      <c r="D475" s="50" t="s">
        <v>457</v>
      </c>
      <c r="E475" s="50" t="s">
        <v>445</v>
      </c>
      <c r="F475" s="31" t="s">
        <v>216</v>
      </c>
      <c r="G475" s="31" t="s">
        <v>216</v>
      </c>
      <c r="H475" s="31">
        <v>1</v>
      </c>
      <c r="I475" s="31"/>
      <c r="J475" s="31">
        <v>1</v>
      </c>
      <c r="K475" s="31">
        <v>138</v>
      </c>
      <c r="L475" s="31" t="s">
        <v>30</v>
      </c>
      <c r="M475" s="29">
        <v>411</v>
      </c>
      <c r="N475" s="37"/>
      <c r="O475" s="18" t="s">
        <v>2980</v>
      </c>
      <c r="P475" s="64"/>
      <c r="Q475" s="65"/>
      <c r="R475" s="34"/>
      <c r="S475" s="33"/>
      <c r="T475" s="67"/>
    </row>
    <row r="476" spans="1:20" ht="15.75" x14ac:dyDescent="0.25">
      <c r="A476" s="50" t="s">
        <v>25</v>
      </c>
      <c r="B476" s="50" t="s">
        <v>441</v>
      </c>
      <c r="C476" s="31">
        <v>216530</v>
      </c>
      <c r="D476" s="50" t="s">
        <v>476</v>
      </c>
      <c r="E476" s="50" t="s">
        <v>477</v>
      </c>
      <c r="F476" s="31" t="s">
        <v>216</v>
      </c>
      <c r="G476" s="31" t="s">
        <v>216</v>
      </c>
      <c r="H476" s="31">
        <v>1</v>
      </c>
      <c r="I476" s="31"/>
      <c r="J476" s="31">
        <v>1</v>
      </c>
      <c r="K476" s="31">
        <v>138</v>
      </c>
      <c r="L476" s="31" t="s">
        <v>30</v>
      </c>
      <c r="M476" s="29">
        <v>425</v>
      </c>
      <c r="N476" s="37"/>
      <c r="O476" s="18" t="s">
        <v>2980</v>
      </c>
      <c r="P476" s="64"/>
      <c r="Q476" s="65"/>
      <c r="R476" s="34"/>
      <c r="S476" s="33"/>
      <c r="T476" s="67"/>
    </row>
    <row r="477" spans="1:20" ht="15.75" x14ac:dyDescent="0.25">
      <c r="A477" s="50" t="s">
        <v>25</v>
      </c>
      <c r="B477" s="50" t="s">
        <v>441</v>
      </c>
      <c r="C477" s="31">
        <v>216550</v>
      </c>
      <c r="D477" s="50" t="s">
        <v>508</v>
      </c>
      <c r="E477" s="50" t="s">
        <v>499</v>
      </c>
      <c r="F477" s="31" t="s">
        <v>45</v>
      </c>
      <c r="G477" s="31" t="s">
        <v>45</v>
      </c>
      <c r="H477" s="31">
        <v>1</v>
      </c>
      <c r="I477" s="31"/>
      <c r="J477" s="31">
        <v>1</v>
      </c>
      <c r="K477" s="31">
        <v>138</v>
      </c>
      <c r="L477" s="31" t="s">
        <v>30</v>
      </c>
      <c r="M477" s="29">
        <v>446</v>
      </c>
      <c r="N477" s="37"/>
      <c r="O477" s="18" t="s">
        <v>2980</v>
      </c>
      <c r="P477" s="64"/>
      <c r="Q477" s="65"/>
      <c r="R477" s="34"/>
      <c r="S477" s="33"/>
      <c r="T477" s="67"/>
    </row>
    <row r="478" spans="1:20" ht="15.75" x14ac:dyDescent="0.25">
      <c r="A478" s="50" t="s">
        <v>25</v>
      </c>
      <c r="B478" s="50" t="s">
        <v>441</v>
      </c>
      <c r="C478" s="31">
        <v>216551</v>
      </c>
      <c r="D478" s="50" t="s">
        <v>509</v>
      </c>
      <c r="E478" s="50" t="s">
        <v>499</v>
      </c>
      <c r="F478" s="31" t="s">
        <v>45</v>
      </c>
      <c r="G478" s="31" t="s">
        <v>45</v>
      </c>
      <c r="H478" s="31">
        <v>1</v>
      </c>
      <c r="I478" s="31"/>
      <c r="J478" s="31">
        <v>1</v>
      </c>
      <c r="K478" s="31">
        <v>138</v>
      </c>
      <c r="L478" s="31" t="s">
        <v>30</v>
      </c>
      <c r="M478" s="29">
        <v>447</v>
      </c>
      <c r="N478" s="37"/>
      <c r="O478" s="18" t="s">
        <v>2980</v>
      </c>
      <c r="P478" s="64"/>
      <c r="Q478" s="65"/>
      <c r="R478" s="34"/>
      <c r="S478" s="33"/>
      <c r="T478" s="67"/>
    </row>
    <row r="479" spans="1:20" ht="31.5" x14ac:dyDescent="0.25">
      <c r="A479" s="50" t="s">
        <v>25</v>
      </c>
      <c r="B479" s="50" t="s">
        <v>441</v>
      </c>
      <c r="C479" s="31">
        <v>216558</v>
      </c>
      <c r="D479" s="50" t="s">
        <v>519</v>
      </c>
      <c r="E479" s="50" t="s">
        <v>490</v>
      </c>
      <c r="F479" s="31" t="s">
        <v>45</v>
      </c>
      <c r="G479" s="31" t="s">
        <v>45</v>
      </c>
      <c r="H479" s="31">
        <v>1</v>
      </c>
      <c r="I479" s="31"/>
      <c r="J479" s="31">
        <v>1</v>
      </c>
      <c r="K479" s="31">
        <v>138</v>
      </c>
      <c r="L479" s="31" t="s">
        <v>30</v>
      </c>
      <c r="M479" s="29">
        <v>458</v>
      </c>
      <c r="N479" s="37"/>
      <c r="O479" s="18" t="s">
        <v>2980</v>
      </c>
      <c r="P479" s="64"/>
      <c r="Q479" s="65"/>
      <c r="R479" s="34"/>
      <c r="S479" s="33"/>
      <c r="T479" s="67"/>
    </row>
    <row r="480" spans="1:20" ht="31.5" x14ac:dyDescent="0.25">
      <c r="A480" s="50" t="s">
        <v>25</v>
      </c>
      <c r="B480" s="50" t="s">
        <v>441</v>
      </c>
      <c r="C480" s="31">
        <v>216561</v>
      </c>
      <c r="D480" s="50" t="s">
        <v>489</v>
      </c>
      <c r="E480" s="50" t="s">
        <v>490</v>
      </c>
      <c r="F480" s="31" t="s">
        <v>45</v>
      </c>
      <c r="G480" s="31" t="s">
        <v>45</v>
      </c>
      <c r="H480" s="31">
        <v>1</v>
      </c>
      <c r="I480" s="31"/>
      <c r="J480" s="31">
        <v>1</v>
      </c>
      <c r="K480" s="31">
        <v>138</v>
      </c>
      <c r="L480" s="31" t="s">
        <v>30</v>
      </c>
      <c r="M480" s="29">
        <v>433</v>
      </c>
      <c r="N480" s="37"/>
      <c r="O480" s="18" t="s">
        <v>2980</v>
      </c>
      <c r="P480" s="64"/>
      <c r="Q480" s="65"/>
      <c r="R480" s="34"/>
      <c r="S480" s="33"/>
      <c r="T480" s="67"/>
    </row>
    <row r="481" spans="1:20" ht="15.75" x14ac:dyDescent="0.25">
      <c r="A481" s="50" t="s">
        <v>25</v>
      </c>
      <c r="B481" s="50" t="s">
        <v>441</v>
      </c>
      <c r="C481" s="31">
        <v>216581</v>
      </c>
      <c r="D481" s="50" t="s">
        <v>497</v>
      </c>
      <c r="E481" s="50" t="s">
        <v>485</v>
      </c>
      <c r="F481" s="31" t="s">
        <v>45</v>
      </c>
      <c r="G481" s="31" t="s">
        <v>45</v>
      </c>
      <c r="H481" s="31">
        <v>1</v>
      </c>
      <c r="I481" s="31"/>
      <c r="J481" s="31">
        <v>1</v>
      </c>
      <c r="K481" s="31">
        <v>138</v>
      </c>
      <c r="L481" s="31" t="s">
        <v>30</v>
      </c>
      <c r="M481" s="29">
        <v>438</v>
      </c>
      <c r="N481" s="37"/>
      <c r="O481" s="18" t="s">
        <v>2980</v>
      </c>
      <c r="P481" s="64"/>
      <c r="Q481" s="65"/>
      <c r="R481" s="34"/>
      <c r="S481" s="33"/>
      <c r="T481" s="67"/>
    </row>
    <row r="482" spans="1:20" ht="15.75" x14ac:dyDescent="0.25">
      <c r="A482" s="50" t="s">
        <v>25</v>
      </c>
      <c r="B482" s="50" t="s">
        <v>441</v>
      </c>
      <c r="C482" s="31">
        <v>216582</v>
      </c>
      <c r="D482" s="50" t="s">
        <v>516</v>
      </c>
      <c r="E482" s="50" t="s">
        <v>485</v>
      </c>
      <c r="F482" s="31" t="s">
        <v>45</v>
      </c>
      <c r="G482" s="31" t="s">
        <v>45</v>
      </c>
      <c r="H482" s="31">
        <v>1</v>
      </c>
      <c r="I482" s="31"/>
      <c r="J482" s="31">
        <v>1</v>
      </c>
      <c r="K482" s="31">
        <v>138</v>
      </c>
      <c r="L482" s="31" t="s">
        <v>30</v>
      </c>
      <c r="M482" s="29">
        <v>455</v>
      </c>
      <c r="N482" s="37"/>
      <c r="O482" s="18" t="s">
        <v>2980</v>
      </c>
      <c r="P482" s="64"/>
      <c r="Q482" s="65"/>
      <c r="R482" s="34"/>
      <c r="S482" s="33"/>
      <c r="T482" s="67"/>
    </row>
    <row r="483" spans="1:20" ht="15.75" x14ac:dyDescent="0.25">
      <c r="A483" s="50" t="s">
        <v>25</v>
      </c>
      <c r="B483" s="50" t="s">
        <v>441</v>
      </c>
      <c r="C483" s="31">
        <v>216590</v>
      </c>
      <c r="D483" s="50" t="s">
        <v>442</v>
      </c>
      <c r="E483" s="50" t="s">
        <v>443</v>
      </c>
      <c r="F483" s="31" t="s">
        <v>216</v>
      </c>
      <c r="G483" s="31" t="s">
        <v>216</v>
      </c>
      <c r="H483" s="31">
        <v>1</v>
      </c>
      <c r="I483" s="31"/>
      <c r="J483" s="31">
        <v>1</v>
      </c>
      <c r="K483" s="31">
        <v>138</v>
      </c>
      <c r="L483" s="31" t="s">
        <v>30</v>
      </c>
      <c r="M483" s="29">
        <v>401</v>
      </c>
      <c r="N483" s="37"/>
      <c r="O483" s="18" t="s">
        <v>2980</v>
      </c>
      <c r="P483" s="64"/>
      <c r="Q483" s="65"/>
      <c r="R483" s="34"/>
      <c r="S483" s="33"/>
      <c r="T483" s="67"/>
    </row>
    <row r="484" spans="1:20" ht="31.5" x14ac:dyDescent="0.25">
      <c r="A484" s="50" t="s">
        <v>25</v>
      </c>
      <c r="B484" s="50" t="s">
        <v>441</v>
      </c>
      <c r="C484" s="31">
        <v>216594</v>
      </c>
      <c r="D484" s="50" t="s">
        <v>494</v>
      </c>
      <c r="E484" s="50" t="s">
        <v>495</v>
      </c>
      <c r="F484" s="31" t="s">
        <v>45</v>
      </c>
      <c r="G484" s="31" t="s">
        <v>45</v>
      </c>
      <c r="H484" s="31">
        <v>1</v>
      </c>
      <c r="I484" s="31"/>
      <c r="J484" s="31">
        <v>1</v>
      </c>
      <c r="K484" s="31">
        <v>138</v>
      </c>
      <c r="L484" s="31" t="s">
        <v>30</v>
      </c>
      <c r="M484" s="29">
        <v>436</v>
      </c>
      <c r="N484" s="37"/>
      <c r="O484" s="18" t="s">
        <v>2980</v>
      </c>
      <c r="P484" s="64"/>
      <c r="Q484" s="65"/>
      <c r="R484" s="34"/>
      <c r="S484" s="33"/>
      <c r="T484" s="67"/>
    </row>
    <row r="485" spans="1:20" ht="15.75" x14ac:dyDescent="0.25">
      <c r="A485" s="50" t="s">
        <v>25</v>
      </c>
      <c r="B485" s="50" t="s">
        <v>441</v>
      </c>
      <c r="C485" s="31">
        <v>216606</v>
      </c>
      <c r="D485" s="50" t="s">
        <v>512</v>
      </c>
      <c r="E485" s="50" t="s">
        <v>499</v>
      </c>
      <c r="F485" s="31" t="s">
        <v>45</v>
      </c>
      <c r="G485" s="31" t="s">
        <v>45</v>
      </c>
      <c r="H485" s="31">
        <v>1</v>
      </c>
      <c r="I485" s="31"/>
      <c r="J485" s="31">
        <v>1</v>
      </c>
      <c r="K485" s="31">
        <v>138</v>
      </c>
      <c r="L485" s="31" t="s">
        <v>30</v>
      </c>
      <c r="M485" s="29">
        <v>450</v>
      </c>
      <c r="N485" s="37"/>
      <c r="O485" s="18" t="s">
        <v>2980</v>
      </c>
      <c r="P485" s="64"/>
      <c r="Q485" s="65"/>
      <c r="R485" s="34"/>
      <c r="S485" s="33"/>
      <c r="T485" s="67"/>
    </row>
    <row r="486" spans="1:20" ht="15.75" x14ac:dyDescent="0.25">
      <c r="A486" s="50" t="s">
        <v>25</v>
      </c>
      <c r="B486" s="50" t="s">
        <v>441</v>
      </c>
      <c r="C486" s="31">
        <v>216613</v>
      </c>
      <c r="D486" s="50" t="s">
        <v>479</v>
      </c>
      <c r="E486" s="50" t="s">
        <v>443</v>
      </c>
      <c r="F486" s="31" t="s">
        <v>216</v>
      </c>
      <c r="G486" s="31" t="s">
        <v>216</v>
      </c>
      <c r="H486" s="31">
        <v>1</v>
      </c>
      <c r="I486" s="31"/>
      <c r="J486" s="31">
        <v>1</v>
      </c>
      <c r="K486" s="31">
        <v>138</v>
      </c>
      <c r="L486" s="31" t="s">
        <v>30</v>
      </c>
      <c r="M486" s="29">
        <v>427</v>
      </c>
      <c r="N486" s="37"/>
      <c r="O486" s="18" t="s">
        <v>2980</v>
      </c>
      <c r="P486" s="64"/>
      <c r="Q486" s="65"/>
      <c r="R486" s="34"/>
      <c r="S486" s="33"/>
      <c r="T486" s="67"/>
    </row>
    <row r="487" spans="1:20" ht="15.75" x14ac:dyDescent="0.25">
      <c r="A487" s="50" t="s">
        <v>25</v>
      </c>
      <c r="B487" s="50" t="s">
        <v>441</v>
      </c>
      <c r="C487" s="31">
        <v>216640</v>
      </c>
      <c r="D487" s="50" t="s">
        <v>496</v>
      </c>
      <c r="E487" s="50" t="s">
        <v>485</v>
      </c>
      <c r="F487" s="31" t="s">
        <v>45</v>
      </c>
      <c r="G487" s="31" t="s">
        <v>45</v>
      </c>
      <c r="H487" s="31">
        <v>1</v>
      </c>
      <c r="I487" s="31"/>
      <c r="J487" s="31">
        <v>1</v>
      </c>
      <c r="K487" s="31">
        <v>138</v>
      </c>
      <c r="L487" s="31" t="s">
        <v>30</v>
      </c>
      <c r="M487" s="29">
        <v>437</v>
      </c>
      <c r="N487" s="37"/>
      <c r="O487" s="18" t="s">
        <v>2980</v>
      </c>
      <c r="P487" s="64"/>
      <c r="Q487" s="65"/>
      <c r="R487" s="34"/>
      <c r="S487" s="33"/>
      <c r="T487" s="67"/>
    </row>
    <row r="488" spans="1:20" ht="31.5" x14ac:dyDescent="0.25">
      <c r="A488" s="50" t="s">
        <v>25</v>
      </c>
      <c r="B488" s="50" t="s">
        <v>441</v>
      </c>
      <c r="C488" s="31">
        <v>216662</v>
      </c>
      <c r="D488" s="50" t="s">
        <v>460</v>
      </c>
      <c r="E488" s="50" t="s">
        <v>461</v>
      </c>
      <c r="F488" s="31" t="s">
        <v>216</v>
      </c>
      <c r="G488" s="31" t="s">
        <v>216</v>
      </c>
      <c r="H488" s="31">
        <v>1</v>
      </c>
      <c r="I488" s="31"/>
      <c r="J488" s="31">
        <v>1</v>
      </c>
      <c r="K488" s="31">
        <v>138</v>
      </c>
      <c r="L488" s="31" t="s">
        <v>30</v>
      </c>
      <c r="M488" s="29">
        <v>413</v>
      </c>
      <c r="N488" s="37"/>
      <c r="O488" s="18" t="s">
        <v>2980</v>
      </c>
      <c r="P488" s="64"/>
      <c r="Q488" s="65"/>
      <c r="R488" s="34"/>
      <c r="S488" s="33"/>
      <c r="T488" s="67"/>
    </row>
    <row r="489" spans="1:20" ht="15.75" x14ac:dyDescent="0.25">
      <c r="A489" s="50" t="s">
        <v>25</v>
      </c>
      <c r="B489" s="50" t="s">
        <v>441</v>
      </c>
      <c r="C489" s="31">
        <v>253002</v>
      </c>
      <c r="D489" s="50" t="s">
        <v>186</v>
      </c>
      <c r="E489" s="50" t="s">
        <v>499</v>
      </c>
      <c r="F489" s="31" t="s">
        <v>45</v>
      </c>
      <c r="G489" s="31" t="s">
        <v>45</v>
      </c>
      <c r="H489" s="31">
        <v>1</v>
      </c>
      <c r="I489" s="31"/>
      <c r="J489" s="31">
        <v>1</v>
      </c>
      <c r="K489" s="31">
        <v>138</v>
      </c>
      <c r="L489" s="31" t="s">
        <v>30</v>
      </c>
      <c r="M489" s="29">
        <v>453</v>
      </c>
      <c r="N489" s="37"/>
      <c r="O489" s="18" t="s">
        <v>2980</v>
      </c>
      <c r="P489" s="64"/>
      <c r="Q489" s="65"/>
      <c r="R489" s="34"/>
      <c r="S489" s="33"/>
      <c r="T489" s="67"/>
    </row>
    <row r="490" spans="1:20" ht="15.75" x14ac:dyDescent="0.25">
      <c r="A490" s="50" t="s">
        <v>25</v>
      </c>
      <c r="B490" s="50" t="s">
        <v>441</v>
      </c>
      <c r="C490" s="31">
        <v>253012</v>
      </c>
      <c r="D490" s="50" t="s">
        <v>486</v>
      </c>
      <c r="E490" s="50" t="s">
        <v>485</v>
      </c>
      <c r="F490" s="31" t="s">
        <v>45</v>
      </c>
      <c r="G490" s="31" t="s">
        <v>45</v>
      </c>
      <c r="H490" s="31">
        <v>1</v>
      </c>
      <c r="I490" s="31"/>
      <c r="J490" s="31">
        <v>1</v>
      </c>
      <c r="K490" s="31">
        <v>138</v>
      </c>
      <c r="L490" s="31" t="s">
        <v>30</v>
      </c>
      <c r="M490" s="29">
        <v>431</v>
      </c>
      <c r="N490" s="37"/>
      <c r="O490" s="18" t="s">
        <v>2980</v>
      </c>
      <c r="P490" s="64"/>
      <c r="Q490" s="65"/>
      <c r="R490" s="34"/>
      <c r="S490" s="33"/>
      <c r="T490" s="67"/>
    </row>
    <row r="491" spans="1:20" ht="15.75" x14ac:dyDescent="0.25">
      <c r="A491" s="50" t="s">
        <v>25</v>
      </c>
      <c r="B491" s="50" t="s">
        <v>441</v>
      </c>
      <c r="C491" s="51">
        <v>305004</v>
      </c>
      <c r="D491" s="52" t="s">
        <v>456</v>
      </c>
      <c r="E491" s="50" t="s">
        <v>450</v>
      </c>
      <c r="F491" s="31" t="s">
        <v>216</v>
      </c>
      <c r="G491" s="31" t="s">
        <v>216</v>
      </c>
      <c r="H491" s="31">
        <v>1</v>
      </c>
      <c r="I491" s="31"/>
      <c r="J491" s="31">
        <v>1</v>
      </c>
      <c r="K491" s="31">
        <v>138</v>
      </c>
      <c r="L491" s="31" t="s">
        <v>30</v>
      </c>
      <c r="M491" s="29">
        <v>410</v>
      </c>
      <c r="N491" s="37"/>
      <c r="O491" s="18" t="s">
        <v>2980</v>
      </c>
      <c r="P491" s="64"/>
      <c r="Q491" s="65"/>
      <c r="R491" s="34"/>
      <c r="S491" s="33"/>
      <c r="T491" s="67"/>
    </row>
    <row r="492" spans="1:20" ht="15.75" x14ac:dyDescent="0.25">
      <c r="A492" s="50" t="s">
        <v>25</v>
      </c>
      <c r="B492" s="50" t="s">
        <v>441</v>
      </c>
      <c r="C492" s="51">
        <v>318332</v>
      </c>
      <c r="D492" s="52" t="s">
        <v>470</v>
      </c>
      <c r="E492" s="50" t="s">
        <v>450</v>
      </c>
      <c r="F492" s="31" t="s">
        <v>216</v>
      </c>
      <c r="G492" s="31" t="s">
        <v>216</v>
      </c>
      <c r="H492" s="31">
        <v>1</v>
      </c>
      <c r="I492" s="31"/>
      <c r="J492" s="31">
        <v>1</v>
      </c>
      <c r="K492" s="31">
        <v>138</v>
      </c>
      <c r="L492" s="31" t="s">
        <v>30</v>
      </c>
      <c r="M492" s="29">
        <v>420</v>
      </c>
      <c r="N492" s="37"/>
      <c r="O492" s="18" t="s">
        <v>2980</v>
      </c>
      <c r="P492" s="64"/>
      <c r="Q492" s="65"/>
      <c r="R492" s="34"/>
      <c r="S492" s="33"/>
      <c r="T492" s="67"/>
    </row>
    <row r="493" spans="1:20" ht="15.75" x14ac:dyDescent="0.25">
      <c r="A493" s="50" t="s">
        <v>25</v>
      </c>
      <c r="B493" s="50" t="s">
        <v>441</v>
      </c>
      <c r="C493" s="51">
        <v>318333</v>
      </c>
      <c r="D493" s="52" t="s">
        <v>463</v>
      </c>
      <c r="E493" s="50" t="s">
        <v>450</v>
      </c>
      <c r="F493" s="31" t="s">
        <v>216</v>
      </c>
      <c r="G493" s="31" t="s">
        <v>216</v>
      </c>
      <c r="H493" s="31">
        <v>1</v>
      </c>
      <c r="I493" s="31"/>
      <c r="J493" s="31">
        <v>1</v>
      </c>
      <c r="K493" s="31">
        <v>138</v>
      </c>
      <c r="L493" s="31" t="s">
        <v>30</v>
      </c>
      <c r="M493" s="29">
        <v>415</v>
      </c>
      <c r="N493" s="37"/>
      <c r="O493" s="18" t="s">
        <v>2980</v>
      </c>
      <c r="P493" s="64"/>
      <c r="Q493" s="65"/>
      <c r="R493" s="34"/>
      <c r="S493" s="33"/>
      <c r="T493" s="67"/>
    </row>
    <row r="494" spans="1:20" ht="15.75" x14ac:dyDescent="0.25">
      <c r="A494" s="50" t="s">
        <v>25</v>
      </c>
      <c r="B494" s="50" t="s">
        <v>547</v>
      </c>
      <c r="C494" s="31">
        <v>134295</v>
      </c>
      <c r="D494" s="50" t="s">
        <v>553</v>
      </c>
      <c r="E494" s="50" t="s">
        <v>554</v>
      </c>
      <c r="F494" s="31" t="s">
        <v>45</v>
      </c>
      <c r="G494" s="31" t="s">
        <v>45</v>
      </c>
      <c r="H494" s="31">
        <v>1</v>
      </c>
      <c r="I494" s="31"/>
      <c r="J494" s="31">
        <v>1</v>
      </c>
      <c r="K494" s="31">
        <v>138</v>
      </c>
      <c r="L494" s="31" t="s">
        <v>30</v>
      </c>
      <c r="M494" s="29">
        <v>489</v>
      </c>
      <c r="N494" s="37"/>
      <c r="O494" s="18" t="s">
        <v>2980</v>
      </c>
      <c r="P494" s="64"/>
      <c r="Q494" s="65"/>
      <c r="R494" s="34"/>
      <c r="S494" s="33"/>
      <c r="T494" s="67"/>
    </row>
    <row r="495" spans="1:20" ht="15.75" x14ac:dyDescent="0.25">
      <c r="A495" s="50" t="s">
        <v>25</v>
      </c>
      <c r="B495" s="50" t="s">
        <v>547</v>
      </c>
      <c r="C495" s="31">
        <v>134298</v>
      </c>
      <c r="D495" s="50" t="s">
        <v>563</v>
      </c>
      <c r="E495" s="50" t="s">
        <v>554</v>
      </c>
      <c r="F495" s="31" t="s">
        <v>45</v>
      </c>
      <c r="G495" s="31" t="s">
        <v>45</v>
      </c>
      <c r="H495" s="31">
        <v>1</v>
      </c>
      <c r="I495" s="31"/>
      <c r="J495" s="31">
        <v>1</v>
      </c>
      <c r="K495" s="31">
        <v>138</v>
      </c>
      <c r="L495" s="31" t="s">
        <v>30</v>
      </c>
      <c r="M495" s="29">
        <v>496</v>
      </c>
      <c r="N495" s="37"/>
      <c r="O495" s="18" t="s">
        <v>2980</v>
      </c>
      <c r="P495" s="64"/>
      <c r="Q495" s="65"/>
      <c r="R495" s="34"/>
      <c r="S495" s="33"/>
      <c r="T495" s="67"/>
    </row>
    <row r="496" spans="1:20" ht="15.75" x14ac:dyDescent="0.25">
      <c r="A496" s="50" t="s">
        <v>25</v>
      </c>
      <c r="B496" s="50" t="s">
        <v>547</v>
      </c>
      <c r="C496" s="31">
        <v>134301</v>
      </c>
      <c r="D496" s="50" t="s">
        <v>566</v>
      </c>
      <c r="E496" s="50" t="s">
        <v>554</v>
      </c>
      <c r="F496" s="31" t="s">
        <v>45</v>
      </c>
      <c r="G496" s="31" t="s">
        <v>45</v>
      </c>
      <c r="H496" s="31">
        <v>1</v>
      </c>
      <c r="I496" s="31"/>
      <c r="J496" s="31">
        <v>1</v>
      </c>
      <c r="K496" s="31">
        <v>138</v>
      </c>
      <c r="L496" s="31" t="s">
        <v>30</v>
      </c>
      <c r="M496" s="29">
        <v>499</v>
      </c>
      <c r="N496" s="37"/>
      <c r="O496" s="18" t="s">
        <v>2980</v>
      </c>
      <c r="P496" s="64"/>
      <c r="Q496" s="65"/>
      <c r="R496" s="34"/>
      <c r="S496" s="33"/>
      <c r="T496" s="67"/>
    </row>
    <row r="497" spans="1:20" ht="15.75" x14ac:dyDescent="0.25">
      <c r="A497" s="50" t="s">
        <v>25</v>
      </c>
      <c r="B497" s="50" t="s">
        <v>547</v>
      </c>
      <c r="C497" s="31">
        <v>134306</v>
      </c>
      <c r="D497" s="50" t="s">
        <v>572</v>
      </c>
      <c r="E497" s="50" t="s">
        <v>554</v>
      </c>
      <c r="F497" s="31" t="s">
        <v>45</v>
      </c>
      <c r="G497" s="31" t="s">
        <v>45</v>
      </c>
      <c r="H497" s="31">
        <v>1</v>
      </c>
      <c r="I497" s="31"/>
      <c r="J497" s="31">
        <v>1</v>
      </c>
      <c r="K497" s="31">
        <v>138</v>
      </c>
      <c r="L497" s="31" t="s">
        <v>30</v>
      </c>
      <c r="M497" s="29">
        <v>505</v>
      </c>
      <c r="N497" s="37"/>
      <c r="O497" s="18" t="s">
        <v>2980</v>
      </c>
      <c r="P497" s="64"/>
      <c r="Q497" s="65"/>
      <c r="R497" s="34"/>
      <c r="S497" s="33"/>
      <c r="T497" s="67"/>
    </row>
    <row r="498" spans="1:20" ht="15.75" x14ac:dyDescent="0.25">
      <c r="A498" s="50" t="s">
        <v>25</v>
      </c>
      <c r="B498" s="50" t="s">
        <v>547</v>
      </c>
      <c r="C498" s="31">
        <v>134307</v>
      </c>
      <c r="D498" s="50" t="s">
        <v>588</v>
      </c>
      <c r="E498" s="50" t="s">
        <v>554</v>
      </c>
      <c r="F498" s="31" t="s">
        <v>45</v>
      </c>
      <c r="G498" s="31" t="s">
        <v>45</v>
      </c>
      <c r="H498" s="31">
        <v>1</v>
      </c>
      <c r="I498" s="31"/>
      <c r="J498" s="31">
        <v>1</v>
      </c>
      <c r="K498" s="31">
        <v>138</v>
      </c>
      <c r="L498" s="31" t="s">
        <v>30</v>
      </c>
      <c r="M498" s="29">
        <v>520</v>
      </c>
      <c r="N498" s="37"/>
      <c r="O498" s="18" t="s">
        <v>2980</v>
      </c>
      <c r="P498" s="64"/>
      <c r="Q498" s="65"/>
      <c r="R498" s="34"/>
      <c r="S498" s="33"/>
      <c r="T498" s="67"/>
    </row>
    <row r="499" spans="1:20" ht="15.75" x14ac:dyDescent="0.25">
      <c r="A499" s="50" t="s">
        <v>25</v>
      </c>
      <c r="B499" s="50" t="s">
        <v>547</v>
      </c>
      <c r="C499" s="31">
        <v>134308</v>
      </c>
      <c r="D499" s="50" t="s">
        <v>574</v>
      </c>
      <c r="E499" s="50" t="s">
        <v>554</v>
      </c>
      <c r="F499" s="31" t="s">
        <v>45</v>
      </c>
      <c r="G499" s="31" t="s">
        <v>45</v>
      </c>
      <c r="H499" s="31">
        <v>1</v>
      </c>
      <c r="I499" s="31"/>
      <c r="J499" s="31">
        <v>1</v>
      </c>
      <c r="K499" s="31">
        <v>138</v>
      </c>
      <c r="L499" s="31" t="s">
        <v>30</v>
      </c>
      <c r="M499" s="29">
        <v>507</v>
      </c>
      <c r="N499" s="37"/>
      <c r="O499" s="18" t="s">
        <v>2980</v>
      </c>
      <c r="P499" s="64"/>
      <c r="Q499" s="65"/>
      <c r="R499" s="34"/>
      <c r="S499" s="33"/>
      <c r="T499" s="67"/>
    </row>
    <row r="500" spans="1:20" ht="15.75" x14ac:dyDescent="0.25">
      <c r="A500" s="50" t="s">
        <v>25</v>
      </c>
      <c r="B500" s="50" t="s">
        <v>547</v>
      </c>
      <c r="C500" s="31">
        <v>134309</v>
      </c>
      <c r="D500" s="50" t="s">
        <v>578</v>
      </c>
      <c r="E500" s="50" t="s">
        <v>554</v>
      </c>
      <c r="F500" s="31" t="s">
        <v>45</v>
      </c>
      <c r="G500" s="31" t="s">
        <v>45</v>
      </c>
      <c r="H500" s="31">
        <v>1</v>
      </c>
      <c r="I500" s="31"/>
      <c r="J500" s="31">
        <v>1</v>
      </c>
      <c r="K500" s="31">
        <v>138</v>
      </c>
      <c r="L500" s="31" t="s">
        <v>30</v>
      </c>
      <c r="M500" s="29">
        <v>511</v>
      </c>
      <c r="N500" s="37"/>
      <c r="O500" s="18" t="s">
        <v>2980</v>
      </c>
      <c r="P500" s="64"/>
      <c r="Q500" s="65"/>
      <c r="R500" s="34"/>
      <c r="S500" s="33"/>
      <c r="T500" s="67"/>
    </row>
    <row r="501" spans="1:20" ht="15.75" x14ac:dyDescent="0.25">
      <c r="A501" s="50" t="s">
        <v>25</v>
      </c>
      <c r="B501" s="50" t="s">
        <v>547</v>
      </c>
      <c r="C501" s="31">
        <v>134310</v>
      </c>
      <c r="D501" s="50" t="s">
        <v>590</v>
      </c>
      <c r="E501" s="50" t="s">
        <v>554</v>
      </c>
      <c r="F501" s="31" t="s">
        <v>45</v>
      </c>
      <c r="G501" s="31" t="s">
        <v>45</v>
      </c>
      <c r="H501" s="31">
        <v>1</v>
      </c>
      <c r="I501" s="31"/>
      <c r="J501" s="31">
        <v>1</v>
      </c>
      <c r="K501" s="31">
        <v>138</v>
      </c>
      <c r="L501" s="31" t="s">
        <v>30</v>
      </c>
      <c r="M501" s="29">
        <v>522</v>
      </c>
      <c r="N501" s="37"/>
      <c r="O501" s="18" t="s">
        <v>2980</v>
      </c>
      <c r="P501" s="64"/>
      <c r="Q501" s="65"/>
      <c r="R501" s="34"/>
      <c r="S501" s="33"/>
      <c r="T501" s="67"/>
    </row>
    <row r="502" spans="1:20" ht="15.75" x14ac:dyDescent="0.25">
      <c r="A502" s="50" t="s">
        <v>25</v>
      </c>
      <c r="B502" s="50" t="s">
        <v>547</v>
      </c>
      <c r="C502" s="31">
        <v>134318</v>
      </c>
      <c r="D502" s="50" t="s">
        <v>596</v>
      </c>
      <c r="E502" s="50" t="s">
        <v>554</v>
      </c>
      <c r="F502" s="31" t="s">
        <v>45</v>
      </c>
      <c r="G502" s="31" t="s">
        <v>45</v>
      </c>
      <c r="H502" s="31">
        <v>1</v>
      </c>
      <c r="I502" s="31"/>
      <c r="J502" s="31">
        <v>1</v>
      </c>
      <c r="K502" s="31">
        <v>138</v>
      </c>
      <c r="L502" s="31" t="s">
        <v>30</v>
      </c>
      <c r="M502" s="29">
        <v>528</v>
      </c>
      <c r="N502" s="37"/>
      <c r="O502" s="18" t="s">
        <v>2980</v>
      </c>
      <c r="P502" s="64"/>
      <c r="Q502" s="65"/>
      <c r="R502" s="34"/>
      <c r="S502" s="33"/>
      <c r="T502" s="67"/>
    </row>
    <row r="503" spans="1:20" ht="15.75" x14ac:dyDescent="0.25">
      <c r="A503" s="50" t="s">
        <v>25</v>
      </c>
      <c r="B503" s="50" t="s">
        <v>547</v>
      </c>
      <c r="C503" s="31">
        <v>134320</v>
      </c>
      <c r="D503" s="50" t="s">
        <v>598</v>
      </c>
      <c r="E503" s="50" t="s">
        <v>554</v>
      </c>
      <c r="F503" s="31" t="s">
        <v>45</v>
      </c>
      <c r="G503" s="31" t="s">
        <v>45</v>
      </c>
      <c r="H503" s="31">
        <v>1</v>
      </c>
      <c r="I503" s="31"/>
      <c r="J503" s="31">
        <v>1</v>
      </c>
      <c r="K503" s="31">
        <v>138</v>
      </c>
      <c r="L503" s="31" t="s">
        <v>30</v>
      </c>
      <c r="M503" s="29">
        <v>530</v>
      </c>
      <c r="N503" s="37"/>
      <c r="O503" s="18" t="s">
        <v>2980</v>
      </c>
      <c r="P503" s="64"/>
      <c r="Q503" s="65"/>
      <c r="R503" s="34"/>
      <c r="S503" s="33"/>
      <c r="T503" s="67"/>
    </row>
    <row r="504" spans="1:20" ht="15.75" x14ac:dyDescent="0.25">
      <c r="A504" s="50" t="s">
        <v>25</v>
      </c>
      <c r="B504" s="50" t="s">
        <v>547</v>
      </c>
      <c r="C504" s="31">
        <v>134321</v>
      </c>
      <c r="D504" s="50" t="s">
        <v>599</v>
      </c>
      <c r="E504" s="50" t="s">
        <v>554</v>
      </c>
      <c r="F504" s="31" t="s">
        <v>45</v>
      </c>
      <c r="G504" s="31" t="s">
        <v>45</v>
      </c>
      <c r="H504" s="31">
        <v>1</v>
      </c>
      <c r="I504" s="31"/>
      <c r="J504" s="31">
        <v>1</v>
      </c>
      <c r="K504" s="31">
        <v>138</v>
      </c>
      <c r="L504" s="31" t="s">
        <v>30</v>
      </c>
      <c r="M504" s="29">
        <v>531</v>
      </c>
      <c r="N504" s="37"/>
      <c r="O504" s="18" t="s">
        <v>2980</v>
      </c>
      <c r="P504" s="64"/>
      <c r="Q504" s="65"/>
      <c r="R504" s="34"/>
      <c r="S504" s="33"/>
      <c r="T504" s="67"/>
    </row>
    <row r="505" spans="1:20" ht="15.75" x14ac:dyDescent="0.25">
      <c r="A505" s="50" t="s">
        <v>25</v>
      </c>
      <c r="B505" s="50" t="s">
        <v>547</v>
      </c>
      <c r="C505" s="31">
        <v>134327</v>
      </c>
      <c r="D505" s="50" t="s">
        <v>605</v>
      </c>
      <c r="E505" s="50" t="s">
        <v>554</v>
      </c>
      <c r="F505" s="31" t="s">
        <v>45</v>
      </c>
      <c r="G505" s="31" t="s">
        <v>45</v>
      </c>
      <c r="H505" s="31">
        <v>1</v>
      </c>
      <c r="I505" s="31"/>
      <c r="J505" s="31">
        <v>1</v>
      </c>
      <c r="K505" s="31">
        <v>138</v>
      </c>
      <c r="L505" s="31" t="s">
        <v>30</v>
      </c>
      <c r="M505" s="29">
        <v>537</v>
      </c>
      <c r="N505" s="37"/>
      <c r="O505" s="18" t="s">
        <v>2980</v>
      </c>
      <c r="P505" s="64"/>
      <c r="Q505" s="65"/>
      <c r="R505" s="34"/>
      <c r="S505" s="33"/>
      <c r="T505" s="67"/>
    </row>
    <row r="506" spans="1:20" ht="15.75" x14ac:dyDescent="0.25">
      <c r="A506" s="50" t="s">
        <v>25</v>
      </c>
      <c r="B506" s="50" t="s">
        <v>547</v>
      </c>
      <c r="C506" s="31">
        <v>134328</v>
      </c>
      <c r="D506" s="50" t="s">
        <v>606</v>
      </c>
      <c r="E506" s="50" t="s">
        <v>554</v>
      </c>
      <c r="F506" s="31" t="s">
        <v>45</v>
      </c>
      <c r="G506" s="31" t="s">
        <v>45</v>
      </c>
      <c r="H506" s="31">
        <v>1</v>
      </c>
      <c r="I506" s="31"/>
      <c r="J506" s="31">
        <v>1</v>
      </c>
      <c r="K506" s="31">
        <v>138</v>
      </c>
      <c r="L506" s="31" t="s">
        <v>30</v>
      </c>
      <c r="M506" s="29">
        <v>538</v>
      </c>
      <c r="N506" s="37"/>
      <c r="O506" s="18" t="s">
        <v>2980</v>
      </c>
      <c r="P506" s="64"/>
      <c r="Q506" s="65"/>
      <c r="R506" s="34"/>
      <c r="S506" s="33"/>
      <c r="T506" s="67"/>
    </row>
    <row r="507" spans="1:20" ht="15.75" x14ac:dyDescent="0.25">
      <c r="A507" s="50" t="s">
        <v>25</v>
      </c>
      <c r="B507" s="50" t="s">
        <v>547</v>
      </c>
      <c r="C507" s="31">
        <v>134339</v>
      </c>
      <c r="D507" s="50" t="s">
        <v>551</v>
      </c>
      <c r="E507" s="50" t="s">
        <v>552</v>
      </c>
      <c r="F507" s="31" t="s">
        <v>45</v>
      </c>
      <c r="G507" s="31" t="s">
        <v>45</v>
      </c>
      <c r="H507" s="31">
        <v>1</v>
      </c>
      <c r="I507" s="31"/>
      <c r="J507" s="31">
        <v>1</v>
      </c>
      <c r="K507" s="31">
        <v>138</v>
      </c>
      <c r="L507" s="31" t="s">
        <v>30</v>
      </c>
      <c r="M507" s="29">
        <v>488</v>
      </c>
      <c r="N507" s="37"/>
      <c r="O507" s="18" t="s">
        <v>2980</v>
      </c>
      <c r="P507" s="64"/>
      <c r="Q507" s="65"/>
      <c r="R507" s="34"/>
      <c r="S507" s="33"/>
      <c r="T507" s="67"/>
    </row>
    <row r="508" spans="1:20" ht="15.75" x14ac:dyDescent="0.25">
      <c r="A508" s="50" t="s">
        <v>25</v>
      </c>
      <c r="B508" s="50" t="s">
        <v>547</v>
      </c>
      <c r="C508" s="31">
        <v>134340</v>
      </c>
      <c r="D508" s="50" t="s">
        <v>556</v>
      </c>
      <c r="E508" s="50" t="s">
        <v>552</v>
      </c>
      <c r="F508" s="31" t="s">
        <v>45</v>
      </c>
      <c r="G508" s="31" t="s">
        <v>45</v>
      </c>
      <c r="H508" s="31">
        <v>1</v>
      </c>
      <c r="I508" s="31"/>
      <c r="J508" s="31">
        <v>1</v>
      </c>
      <c r="K508" s="31">
        <v>138</v>
      </c>
      <c r="L508" s="31" t="s">
        <v>30</v>
      </c>
      <c r="M508" s="29">
        <v>491</v>
      </c>
      <c r="N508" s="37"/>
      <c r="O508" s="18" t="s">
        <v>2980</v>
      </c>
      <c r="P508" s="64"/>
      <c r="Q508" s="65"/>
      <c r="R508" s="34"/>
      <c r="S508" s="33"/>
      <c r="T508" s="67"/>
    </row>
    <row r="509" spans="1:20" ht="15.75" x14ac:dyDescent="0.25">
      <c r="A509" s="50" t="s">
        <v>25</v>
      </c>
      <c r="B509" s="50" t="s">
        <v>547</v>
      </c>
      <c r="C509" s="31">
        <v>134341</v>
      </c>
      <c r="D509" s="50" t="s">
        <v>564</v>
      </c>
      <c r="E509" s="50" t="s">
        <v>552</v>
      </c>
      <c r="F509" s="31" t="s">
        <v>45</v>
      </c>
      <c r="G509" s="31" t="s">
        <v>45</v>
      </c>
      <c r="H509" s="31">
        <v>1</v>
      </c>
      <c r="I509" s="31"/>
      <c r="J509" s="31">
        <v>1</v>
      </c>
      <c r="K509" s="31">
        <v>138</v>
      </c>
      <c r="L509" s="31" t="s">
        <v>30</v>
      </c>
      <c r="M509" s="29">
        <v>497</v>
      </c>
      <c r="N509" s="37"/>
      <c r="O509" s="18" t="s">
        <v>2980</v>
      </c>
      <c r="P509" s="64"/>
      <c r="Q509" s="65"/>
      <c r="R509" s="34"/>
      <c r="S509" s="33"/>
      <c r="T509" s="67"/>
    </row>
    <row r="510" spans="1:20" ht="15.75" x14ac:dyDescent="0.25">
      <c r="A510" s="50" t="s">
        <v>25</v>
      </c>
      <c r="B510" s="50" t="s">
        <v>547</v>
      </c>
      <c r="C510" s="31">
        <v>134344</v>
      </c>
      <c r="D510" s="50" t="s">
        <v>584</v>
      </c>
      <c r="E510" s="50" t="s">
        <v>552</v>
      </c>
      <c r="F510" s="31" t="s">
        <v>45</v>
      </c>
      <c r="G510" s="31" t="s">
        <v>45</v>
      </c>
      <c r="H510" s="31">
        <v>1</v>
      </c>
      <c r="I510" s="31"/>
      <c r="J510" s="31">
        <v>1</v>
      </c>
      <c r="K510" s="31">
        <v>138</v>
      </c>
      <c r="L510" s="31" t="s">
        <v>30</v>
      </c>
      <c r="M510" s="29">
        <v>516</v>
      </c>
      <c r="N510" s="37"/>
      <c r="O510" s="18" t="s">
        <v>2980</v>
      </c>
      <c r="P510" s="64"/>
      <c r="Q510" s="65"/>
      <c r="R510" s="34"/>
      <c r="S510" s="33"/>
      <c r="T510" s="67"/>
    </row>
    <row r="511" spans="1:20" ht="15.75" x14ac:dyDescent="0.25">
      <c r="A511" s="50" t="s">
        <v>25</v>
      </c>
      <c r="B511" s="50" t="s">
        <v>547</v>
      </c>
      <c r="C511" s="31">
        <v>134374</v>
      </c>
      <c r="D511" s="50" t="s">
        <v>618</v>
      </c>
      <c r="E511" s="50" t="s">
        <v>619</v>
      </c>
      <c r="F511" s="31" t="s">
        <v>216</v>
      </c>
      <c r="G511" s="31" t="s">
        <v>216</v>
      </c>
      <c r="H511" s="31">
        <v>1</v>
      </c>
      <c r="I511" s="31"/>
      <c r="J511" s="31">
        <v>1</v>
      </c>
      <c r="K511" s="31">
        <v>138</v>
      </c>
      <c r="L511" s="31" t="s">
        <v>30</v>
      </c>
      <c r="M511" s="29">
        <v>550</v>
      </c>
      <c r="N511" s="37"/>
      <c r="O511" s="18" t="s">
        <v>2980</v>
      </c>
      <c r="P511" s="64"/>
      <c r="Q511" s="65"/>
      <c r="R511" s="34"/>
      <c r="S511" s="33"/>
      <c r="T511" s="67"/>
    </row>
    <row r="512" spans="1:20" ht="15.75" x14ac:dyDescent="0.25">
      <c r="A512" s="50" t="s">
        <v>25</v>
      </c>
      <c r="B512" s="50" t="s">
        <v>547</v>
      </c>
      <c r="C512" s="31">
        <v>134375</v>
      </c>
      <c r="D512" s="50" t="s">
        <v>623</v>
      </c>
      <c r="E512" s="50" t="s">
        <v>619</v>
      </c>
      <c r="F512" s="31" t="s">
        <v>216</v>
      </c>
      <c r="G512" s="31" t="s">
        <v>216</v>
      </c>
      <c r="H512" s="31">
        <v>1</v>
      </c>
      <c r="I512" s="31"/>
      <c r="J512" s="31">
        <v>1</v>
      </c>
      <c r="K512" s="31">
        <v>138</v>
      </c>
      <c r="L512" s="31" t="s">
        <v>30</v>
      </c>
      <c r="M512" s="29">
        <v>553</v>
      </c>
      <c r="N512" s="37"/>
      <c r="O512" s="18" t="s">
        <v>2980</v>
      </c>
      <c r="P512" s="64"/>
      <c r="Q512" s="65"/>
      <c r="R512" s="34"/>
      <c r="S512" s="33"/>
      <c r="T512" s="67"/>
    </row>
    <row r="513" spans="1:20" ht="15.75" x14ac:dyDescent="0.25">
      <c r="A513" s="50" t="s">
        <v>25</v>
      </c>
      <c r="B513" s="50" t="s">
        <v>547</v>
      </c>
      <c r="C513" s="31">
        <v>134378</v>
      </c>
      <c r="D513" s="50" t="s">
        <v>633</v>
      </c>
      <c r="E513" s="50" t="s">
        <v>619</v>
      </c>
      <c r="F513" s="31" t="s">
        <v>216</v>
      </c>
      <c r="G513" s="31" t="s">
        <v>216</v>
      </c>
      <c r="H513" s="31">
        <v>1</v>
      </c>
      <c r="I513" s="31"/>
      <c r="J513" s="31">
        <v>1</v>
      </c>
      <c r="K513" s="31">
        <v>138</v>
      </c>
      <c r="L513" s="31" t="s">
        <v>30</v>
      </c>
      <c r="M513" s="29">
        <v>561</v>
      </c>
      <c r="N513" s="37"/>
      <c r="O513" s="18" t="s">
        <v>2980</v>
      </c>
      <c r="P513" s="64"/>
      <c r="Q513" s="65"/>
      <c r="R513" s="34"/>
      <c r="S513" s="33"/>
      <c r="T513" s="67"/>
    </row>
    <row r="514" spans="1:20" ht="15.75" x14ac:dyDescent="0.25">
      <c r="A514" s="50" t="s">
        <v>25</v>
      </c>
      <c r="B514" s="50" t="s">
        <v>547</v>
      </c>
      <c r="C514" s="31">
        <v>134382</v>
      </c>
      <c r="D514" s="50" t="s">
        <v>635</v>
      </c>
      <c r="E514" s="50" t="s">
        <v>619</v>
      </c>
      <c r="F514" s="31" t="s">
        <v>216</v>
      </c>
      <c r="G514" s="31" t="s">
        <v>216</v>
      </c>
      <c r="H514" s="31">
        <v>1</v>
      </c>
      <c r="I514" s="31"/>
      <c r="J514" s="31">
        <v>1</v>
      </c>
      <c r="K514" s="31">
        <v>138</v>
      </c>
      <c r="L514" s="31" t="s">
        <v>30</v>
      </c>
      <c r="M514" s="29">
        <v>563</v>
      </c>
      <c r="N514" s="37"/>
      <c r="O514" s="18" t="s">
        <v>2980</v>
      </c>
      <c r="P514" s="64"/>
      <c r="Q514" s="65"/>
      <c r="R514" s="34"/>
      <c r="S514" s="33"/>
      <c r="T514" s="67"/>
    </row>
    <row r="515" spans="1:20" ht="15.75" x14ac:dyDescent="0.25">
      <c r="A515" s="50" t="s">
        <v>25</v>
      </c>
      <c r="B515" s="50" t="s">
        <v>547</v>
      </c>
      <c r="C515" s="31">
        <v>134386</v>
      </c>
      <c r="D515" s="50" t="s">
        <v>651</v>
      </c>
      <c r="E515" s="50" t="s">
        <v>619</v>
      </c>
      <c r="F515" s="31" t="s">
        <v>216</v>
      </c>
      <c r="G515" s="31" t="s">
        <v>216</v>
      </c>
      <c r="H515" s="31">
        <v>1</v>
      </c>
      <c r="I515" s="31"/>
      <c r="J515" s="31">
        <v>1</v>
      </c>
      <c r="K515" s="31">
        <v>138</v>
      </c>
      <c r="L515" s="31" t="s">
        <v>30</v>
      </c>
      <c r="M515" s="29">
        <v>578</v>
      </c>
      <c r="N515" s="37"/>
      <c r="O515" s="18" t="s">
        <v>2980</v>
      </c>
      <c r="P515" s="64"/>
      <c r="Q515" s="65"/>
      <c r="R515" s="34"/>
      <c r="S515" s="33"/>
      <c r="T515" s="67"/>
    </row>
    <row r="516" spans="1:20" ht="15.75" x14ac:dyDescent="0.25">
      <c r="A516" s="50" t="s">
        <v>25</v>
      </c>
      <c r="B516" s="50" t="s">
        <v>547</v>
      </c>
      <c r="C516" s="31">
        <v>134388</v>
      </c>
      <c r="D516" s="50" t="s">
        <v>652</v>
      </c>
      <c r="E516" s="50" t="s">
        <v>619</v>
      </c>
      <c r="F516" s="31" t="s">
        <v>216</v>
      </c>
      <c r="G516" s="31" t="s">
        <v>216</v>
      </c>
      <c r="H516" s="31">
        <v>1</v>
      </c>
      <c r="I516" s="31"/>
      <c r="J516" s="31">
        <v>1</v>
      </c>
      <c r="K516" s="31">
        <v>138</v>
      </c>
      <c r="L516" s="31" t="s">
        <v>30</v>
      </c>
      <c r="M516" s="29">
        <v>579</v>
      </c>
      <c r="N516" s="37"/>
      <c r="O516" s="18" t="s">
        <v>2980</v>
      </c>
      <c r="P516" s="64"/>
      <c r="Q516" s="65"/>
      <c r="R516" s="34"/>
      <c r="S516" s="33"/>
      <c r="T516" s="67"/>
    </row>
    <row r="517" spans="1:20" ht="15.75" x14ac:dyDescent="0.25">
      <c r="A517" s="50" t="s">
        <v>25</v>
      </c>
      <c r="B517" s="50" t="s">
        <v>547</v>
      </c>
      <c r="C517" s="31">
        <v>134389</v>
      </c>
      <c r="D517" s="50" t="s">
        <v>653</v>
      </c>
      <c r="E517" s="50" t="s">
        <v>619</v>
      </c>
      <c r="F517" s="31" t="s">
        <v>216</v>
      </c>
      <c r="G517" s="31" t="s">
        <v>216</v>
      </c>
      <c r="H517" s="31">
        <v>1</v>
      </c>
      <c r="I517" s="31"/>
      <c r="J517" s="31">
        <v>1</v>
      </c>
      <c r="K517" s="31">
        <v>138</v>
      </c>
      <c r="L517" s="31" t="s">
        <v>30</v>
      </c>
      <c r="M517" s="29">
        <v>580</v>
      </c>
      <c r="N517" s="37"/>
      <c r="O517" s="18" t="s">
        <v>2980</v>
      </c>
      <c r="P517" s="64"/>
      <c r="Q517" s="65"/>
      <c r="R517" s="34"/>
      <c r="S517" s="33"/>
      <c r="T517" s="67"/>
    </row>
    <row r="518" spans="1:20" ht="15.75" x14ac:dyDescent="0.25">
      <c r="A518" s="50" t="s">
        <v>25</v>
      </c>
      <c r="B518" s="50" t="s">
        <v>547</v>
      </c>
      <c r="C518" s="31">
        <v>134390</v>
      </c>
      <c r="D518" s="50" t="s">
        <v>654</v>
      </c>
      <c r="E518" s="50" t="s">
        <v>619</v>
      </c>
      <c r="F518" s="31" t="s">
        <v>216</v>
      </c>
      <c r="G518" s="31" t="s">
        <v>216</v>
      </c>
      <c r="H518" s="31">
        <v>1</v>
      </c>
      <c r="I518" s="31"/>
      <c r="J518" s="31">
        <v>1</v>
      </c>
      <c r="K518" s="31">
        <v>138</v>
      </c>
      <c r="L518" s="31" t="s">
        <v>30</v>
      </c>
      <c r="M518" s="29">
        <v>581</v>
      </c>
      <c r="N518" s="37"/>
      <c r="O518" s="18" t="s">
        <v>2980</v>
      </c>
      <c r="P518" s="64"/>
      <c r="Q518" s="65"/>
      <c r="R518" s="34"/>
      <c r="S518" s="33"/>
      <c r="T518" s="67"/>
    </row>
    <row r="519" spans="1:20" ht="15.75" x14ac:dyDescent="0.25">
      <c r="A519" s="50" t="s">
        <v>25</v>
      </c>
      <c r="B519" s="50" t="s">
        <v>547</v>
      </c>
      <c r="C519" s="31">
        <v>134391</v>
      </c>
      <c r="D519" s="50" t="s">
        <v>656</v>
      </c>
      <c r="E519" s="50" t="s">
        <v>619</v>
      </c>
      <c r="F519" s="31" t="s">
        <v>216</v>
      </c>
      <c r="G519" s="31" t="s">
        <v>216</v>
      </c>
      <c r="H519" s="31">
        <v>1</v>
      </c>
      <c r="I519" s="31"/>
      <c r="J519" s="31">
        <v>1</v>
      </c>
      <c r="K519" s="31">
        <v>138</v>
      </c>
      <c r="L519" s="31" t="s">
        <v>30</v>
      </c>
      <c r="M519" s="29">
        <v>583</v>
      </c>
      <c r="N519" s="37"/>
      <c r="O519" s="18" t="s">
        <v>2980</v>
      </c>
      <c r="P519" s="64"/>
      <c r="Q519" s="65"/>
      <c r="R519" s="34"/>
      <c r="S519" s="33"/>
      <c r="T519" s="67"/>
    </row>
    <row r="520" spans="1:20" ht="15.75" x14ac:dyDescent="0.25">
      <c r="A520" s="50" t="s">
        <v>25</v>
      </c>
      <c r="B520" s="50" t="s">
        <v>547</v>
      </c>
      <c r="C520" s="31">
        <v>134394</v>
      </c>
      <c r="D520" s="50" t="s">
        <v>662</v>
      </c>
      <c r="E520" s="50" t="s">
        <v>619</v>
      </c>
      <c r="F520" s="31" t="s">
        <v>216</v>
      </c>
      <c r="G520" s="31" t="s">
        <v>216</v>
      </c>
      <c r="H520" s="31">
        <v>1</v>
      </c>
      <c r="I520" s="31"/>
      <c r="J520" s="31">
        <v>1</v>
      </c>
      <c r="K520" s="31">
        <v>138</v>
      </c>
      <c r="L520" s="31" t="s">
        <v>30</v>
      </c>
      <c r="M520" s="29">
        <v>589</v>
      </c>
      <c r="N520" s="37"/>
      <c r="O520" s="18" t="s">
        <v>2980</v>
      </c>
      <c r="P520" s="64"/>
      <c r="Q520" s="65"/>
      <c r="R520" s="34"/>
      <c r="S520" s="33"/>
      <c r="T520" s="67"/>
    </row>
    <row r="521" spans="1:20" ht="15.75" x14ac:dyDescent="0.25">
      <c r="A521" s="50" t="s">
        <v>25</v>
      </c>
      <c r="B521" s="50" t="s">
        <v>547</v>
      </c>
      <c r="C521" s="31">
        <v>134395</v>
      </c>
      <c r="D521" s="50" t="s">
        <v>663</v>
      </c>
      <c r="E521" s="50" t="s">
        <v>619</v>
      </c>
      <c r="F521" s="31" t="s">
        <v>216</v>
      </c>
      <c r="G521" s="31" t="s">
        <v>216</v>
      </c>
      <c r="H521" s="31">
        <v>1</v>
      </c>
      <c r="I521" s="31"/>
      <c r="J521" s="31">
        <v>1</v>
      </c>
      <c r="K521" s="31">
        <v>138</v>
      </c>
      <c r="L521" s="31" t="s">
        <v>30</v>
      </c>
      <c r="M521" s="29">
        <v>590</v>
      </c>
      <c r="N521" s="37"/>
      <c r="O521" s="18" t="s">
        <v>2980</v>
      </c>
      <c r="P521" s="64"/>
      <c r="Q521" s="65"/>
      <c r="R521" s="34"/>
      <c r="S521" s="33"/>
      <c r="T521" s="67"/>
    </row>
    <row r="522" spans="1:20" ht="15.75" x14ac:dyDescent="0.25">
      <c r="A522" s="50" t="s">
        <v>25</v>
      </c>
      <c r="B522" s="50" t="s">
        <v>547</v>
      </c>
      <c r="C522" s="31">
        <v>134415</v>
      </c>
      <c r="D522" s="50" t="s">
        <v>624</v>
      </c>
      <c r="E522" s="50" t="s">
        <v>621</v>
      </c>
      <c r="F522" s="31" t="s">
        <v>216</v>
      </c>
      <c r="G522" s="31" t="s">
        <v>216</v>
      </c>
      <c r="H522" s="31">
        <v>1</v>
      </c>
      <c r="I522" s="31"/>
      <c r="J522" s="31">
        <v>1</v>
      </c>
      <c r="K522" s="31">
        <v>138</v>
      </c>
      <c r="L522" s="31" t="s">
        <v>30</v>
      </c>
      <c r="M522" s="29">
        <v>554</v>
      </c>
      <c r="N522" s="37"/>
      <c r="O522" s="18" t="s">
        <v>2980</v>
      </c>
      <c r="P522" s="64"/>
      <c r="Q522" s="65"/>
      <c r="R522" s="34"/>
      <c r="S522" s="33"/>
      <c r="T522" s="67"/>
    </row>
    <row r="523" spans="1:20" ht="15.75" x14ac:dyDescent="0.25">
      <c r="A523" s="50" t="s">
        <v>25</v>
      </c>
      <c r="B523" s="50" t="s">
        <v>547</v>
      </c>
      <c r="C523" s="31">
        <v>134419</v>
      </c>
      <c r="D523" s="50" t="s">
        <v>625</v>
      </c>
      <c r="E523" s="50" t="s">
        <v>626</v>
      </c>
      <c r="F523" s="31" t="s">
        <v>216</v>
      </c>
      <c r="G523" s="31" t="s">
        <v>216</v>
      </c>
      <c r="H523" s="31">
        <v>1</v>
      </c>
      <c r="I523" s="31"/>
      <c r="J523" s="31">
        <v>1</v>
      </c>
      <c r="K523" s="31">
        <v>138</v>
      </c>
      <c r="L523" s="31" t="s">
        <v>30</v>
      </c>
      <c r="M523" s="29">
        <v>555</v>
      </c>
      <c r="N523" s="37"/>
      <c r="O523" s="18" t="s">
        <v>2980</v>
      </c>
      <c r="P523" s="64"/>
      <c r="Q523" s="65"/>
      <c r="R523" s="34"/>
      <c r="S523" s="33"/>
      <c r="T523" s="67"/>
    </row>
    <row r="524" spans="1:20" ht="15.75" x14ac:dyDescent="0.25">
      <c r="A524" s="50" t="s">
        <v>25</v>
      </c>
      <c r="B524" s="50" t="s">
        <v>547</v>
      </c>
      <c r="C524" s="31">
        <v>134422</v>
      </c>
      <c r="D524" s="50" t="s">
        <v>629</v>
      </c>
      <c r="E524" s="50" t="s">
        <v>626</v>
      </c>
      <c r="F524" s="31" t="s">
        <v>216</v>
      </c>
      <c r="G524" s="31" t="s">
        <v>216</v>
      </c>
      <c r="H524" s="31">
        <v>1</v>
      </c>
      <c r="I524" s="31"/>
      <c r="J524" s="31">
        <v>1</v>
      </c>
      <c r="K524" s="31">
        <v>138</v>
      </c>
      <c r="L524" s="31" t="s">
        <v>30</v>
      </c>
      <c r="M524" s="29">
        <v>557</v>
      </c>
      <c r="N524" s="37"/>
      <c r="O524" s="18" t="s">
        <v>2980</v>
      </c>
      <c r="P524" s="64"/>
      <c r="Q524" s="65"/>
      <c r="R524" s="34"/>
      <c r="S524" s="33"/>
      <c r="T524" s="67"/>
    </row>
    <row r="525" spans="1:20" ht="15.75" x14ac:dyDescent="0.25">
      <c r="A525" s="50" t="s">
        <v>25</v>
      </c>
      <c r="B525" s="50" t="s">
        <v>547</v>
      </c>
      <c r="C525" s="31">
        <v>134428</v>
      </c>
      <c r="D525" s="50" t="s">
        <v>637</v>
      </c>
      <c r="E525" s="50" t="s">
        <v>621</v>
      </c>
      <c r="F525" s="31" t="s">
        <v>216</v>
      </c>
      <c r="G525" s="31" t="s">
        <v>216</v>
      </c>
      <c r="H525" s="31">
        <v>1</v>
      </c>
      <c r="I525" s="31"/>
      <c r="J525" s="31">
        <v>1</v>
      </c>
      <c r="K525" s="31">
        <v>138</v>
      </c>
      <c r="L525" s="31" t="s">
        <v>30</v>
      </c>
      <c r="M525" s="29">
        <v>565</v>
      </c>
      <c r="N525" s="37"/>
      <c r="O525" s="18" t="s">
        <v>2980</v>
      </c>
      <c r="P525" s="64"/>
      <c r="Q525" s="65"/>
      <c r="R525" s="34"/>
      <c r="S525" s="33"/>
      <c r="T525" s="67"/>
    </row>
    <row r="526" spans="1:20" ht="15.75" x14ac:dyDescent="0.25">
      <c r="A526" s="50" t="s">
        <v>25</v>
      </c>
      <c r="B526" s="50" t="s">
        <v>547</v>
      </c>
      <c r="C526" s="31">
        <v>134433</v>
      </c>
      <c r="D526" s="50" t="s">
        <v>641</v>
      </c>
      <c r="E526" s="50" t="s">
        <v>621</v>
      </c>
      <c r="F526" s="31" t="s">
        <v>216</v>
      </c>
      <c r="G526" s="31" t="s">
        <v>216</v>
      </c>
      <c r="H526" s="31">
        <v>1</v>
      </c>
      <c r="I526" s="31"/>
      <c r="J526" s="31">
        <v>1</v>
      </c>
      <c r="K526" s="31">
        <v>138</v>
      </c>
      <c r="L526" s="31" t="s">
        <v>30</v>
      </c>
      <c r="M526" s="29">
        <v>568</v>
      </c>
      <c r="N526" s="37"/>
      <c r="O526" s="18" t="s">
        <v>2980</v>
      </c>
      <c r="P526" s="64"/>
      <c r="Q526" s="65"/>
      <c r="R526" s="34"/>
      <c r="S526" s="33"/>
      <c r="T526" s="67"/>
    </row>
    <row r="527" spans="1:20" ht="15.75" x14ac:dyDescent="0.25">
      <c r="A527" s="50" t="s">
        <v>25</v>
      </c>
      <c r="B527" s="50" t="s">
        <v>547</v>
      </c>
      <c r="C527" s="31">
        <v>134434</v>
      </c>
      <c r="D527" s="50" t="s">
        <v>642</v>
      </c>
      <c r="E527" s="50" t="s">
        <v>626</v>
      </c>
      <c r="F527" s="31" t="s">
        <v>216</v>
      </c>
      <c r="G527" s="31" t="s">
        <v>216</v>
      </c>
      <c r="H527" s="31">
        <v>1</v>
      </c>
      <c r="I527" s="31"/>
      <c r="J527" s="31">
        <v>1</v>
      </c>
      <c r="K527" s="31">
        <v>138</v>
      </c>
      <c r="L527" s="31" t="s">
        <v>30</v>
      </c>
      <c r="M527" s="29">
        <v>569</v>
      </c>
      <c r="N527" s="37"/>
      <c r="O527" s="18" t="s">
        <v>2980</v>
      </c>
      <c r="P527" s="64"/>
      <c r="Q527" s="65"/>
      <c r="R527" s="34"/>
      <c r="S527" s="33"/>
      <c r="T527" s="67"/>
    </row>
    <row r="528" spans="1:20" ht="15.75" x14ac:dyDescent="0.25">
      <c r="A528" s="50" t="s">
        <v>25</v>
      </c>
      <c r="B528" s="50" t="s">
        <v>547</v>
      </c>
      <c r="C528" s="31">
        <v>134435</v>
      </c>
      <c r="D528" s="50" t="s">
        <v>645</v>
      </c>
      <c r="E528" s="50" t="s">
        <v>621</v>
      </c>
      <c r="F528" s="31" t="s">
        <v>216</v>
      </c>
      <c r="G528" s="31" t="s">
        <v>216</v>
      </c>
      <c r="H528" s="31">
        <v>1</v>
      </c>
      <c r="I528" s="31"/>
      <c r="J528" s="31">
        <v>1</v>
      </c>
      <c r="K528" s="31">
        <v>138</v>
      </c>
      <c r="L528" s="31" t="s">
        <v>30</v>
      </c>
      <c r="M528" s="29">
        <v>572</v>
      </c>
      <c r="N528" s="37"/>
      <c r="O528" s="18" t="s">
        <v>2980</v>
      </c>
      <c r="P528" s="64"/>
      <c r="Q528" s="65"/>
      <c r="R528" s="34"/>
      <c r="S528" s="33"/>
      <c r="T528" s="67"/>
    </row>
    <row r="529" spans="1:20" ht="15.75" x14ac:dyDescent="0.25">
      <c r="A529" s="50" t="s">
        <v>25</v>
      </c>
      <c r="B529" s="50" t="s">
        <v>547</v>
      </c>
      <c r="C529" s="31">
        <v>134441</v>
      </c>
      <c r="D529" s="50" t="s">
        <v>669</v>
      </c>
      <c r="E529" s="50" t="s">
        <v>621</v>
      </c>
      <c r="F529" s="31" t="s">
        <v>216</v>
      </c>
      <c r="G529" s="31" t="s">
        <v>216</v>
      </c>
      <c r="H529" s="31">
        <v>1</v>
      </c>
      <c r="I529" s="31"/>
      <c r="J529" s="31">
        <v>1</v>
      </c>
      <c r="K529" s="31">
        <v>138</v>
      </c>
      <c r="L529" s="31" t="s">
        <v>30</v>
      </c>
      <c r="M529" s="29">
        <v>596</v>
      </c>
      <c r="N529" s="37"/>
      <c r="O529" s="18" t="s">
        <v>2980</v>
      </c>
      <c r="P529" s="64"/>
      <c r="Q529" s="65"/>
      <c r="R529" s="34"/>
      <c r="S529" s="33"/>
      <c r="T529" s="67"/>
    </row>
    <row r="530" spans="1:20" ht="15.75" x14ac:dyDescent="0.25">
      <c r="A530" s="50" t="s">
        <v>25</v>
      </c>
      <c r="B530" s="50" t="s">
        <v>547</v>
      </c>
      <c r="C530" s="31">
        <v>134442</v>
      </c>
      <c r="D530" s="50" t="s">
        <v>559</v>
      </c>
      <c r="E530" s="50" t="s">
        <v>560</v>
      </c>
      <c r="F530" s="31" t="s">
        <v>45</v>
      </c>
      <c r="G530" s="31" t="s">
        <v>45</v>
      </c>
      <c r="H530" s="31">
        <v>1</v>
      </c>
      <c r="I530" s="31"/>
      <c r="J530" s="31">
        <v>1</v>
      </c>
      <c r="K530" s="31">
        <v>138</v>
      </c>
      <c r="L530" s="31" t="s">
        <v>30</v>
      </c>
      <c r="M530" s="29">
        <v>493</v>
      </c>
      <c r="N530" s="37"/>
      <c r="O530" s="18" t="s">
        <v>2980</v>
      </c>
      <c r="P530" s="64"/>
      <c r="Q530" s="65"/>
      <c r="R530" s="34"/>
      <c r="S530" s="33"/>
      <c r="T530" s="67"/>
    </row>
    <row r="531" spans="1:20" ht="15.75" x14ac:dyDescent="0.25">
      <c r="A531" s="50" t="s">
        <v>25</v>
      </c>
      <c r="B531" s="50" t="s">
        <v>547</v>
      </c>
      <c r="C531" s="31">
        <v>134443</v>
      </c>
      <c r="D531" s="50" t="s">
        <v>561</v>
      </c>
      <c r="E531" s="50" t="s">
        <v>560</v>
      </c>
      <c r="F531" s="31" t="s">
        <v>45</v>
      </c>
      <c r="G531" s="31" t="s">
        <v>45</v>
      </c>
      <c r="H531" s="31">
        <v>1</v>
      </c>
      <c r="I531" s="31"/>
      <c r="J531" s="31">
        <v>1</v>
      </c>
      <c r="K531" s="31">
        <v>138</v>
      </c>
      <c r="L531" s="31" t="s">
        <v>30</v>
      </c>
      <c r="M531" s="29">
        <v>494</v>
      </c>
      <c r="N531" s="37"/>
      <c r="O531" s="18" t="s">
        <v>2980</v>
      </c>
      <c r="P531" s="64"/>
      <c r="Q531" s="65"/>
      <c r="R531" s="34"/>
      <c r="S531" s="33"/>
      <c r="T531" s="67"/>
    </row>
    <row r="532" spans="1:20" ht="15.75" x14ac:dyDescent="0.25">
      <c r="A532" s="50" t="s">
        <v>25</v>
      </c>
      <c r="B532" s="50" t="s">
        <v>547</v>
      </c>
      <c r="C532" s="31">
        <v>134446</v>
      </c>
      <c r="D532" s="50" t="s">
        <v>565</v>
      </c>
      <c r="E532" s="50" t="s">
        <v>560</v>
      </c>
      <c r="F532" s="31" t="s">
        <v>45</v>
      </c>
      <c r="G532" s="31" t="s">
        <v>45</v>
      </c>
      <c r="H532" s="31">
        <v>1</v>
      </c>
      <c r="I532" s="31"/>
      <c r="J532" s="31">
        <v>1</v>
      </c>
      <c r="K532" s="31">
        <v>138</v>
      </c>
      <c r="L532" s="31" t="s">
        <v>30</v>
      </c>
      <c r="M532" s="29">
        <v>498</v>
      </c>
      <c r="N532" s="37"/>
      <c r="O532" s="18" t="s">
        <v>2980</v>
      </c>
      <c r="P532" s="64"/>
      <c r="Q532" s="65"/>
      <c r="R532" s="34"/>
      <c r="S532" s="33"/>
      <c r="T532" s="67"/>
    </row>
    <row r="533" spans="1:20" ht="15.75" x14ac:dyDescent="0.25">
      <c r="A533" s="50" t="s">
        <v>25</v>
      </c>
      <c r="B533" s="50" t="s">
        <v>547</v>
      </c>
      <c r="C533" s="31">
        <v>134451</v>
      </c>
      <c r="D533" s="50" t="s">
        <v>589</v>
      </c>
      <c r="E533" s="50" t="s">
        <v>560</v>
      </c>
      <c r="F533" s="31" t="s">
        <v>45</v>
      </c>
      <c r="G533" s="31" t="s">
        <v>45</v>
      </c>
      <c r="H533" s="31">
        <v>1</v>
      </c>
      <c r="I533" s="31"/>
      <c r="J533" s="31">
        <v>1</v>
      </c>
      <c r="K533" s="31">
        <v>138</v>
      </c>
      <c r="L533" s="31" t="s">
        <v>30</v>
      </c>
      <c r="M533" s="29">
        <v>521</v>
      </c>
      <c r="N533" s="37"/>
      <c r="O533" s="18" t="s">
        <v>2980</v>
      </c>
      <c r="P533" s="64"/>
      <c r="Q533" s="65"/>
      <c r="R533" s="34"/>
      <c r="S533" s="33"/>
      <c r="T533" s="67"/>
    </row>
    <row r="534" spans="1:20" ht="15.75" x14ac:dyDescent="0.25">
      <c r="A534" s="50" t="s">
        <v>25</v>
      </c>
      <c r="B534" s="50" t="s">
        <v>547</v>
      </c>
      <c r="C534" s="31">
        <v>134452</v>
      </c>
      <c r="D534" s="50" t="s">
        <v>575</v>
      </c>
      <c r="E534" s="50" t="s">
        <v>560</v>
      </c>
      <c r="F534" s="31" t="s">
        <v>45</v>
      </c>
      <c r="G534" s="31" t="s">
        <v>45</v>
      </c>
      <c r="H534" s="31">
        <v>1</v>
      </c>
      <c r="I534" s="31"/>
      <c r="J534" s="31">
        <v>1</v>
      </c>
      <c r="K534" s="31">
        <v>138</v>
      </c>
      <c r="L534" s="31" t="s">
        <v>30</v>
      </c>
      <c r="M534" s="29">
        <v>508</v>
      </c>
      <c r="N534" s="37"/>
      <c r="O534" s="18" t="s">
        <v>2980</v>
      </c>
      <c r="P534" s="64"/>
      <c r="Q534" s="65"/>
      <c r="R534" s="34"/>
      <c r="S534" s="33"/>
      <c r="T534" s="67"/>
    </row>
    <row r="535" spans="1:20" ht="15.75" x14ac:dyDescent="0.25">
      <c r="A535" s="50" t="s">
        <v>25</v>
      </c>
      <c r="B535" s="50" t="s">
        <v>547</v>
      </c>
      <c r="C535" s="31">
        <v>134453</v>
      </c>
      <c r="D535" s="50" t="s">
        <v>579</v>
      </c>
      <c r="E535" s="50" t="s">
        <v>560</v>
      </c>
      <c r="F535" s="31" t="s">
        <v>45</v>
      </c>
      <c r="G535" s="31" t="s">
        <v>45</v>
      </c>
      <c r="H535" s="31">
        <v>1</v>
      </c>
      <c r="I535" s="31"/>
      <c r="J535" s="31">
        <v>1</v>
      </c>
      <c r="K535" s="31">
        <v>138</v>
      </c>
      <c r="L535" s="31" t="s">
        <v>30</v>
      </c>
      <c r="M535" s="29">
        <v>512</v>
      </c>
      <c r="N535" s="37"/>
      <c r="O535" s="18" t="s">
        <v>2980</v>
      </c>
      <c r="P535" s="64"/>
      <c r="Q535" s="65"/>
      <c r="R535" s="34"/>
      <c r="S535" s="33"/>
      <c r="T535" s="67"/>
    </row>
    <row r="536" spans="1:20" ht="15.75" x14ac:dyDescent="0.25">
      <c r="A536" s="50" t="s">
        <v>25</v>
      </c>
      <c r="B536" s="50" t="s">
        <v>547</v>
      </c>
      <c r="C536" s="31">
        <v>134454</v>
      </c>
      <c r="D536" s="50" t="s">
        <v>582</v>
      </c>
      <c r="E536" s="50" t="s">
        <v>560</v>
      </c>
      <c r="F536" s="31" t="s">
        <v>45</v>
      </c>
      <c r="G536" s="31" t="s">
        <v>45</v>
      </c>
      <c r="H536" s="31">
        <v>1</v>
      </c>
      <c r="I536" s="31"/>
      <c r="J536" s="31">
        <v>1</v>
      </c>
      <c r="K536" s="31">
        <v>138</v>
      </c>
      <c r="L536" s="31" t="s">
        <v>30</v>
      </c>
      <c r="M536" s="29">
        <v>514</v>
      </c>
      <c r="N536" s="37"/>
      <c r="O536" s="18" t="s">
        <v>2980</v>
      </c>
      <c r="P536" s="64"/>
      <c r="Q536" s="65"/>
      <c r="R536" s="34"/>
      <c r="S536" s="33"/>
      <c r="T536" s="67"/>
    </row>
    <row r="537" spans="1:20" ht="15.75" x14ac:dyDescent="0.25">
      <c r="A537" s="50" t="s">
        <v>25</v>
      </c>
      <c r="B537" s="50" t="s">
        <v>547</v>
      </c>
      <c r="C537" s="31">
        <v>134455</v>
      </c>
      <c r="D537" s="50" t="s">
        <v>586</v>
      </c>
      <c r="E537" s="50" t="s">
        <v>560</v>
      </c>
      <c r="F537" s="31" t="s">
        <v>45</v>
      </c>
      <c r="G537" s="31" t="s">
        <v>45</v>
      </c>
      <c r="H537" s="31">
        <v>1</v>
      </c>
      <c r="I537" s="31"/>
      <c r="J537" s="31">
        <v>1</v>
      </c>
      <c r="K537" s="31">
        <v>138</v>
      </c>
      <c r="L537" s="31" t="s">
        <v>30</v>
      </c>
      <c r="M537" s="29">
        <v>518</v>
      </c>
      <c r="N537" s="37"/>
      <c r="O537" s="18" t="s">
        <v>2980</v>
      </c>
      <c r="P537" s="64"/>
      <c r="Q537" s="65"/>
      <c r="R537" s="34"/>
      <c r="S537" s="33"/>
      <c r="T537" s="67"/>
    </row>
    <row r="538" spans="1:20" ht="15.75" x14ac:dyDescent="0.25">
      <c r="A538" s="50" t="s">
        <v>25</v>
      </c>
      <c r="B538" s="50" t="s">
        <v>547</v>
      </c>
      <c r="C538" s="31">
        <v>134459</v>
      </c>
      <c r="D538" s="50" t="s">
        <v>595</v>
      </c>
      <c r="E538" s="50" t="s">
        <v>560</v>
      </c>
      <c r="F538" s="31" t="s">
        <v>45</v>
      </c>
      <c r="G538" s="31" t="s">
        <v>45</v>
      </c>
      <c r="H538" s="31">
        <v>1</v>
      </c>
      <c r="I538" s="31"/>
      <c r="J538" s="31">
        <v>1</v>
      </c>
      <c r="K538" s="31">
        <v>138</v>
      </c>
      <c r="L538" s="31" t="s">
        <v>30</v>
      </c>
      <c r="M538" s="29">
        <v>527</v>
      </c>
      <c r="N538" s="37"/>
      <c r="O538" s="18" t="s">
        <v>2980</v>
      </c>
      <c r="P538" s="64"/>
      <c r="Q538" s="65"/>
      <c r="R538" s="34"/>
      <c r="S538" s="33"/>
      <c r="T538" s="67"/>
    </row>
    <row r="539" spans="1:20" ht="15.75" x14ac:dyDescent="0.25">
      <c r="A539" s="50" t="s">
        <v>25</v>
      </c>
      <c r="B539" s="50" t="s">
        <v>547</v>
      </c>
      <c r="C539" s="31">
        <v>134465</v>
      </c>
      <c r="D539" s="50" t="s">
        <v>616</v>
      </c>
      <c r="E539" s="50" t="s">
        <v>560</v>
      </c>
      <c r="F539" s="31" t="s">
        <v>45</v>
      </c>
      <c r="G539" s="31" t="s">
        <v>45</v>
      </c>
      <c r="H539" s="31">
        <v>1</v>
      </c>
      <c r="I539" s="31"/>
      <c r="J539" s="31">
        <v>1</v>
      </c>
      <c r="K539" s="31">
        <v>138</v>
      </c>
      <c r="L539" s="31" t="s">
        <v>30</v>
      </c>
      <c r="M539" s="29">
        <v>548</v>
      </c>
      <c r="N539" s="37"/>
      <c r="O539" s="18" t="s">
        <v>2980</v>
      </c>
      <c r="P539" s="64"/>
      <c r="Q539" s="65"/>
      <c r="R539" s="34"/>
      <c r="S539" s="33"/>
      <c r="T539" s="67"/>
    </row>
    <row r="540" spans="1:20" ht="31.5" x14ac:dyDescent="0.25">
      <c r="A540" s="50" t="s">
        <v>25</v>
      </c>
      <c r="B540" s="50" t="s">
        <v>547</v>
      </c>
      <c r="C540" s="31">
        <v>134482</v>
      </c>
      <c r="D540" s="50" t="s">
        <v>655</v>
      </c>
      <c r="E540" s="50" t="s">
        <v>628</v>
      </c>
      <c r="F540" s="31" t="s">
        <v>216</v>
      </c>
      <c r="G540" s="31" t="s">
        <v>216</v>
      </c>
      <c r="H540" s="31">
        <v>1</v>
      </c>
      <c r="I540" s="31"/>
      <c r="J540" s="31">
        <v>1</v>
      </c>
      <c r="K540" s="31">
        <v>138</v>
      </c>
      <c r="L540" s="31" t="s">
        <v>30</v>
      </c>
      <c r="M540" s="29">
        <v>582</v>
      </c>
      <c r="N540" s="37"/>
      <c r="O540" s="18" t="s">
        <v>2980</v>
      </c>
      <c r="P540" s="64"/>
      <c r="Q540" s="65"/>
      <c r="R540" s="34"/>
      <c r="S540" s="33"/>
      <c r="T540" s="67"/>
    </row>
    <row r="541" spans="1:20" ht="15.75" x14ac:dyDescent="0.25">
      <c r="A541" s="50" t="s">
        <v>25</v>
      </c>
      <c r="B541" s="50" t="s">
        <v>547</v>
      </c>
      <c r="C541" s="31">
        <v>134485</v>
      </c>
      <c r="D541" s="50" t="s">
        <v>666</v>
      </c>
      <c r="E541" s="50" t="s">
        <v>639</v>
      </c>
      <c r="F541" s="31" t="s">
        <v>216</v>
      </c>
      <c r="G541" s="31" t="s">
        <v>216</v>
      </c>
      <c r="H541" s="31">
        <v>1</v>
      </c>
      <c r="I541" s="31"/>
      <c r="J541" s="31">
        <v>1</v>
      </c>
      <c r="K541" s="31">
        <v>138</v>
      </c>
      <c r="L541" s="31" t="s">
        <v>30</v>
      </c>
      <c r="M541" s="29">
        <v>593</v>
      </c>
      <c r="N541" s="37"/>
      <c r="O541" s="18" t="s">
        <v>2980</v>
      </c>
      <c r="P541" s="64"/>
      <c r="Q541" s="65"/>
      <c r="R541" s="34"/>
      <c r="S541" s="33"/>
      <c r="T541" s="67"/>
    </row>
    <row r="542" spans="1:20" ht="15.75" x14ac:dyDescent="0.25">
      <c r="A542" s="50" t="s">
        <v>25</v>
      </c>
      <c r="B542" s="50" t="s">
        <v>547</v>
      </c>
      <c r="C542" s="31">
        <v>134495</v>
      </c>
      <c r="D542" s="50" t="s">
        <v>580</v>
      </c>
      <c r="E542" s="50" t="s">
        <v>581</v>
      </c>
      <c r="F542" s="31" t="s">
        <v>45</v>
      </c>
      <c r="G542" s="31" t="s">
        <v>45</v>
      </c>
      <c r="H542" s="31">
        <v>1</v>
      </c>
      <c r="I542" s="31"/>
      <c r="J542" s="31">
        <v>1</v>
      </c>
      <c r="K542" s="31">
        <v>138</v>
      </c>
      <c r="L542" s="31" t="s">
        <v>30</v>
      </c>
      <c r="M542" s="29">
        <v>513</v>
      </c>
      <c r="N542" s="37"/>
      <c r="O542" s="18" t="s">
        <v>2980</v>
      </c>
      <c r="P542" s="64"/>
      <c r="Q542" s="65"/>
      <c r="R542" s="34"/>
      <c r="S542" s="33"/>
      <c r="T542" s="67"/>
    </row>
    <row r="543" spans="1:20" ht="15.75" x14ac:dyDescent="0.25">
      <c r="A543" s="50" t="s">
        <v>25</v>
      </c>
      <c r="B543" s="50" t="s">
        <v>547</v>
      </c>
      <c r="C543" s="31">
        <v>134518</v>
      </c>
      <c r="D543" s="50" t="s">
        <v>555</v>
      </c>
      <c r="E543" s="50" t="s">
        <v>488</v>
      </c>
      <c r="F543" s="31" t="s">
        <v>45</v>
      </c>
      <c r="G543" s="31" t="s">
        <v>45</v>
      </c>
      <c r="H543" s="31">
        <v>1</v>
      </c>
      <c r="I543" s="31"/>
      <c r="J543" s="31">
        <v>1</v>
      </c>
      <c r="K543" s="31">
        <v>138</v>
      </c>
      <c r="L543" s="31" t="s">
        <v>30</v>
      </c>
      <c r="M543" s="29">
        <v>490</v>
      </c>
      <c r="N543" s="37"/>
      <c r="O543" s="18" t="s">
        <v>2980</v>
      </c>
      <c r="P543" s="64"/>
      <c r="Q543" s="65"/>
      <c r="R543" s="34"/>
      <c r="S543" s="33"/>
      <c r="T543" s="67"/>
    </row>
    <row r="544" spans="1:20" ht="15.75" x14ac:dyDescent="0.25">
      <c r="A544" s="50" t="s">
        <v>25</v>
      </c>
      <c r="B544" s="50" t="s">
        <v>547</v>
      </c>
      <c r="C544" s="31">
        <v>134528</v>
      </c>
      <c r="D544" s="50" t="s">
        <v>576</v>
      </c>
      <c r="E544" s="50" t="s">
        <v>488</v>
      </c>
      <c r="F544" s="31" t="s">
        <v>45</v>
      </c>
      <c r="G544" s="31" t="s">
        <v>45</v>
      </c>
      <c r="H544" s="31">
        <v>1</v>
      </c>
      <c r="I544" s="31"/>
      <c r="J544" s="31">
        <v>1</v>
      </c>
      <c r="K544" s="31">
        <v>138</v>
      </c>
      <c r="L544" s="31" t="s">
        <v>30</v>
      </c>
      <c r="M544" s="29">
        <v>509</v>
      </c>
      <c r="N544" s="37"/>
      <c r="O544" s="18" t="s">
        <v>2980</v>
      </c>
      <c r="P544" s="64"/>
      <c r="Q544" s="65"/>
      <c r="R544" s="34"/>
      <c r="S544" s="33"/>
      <c r="T544" s="67"/>
    </row>
    <row r="545" spans="1:20" ht="15.75" x14ac:dyDescent="0.25">
      <c r="A545" s="50" t="s">
        <v>25</v>
      </c>
      <c r="B545" s="50" t="s">
        <v>547</v>
      </c>
      <c r="C545" s="31">
        <v>134535</v>
      </c>
      <c r="D545" s="50" t="s">
        <v>592</v>
      </c>
      <c r="E545" s="50" t="s">
        <v>488</v>
      </c>
      <c r="F545" s="31" t="s">
        <v>45</v>
      </c>
      <c r="G545" s="31" t="s">
        <v>45</v>
      </c>
      <c r="H545" s="31">
        <v>1</v>
      </c>
      <c r="I545" s="31"/>
      <c r="J545" s="31">
        <v>1</v>
      </c>
      <c r="K545" s="31">
        <v>138</v>
      </c>
      <c r="L545" s="31" t="s">
        <v>30</v>
      </c>
      <c r="M545" s="29">
        <v>524</v>
      </c>
      <c r="N545" s="37"/>
      <c r="O545" s="18" t="s">
        <v>2980</v>
      </c>
      <c r="P545" s="64"/>
      <c r="Q545" s="65"/>
      <c r="R545" s="34"/>
      <c r="S545" s="33"/>
      <c r="T545" s="67"/>
    </row>
    <row r="546" spans="1:20" ht="15.75" x14ac:dyDescent="0.25">
      <c r="A546" s="50" t="s">
        <v>25</v>
      </c>
      <c r="B546" s="50" t="s">
        <v>547</v>
      </c>
      <c r="C546" s="31">
        <v>134538</v>
      </c>
      <c r="D546" s="50" t="s">
        <v>603</v>
      </c>
      <c r="E546" s="50" t="s">
        <v>488</v>
      </c>
      <c r="F546" s="31" t="s">
        <v>45</v>
      </c>
      <c r="G546" s="31" t="s">
        <v>45</v>
      </c>
      <c r="H546" s="31">
        <v>1</v>
      </c>
      <c r="I546" s="31"/>
      <c r="J546" s="31">
        <v>1</v>
      </c>
      <c r="K546" s="31">
        <v>138</v>
      </c>
      <c r="L546" s="31" t="s">
        <v>30</v>
      </c>
      <c r="M546" s="29">
        <v>535</v>
      </c>
      <c r="N546" s="37"/>
      <c r="O546" s="18" t="s">
        <v>2980</v>
      </c>
      <c r="P546" s="64"/>
      <c r="Q546" s="65"/>
      <c r="R546" s="34"/>
      <c r="S546" s="33"/>
      <c r="T546" s="67"/>
    </row>
    <row r="547" spans="1:20" ht="15.75" x14ac:dyDescent="0.25">
      <c r="A547" s="50" t="s">
        <v>25</v>
      </c>
      <c r="B547" s="50" t="s">
        <v>547</v>
      </c>
      <c r="C547" s="31">
        <v>134546</v>
      </c>
      <c r="D547" s="50" t="s">
        <v>550</v>
      </c>
      <c r="E547" s="50" t="s">
        <v>549</v>
      </c>
      <c r="F547" s="31" t="s">
        <v>45</v>
      </c>
      <c r="G547" s="31" t="s">
        <v>45</v>
      </c>
      <c r="H547" s="31">
        <v>1</v>
      </c>
      <c r="I547" s="31"/>
      <c r="J547" s="31">
        <v>1</v>
      </c>
      <c r="K547" s="31">
        <v>138</v>
      </c>
      <c r="L547" s="31" t="s">
        <v>30</v>
      </c>
      <c r="M547" s="29">
        <v>487</v>
      </c>
      <c r="N547" s="37"/>
      <c r="O547" s="18" t="s">
        <v>2980</v>
      </c>
      <c r="P547" s="64"/>
      <c r="Q547" s="65"/>
      <c r="R547" s="34"/>
      <c r="S547" s="33"/>
      <c r="T547" s="67"/>
    </row>
    <row r="548" spans="1:20" ht="15.75" x14ac:dyDescent="0.25">
      <c r="A548" s="50" t="s">
        <v>25</v>
      </c>
      <c r="B548" s="50" t="s">
        <v>547</v>
      </c>
      <c r="C548" s="31">
        <v>134548</v>
      </c>
      <c r="D548" s="50" t="s">
        <v>562</v>
      </c>
      <c r="E548" s="50" t="s">
        <v>549</v>
      </c>
      <c r="F548" s="31" t="s">
        <v>45</v>
      </c>
      <c r="G548" s="31" t="s">
        <v>45</v>
      </c>
      <c r="H548" s="31">
        <v>1</v>
      </c>
      <c r="I548" s="31"/>
      <c r="J548" s="31">
        <v>1</v>
      </c>
      <c r="K548" s="31">
        <v>138</v>
      </c>
      <c r="L548" s="31" t="s">
        <v>30</v>
      </c>
      <c r="M548" s="29">
        <v>495</v>
      </c>
      <c r="N548" s="37"/>
      <c r="O548" s="18" t="s">
        <v>2980</v>
      </c>
      <c r="P548" s="64"/>
      <c r="Q548" s="65"/>
      <c r="R548" s="34"/>
      <c r="S548" s="33"/>
      <c r="T548" s="67"/>
    </row>
    <row r="549" spans="1:20" ht="15.75" x14ac:dyDescent="0.25">
      <c r="A549" s="50" t="s">
        <v>25</v>
      </c>
      <c r="B549" s="50" t="s">
        <v>547</v>
      </c>
      <c r="C549" s="31">
        <v>134559</v>
      </c>
      <c r="D549" s="50" t="s">
        <v>583</v>
      </c>
      <c r="E549" s="50" t="s">
        <v>549</v>
      </c>
      <c r="F549" s="31" t="s">
        <v>45</v>
      </c>
      <c r="G549" s="31" t="s">
        <v>45</v>
      </c>
      <c r="H549" s="31">
        <v>1</v>
      </c>
      <c r="I549" s="31"/>
      <c r="J549" s="31">
        <v>1</v>
      </c>
      <c r="K549" s="31">
        <v>138</v>
      </c>
      <c r="L549" s="31" t="s">
        <v>30</v>
      </c>
      <c r="M549" s="29">
        <v>515</v>
      </c>
      <c r="N549" s="37"/>
      <c r="O549" s="18" t="s">
        <v>2980</v>
      </c>
      <c r="P549" s="64"/>
      <c r="Q549" s="65"/>
      <c r="R549" s="34"/>
      <c r="S549" s="33"/>
      <c r="T549" s="67"/>
    </row>
    <row r="550" spans="1:20" ht="15.75" x14ac:dyDescent="0.25">
      <c r="A550" s="50" t="s">
        <v>25</v>
      </c>
      <c r="B550" s="50" t="s">
        <v>547</v>
      </c>
      <c r="C550" s="31">
        <v>134566</v>
      </c>
      <c r="D550" s="50" t="s">
        <v>611</v>
      </c>
      <c r="E550" s="50" t="s">
        <v>549</v>
      </c>
      <c r="F550" s="31" t="s">
        <v>45</v>
      </c>
      <c r="G550" s="31" t="s">
        <v>45</v>
      </c>
      <c r="H550" s="31">
        <v>1</v>
      </c>
      <c r="I550" s="31"/>
      <c r="J550" s="31">
        <v>1</v>
      </c>
      <c r="K550" s="31">
        <v>138</v>
      </c>
      <c r="L550" s="31" t="s">
        <v>30</v>
      </c>
      <c r="M550" s="29">
        <v>543</v>
      </c>
      <c r="N550" s="37"/>
      <c r="O550" s="18" t="s">
        <v>2980</v>
      </c>
      <c r="P550" s="64"/>
      <c r="Q550" s="65"/>
      <c r="R550" s="34"/>
      <c r="S550" s="33"/>
      <c r="T550" s="67"/>
    </row>
    <row r="551" spans="1:20" ht="15.75" x14ac:dyDescent="0.25">
      <c r="A551" s="50" t="s">
        <v>25</v>
      </c>
      <c r="B551" s="50" t="s">
        <v>547</v>
      </c>
      <c r="C551" s="31">
        <v>134567</v>
      </c>
      <c r="D551" s="50" t="s">
        <v>614</v>
      </c>
      <c r="E551" s="50" t="s">
        <v>549</v>
      </c>
      <c r="F551" s="31" t="s">
        <v>45</v>
      </c>
      <c r="G551" s="31" t="s">
        <v>45</v>
      </c>
      <c r="H551" s="31">
        <v>1</v>
      </c>
      <c r="I551" s="31"/>
      <c r="J551" s="31">
        <v>1</v>
      </c>
      <c r="K551" s="31">
        <v>138</v>
      </c>
      <c r="L551" s="31" t="s">
        <v>30</v>
      </c>
      <c r="M551" s="29">
        <v>546</v>
      </c>
      <c r="N551" s="37"/>
      <c r="O551" s="18" t="s">
        <v>2980</v>
      </c>
      <c r="P551" s="64"/>
      <c r="Q551" s="65"/>
      <c r="R551" s="34"/>
      <c r="S551" s="33"/>
      <c r="T551" s="67"/>
    </row>
    <row r="552" spans="1:20" ht="15.75" x14ac:dyDescent="0.25">
      <c r="A552" s="50" t="s">
        <v>25</v>
      </c>
      <c r="B552" s="50" t="s">
        <v>547</v>
      </c>
      <c r="C552" s="31">
        <v>134576</v>
      </c>
      <c r="D552" s="50" t="s">
        <v>661</v>
      </c>
      <c r="E552" s="50" t="s">
        <v>619</v>
      </c>
      <c r="F552" s="31" t="s">
        <v>216</v>
      </c>
      <c r="G552" s="31" t="s">
        <v>216</v>
      </c>
      <c r="H552" s="31">
        <v>1</v>
      </c>
      <c r="I552" s="31"/>
      <c r="J552" s="31">
        <v>1</v>
      </c>
      <c r="K552" s="31">
        <v>138</v>
      </c>
      <c r="L552" s="31" t="s">
        <v>30</v>
      </c>
      <c r="M552" s="29">
        <v>588</v>
      </c>
      <c r="N552" s="37"/>
      <c r="O552" s="18" t="s">
        <v>2980</v>
      </c>
      <c r="P552" s="64"/>
      <c r="Q552" s="65"/>
      <c r="R552" s="34"/>
      <c r="S552" s="33"/>
      <c r="T552" s="67"/>
    </row>
    <row r="553" spans="1:20" ht="15.75" x14ac:dyDescent="0.25">
      <c r="A553" s="50" t="s">
        <v>25</v>
      </c>
      <c r="B553" s="50" t="s">
        <v>547</v>
      </c>
      <c r="C553" s="31">
        <v>134577</v>
      </c>
      <c r="D553" s="50" t="s">
        <v>665</v>
      </c>
      <c r="E553" s="50" t="s">
        <v>619</v>
      </c>
      <c r="F553" s="31" t="s">
        <v>216</v>
      </c>
      <c r="G553" s="31" t="s">
        <v>216</v>
      </c>
      <c r="H553" s="31">
        <v>1</v>
      </c>
      <c r="I553" s="31"/>
      <c r="J553" s="31">
        <v>1</v>
      </c>
      <c r="K553" s="31">
        <v>138</v>
      </c>
      <c r="L553" s="31" t="s">
        <v>30</v>
      </c>
      <c r="M553" s="29">
        <v>592</v>
      </c>
      <c r="N553" s="37"/>
      <c r="O553" s="18" t="s">
        <v>2980</v>
      </c>
      <c r="P553" s="64"/>
      <c r="Q553" s="65"/>
      <c r="R553" s="34"/>
      <c r="S553" s="33"/>
      <c r="T553" s="67"/>
    </row>
    <row r="554" spans="1:20" ht="15.75" x14ac:dyDescent="0.25">
      <c r="A554" s="50" t="s">
        <v>25</v>
      </c>
      <c r="B554" s="50" t="s">
        <v>547</v>
      </c>
      <c r="C554" s="31">
        <v>134582</v>
      </c>
      <c r="D554" s="50" t="s">
        <v>670</v>
      </c>
      <c r="E554" s="50" t="s">
        <v>619</v>
      </c>
      <c r="F554" s="31" t="s">
        <v>216</v>
      </c>
      <c r="G554" s="31" t="s">
        <v>216</v>
      </c>
      <c r="H554" s="31">
        <v>1</v>
      </c>
      <c r="I554" s="31"/>
      <c r="J554" s="31">
        <v>1</v>
      </c>
      <c r="K554" s="31">
        <v>138</v>
      </c>
      <c r="L554" s="31" t="s">
        <v>30</v>
      </c>
      <c r="M554" s="29">
        <v>597</v>
      </c>
      <c r="N554" s="37"/>
      <c r="O554" s="18" t="s">
        <v>2980</v>
      </c>
      <c r="P554" s="64"/>
      <c r="Q554" s="65"/>
      <c r="R554" s="34"/>
      <c r="S554" s="33"/>
      <c r="T554" s="67"/>
    </row>
    <row r="555" spans="1:20" ht="15.75" x14ac:dyDescent="0.25">
      <c r="A555" s="50" t="s">
        <v>25</v>
      </c>
      <c r="B555" s="50" t="s">
        <v>547</v>
      </c>
      <c r="C555" s="31">
        <v>134586</v>
      </c>
      <c r="D555" s="50" t="s">
        <v>643</v>
      </c>
      <c r="E555" s="50" t="s">
        <v>619</v>
      </c>
      <c r="F555" s="31" t="s">
        <v>216</v>
      </c>
      <c r="G555" s="31" t="s">
        <v>216</v>
      </c>
      <c r="H555" s="31">
        <v>1</v>
      </c>
      <c r="I555" s="31"/>
      <c r="J555" s="31">
        <v>1</v>
      </c>
      <c r="K555" s="31">
        <v>138</v>
      </c>
      <c r="L555" s="31" t="s">
        <v>30</v>
      </c>
      <c r="M555" s="29">
        <v>570</v>
      </c>
      <c r="N555" s="37"/>
      <c r="O555" s="18" t="s">
        <v>2980</v>
      </c>
      <c r="P555" s="64"/>
      <c r="Q555" s="65"/>
      <c r="R555" s="34"/>
      <c r="S555" s="33"/>
      <c r="T555" s="67"/>
    </row>
    <row r="556" spans="1:20" ht="15.75" x14ac:dyDescent="0.25">
      <c r="A556" s="50" t="s">
        <v>25</v>
      </c>
      <c r="B556" s="50" t="s">
        <v>547</v>
      </c>
      <c r="C556" s="31">
        <v>134587</v>
      </c>
      <c r="D556" s="50" t="s">
        <v>644</v>
      </c>
      <c r="E556" s="50" t="s">
        <v>619</v>
      </c>
      <c r="F556" s="31" t="s">
        <v>216</v>
      </c>
      <c r="G556" s="31" t="s">
        <v>216</v>
      </c>
      <c r="H556" s="31">
        <v>1</v>
      </c>
      <c r="I556" s="31"/>
      <c r="J556" s="31">
        <v>1</v>
      </c>
      <c r="K556" s="31">
        <v>138</v>
      </c>
      <c r="L556" s="31" t="s">
        <v>30</v>
      </c>
      <c r="M556" s="29">
        <v>571</v>
      </c>
      <c r="N556" s="37"/>
      <c r="O556" s="18" t="s">
        <v>2980</v>
      </c>
      <c r="P556" s="64"/>
      <c r="Q556" s="65"/>
      <c r="R556" s="34"/>
      <c r="S556" s="33"/>
      <c r="T556" s="67"/>
    </row>
    <row r="557" spans="1:20" ht="15.75" x14ac:dyDescent="0.25">
      <c r="A557" s="50" t="s">
        <v>25</v>
      </c>
      <c r="B557" s="50" t="s">
        <v>547</v>
      </c>
      <c r="C557" s="31">
        <v>134588</v>
      </c>
      <c r="D557" s="50" t="s">
        <v>646</v>
      </c>
      <c r="E557" s="50" t="s">
        <v>619</v>
      </c>
      <c r="F557" s="31" t="s">
        <v>216</v>
      </c>
      <c r="G557" s="31" t="s">
        <v>216</v>
      </c>
      <c r="H557" s="31">
        <v>1</v>
      </c>
      <c r="I557" s="31"/>
      <c r="J557" s="31">
        <v>1</v>
      </c>
      <c r="K557" s="31">
        <v>138</v>
      </c>
      <c r="L557" s="31" t="s">
        <v>30</v>
      </c>
      <c r="M557" s="29">
        <v>573</v>
      </c>
      <c r="N557" s="37"/>
      <c r="O557" s="18" t="s">
        <v>2980</v>
      </c>
      <c r="P557" s="64"/>
      <c r="Q557" s="65"/>
      <c r="R557" s="34"/>
      <c r="S557" s="33"/>
      <c r="T557" s="67"/>
    </row>
    <row r="558" spans="1:20" ht="15.75" x14ac:dyDescent="0.25">
      <c r="A558" s="50" t="s">
        <v>25</v>
      </c>
      <c r="B558" s="50" t="s">
        <v>547</v>
      </c>
      <c r="C558" s="31">
        <v>134589</v>
      </c>
      <c r="D558" s="50" t="s">
        <v>659</v>
      </c>
      <c r="E558" s="50" t="s">
        <v>619</v>
      </c>
      <c r="F558" s="31" t="s">
        <v>216</v>
      </c>
      <c r="G558" s="31" t="s">
        <v>216</v>
      </c>
      <c r="H558" s="31">
        <v>1</v>
      </c>
      <c r="I558" s="31"/>
      <c r="J558" s="31">
        <v>1</v>
      </c>
      <c r="K558" s="31">
        <v>138</v>
      </c>
      <c r="L558" s="31" t="s">
        <v>30</v>
      </c>
      <c r="M558" s="29">
        <v>586</v>
      </c>
      <c r="N558" s="37"/>
      <c r="O558" s="18" t="s">
        <v>2980</v>
      </c>
      <c r="P558" s="64"/>
      <c r="Q558" s="65"/>
      <c r="R558" s="34"/>
      <c r="S558" s="33"/>
      <c r="T558" s="67"/>
    </row>
    <row r="559" spans="1:20" ht="15.75" x14ac:dyDescent="0.25">
      <c r="A559" s="50" t="s">
        <v>25</v>
      </c>
      <c r="B559" s="50" t="s">
        <v>547</v>
      </c>
      <c r="C559" s="31">
        <v>134591</v>
      </c>
      <c r="D559" s="50" t="s">
        <v>664</v>
      </c>
      <c r="E559" s="50" t="s">
        <v>619</v>
      </c>
      <c r="F559" s="31" t="s">
        <v>216</v>
      </c>
      <c r="G559" s="31" t="s">
        <v>216</v>
      </c>
      <c r="H559" s="31">
        <v>1</v>
      </c>
      <c r="I559" s="31"/>
      <c r="J559" s="31">
        <v>1</v>
      </c>
      <c r="K559" s="31">
        <v>138</v>
      </c>
      <c r="L559" s="31" t="s">
        <v>30</v>
      </c>
      <c r="M559" s="29">
        <v>591</v>
      </c>
      <c r="N559" s="37"/>
      <c r="O559" s="18" t="s">
        <v>2980</v>
      </c>
      <c r="P559" s="64"/>
      <c r="Q559" s="65"/>
      <c r="R559" s="34"/>
      <c r="S559" s="33"/>
      <c r="T559" s="67"/>
    </row>
    <row r="560" spans="1:20" ht="15.75" x14ac:dyDescent="0.25">
      <c r="A560" s="50" t="s">
        <v>25</v>
      </c>
      <c r="B560" s="50" t="s">
        <v>547</v>
      </c>
      <c r="C560" s="31">
        <v>134623</v>
      </c>
      <c r="D560" s="50" t="s">
        <v>557</v>
      </c>
      <c r="E560" s="50" t="s">
        <v>558</v>
      </c>
      <c r="F560" s="31" t="s">
        <v>45</v>
      </c>
      <c r="G560" s="31" t="s">
        <v>45</v>
      </c>
      <c r="H560" s="31">
        <v>1</v>
      </c>
      <c r="I560" s="31"/>
      <c r="J560" s="31">
        <v>1</v>
      </c>
      <c r="K560" s="31">
        <v>138</v>
      </c>
      <c r="L560" s="31" t="s">
        <v>30</v>
      </c>
      <c r="M560" s="29">
        <v>492</v>
      </c>
      <c r="N560" s="37"/>
      <c r="O560" s="18" t="s">
        <v>2980</v>
      </c>
      <c r="P560" s="64"/>
      <c r="Q560" s="65"/>
      <c r="R560" s="34"/>
      <c r="S560" s="33"/>
      <c r="T560" s="67"/>
    </row>
    <row r="561" spans="1:20" ht="15.75" x14ac:dyDescent="0.25">
      <c r="A561" s="50" t="s">
        <v>25</v>
      </c>
      <c r="B561" s="50" t="s">
        <v>547</v>
      </c>
      <c r="C561" s="31">
        <v>134632</v>
      </c>
      <c r="D561" s="50" t="s">
        <v>569</v>
      </c>
      <c r="E561" s="50" t="s">
        <v>558</v>
      </c>
      <c r="F561" s="31" t="s">
        <v>45</v>
      </c>
      <c r="G561" s="31" t="s">
        <v>45</v>
      </c>
      <c r="H561" s="31">
        <v>1</v>
      </c>
      <c r="I561" s="31"/>
      <c r="J561" s="31">
        <v>1</v>
      </c>
      <c r="K561" s="31">
        <v>138</v>
      </c>
      <c r="L561" s="31" t="s">
        <v>30</v>
      </c>
      <c r="M561" s="29">
        <v>502</v>
      </c>
      <c r="N561" s="37"/>
      <c r="O561" s="18" t="s">
        <v>2980</v>
      </c>
      <c r="P561" s="64"/>
      <c r="Q561" s="65"/>
      <c r="R561" s="34"/>
      <c r="S561" s="33"/>
      <c r="T561" s="67"/>
    </row>
    <row r="562" spans="1:20" ht="15.75" x14ac:dyDescent="0.25">
      <c r="A562" s="50" t="s">
        <v>25</v>
      </c>
      <c r="B562" s="50" t="s">
        <v>547</v>
      </c>
      <c r="C562" s="31">
        <v>134633</v>
      </c>
      <c r="D562" s="50" t="s">
        <v>570</v>
      </c>
      <c r="E562" s="50" t="s">
        <v>558</v>
      </c>
      <c r="F562" s="31" t="s">
        <v>45</v>
      </c>
      <c r="G562" s="31" t="s">
        <v>45</v>
      </c>
      <c r="H562" s="31">
        <v>1</v>
      </c>
      <c r="I562" s="31"/>
      <c r="J562" s="31">
        <v>1</v>
      </c>
      <c r="K562" s="31">
        <v>138</v>
      </c>
      <c r="L562" s="31" t="s">
        <v>30</v>
      </c>
      <c r="M562" s="29">
        <v>503</v>
      </c>
      <c r="N562" s="37"/>
      <c r="O562" s="18" t="s">
        <v>2980</v>
      </c>
      <c r="P562" s="64"/>
      <c r="Q562" s="65"/>
      <c r="R562" s="34"/>
      <c r="S562" s="33"/>
      <c r="T562" s="67"/>
    </row>
    <row r="563" spans="1:20" ht="15.75" x14ac:dyDescent="0.25">
      <c r="A563" s="50" t="s">
        <v>25</v>
      </c>
      <c r="B563" s="50" t="s">
        <v>547</v>
      </c>
      <c r="C563" s="31">
        <v>134635</v>
      </c>
      <c r="D563" s="50" t="s">
        <v>571</v>
      </c>
      <c r="E563" s="50" t="s">
        <v>558</v>
      </c>
      <c r="F563" s="31" t="s">
        <v>45</v>
      </c>
      <c r="G563" s="31" t="s">
        <v>45</v>
      </c>
      <c r="H563" s="31">
        <v>1</v>
      </c>
      <c r="I563" s="31"/>
      <c r="J563" s="31">
        <v>1</v>
      </c>
      <c r="K563" s="31">
        <v>138</v>
      </c>
      <c r="L563" s="31" t="s">
        <v>30</v>
      </c>
      <c r="M563" s="29">
        <v>504</v>
      </c>
      <c r="N563" s="37"/>
      <c r="O563" s="18" t="s">
        <v>2980</v>
      </c>
      <c r="P563" s="64"/>
      <c r="Q563" s="65"/>
      <c r="R563" s="34"/>
      <c r="S563" s="33"/>
      <c r="T563" s="67"/>
    </row>
    <row r="564" spans="1:20" ht="15.75" x14ac:dyDescent="0.25">
      <c r="A564" s="50" t="s">
        <v>25</v>
      </c>
      <c r="B564" s="50" t="s">
        <v>547</v>
      </c>
      <c r="C564" s="31">
        <v>134639</v>
      </c>
      <c r="D564" s="50" t="s">
        <v>615</v>
      </c>
      <c r="E564" s="50" t="s">
        <v>558</v>
      </c>
      <c r="F564" s="31" t="s">
        <v>45</v>
      </c>
      <c r="G564" s="31" t="s">
        <v>45</v>
      </c>
      <c r="H564" s="31">
        <v>1</v>
      </c>
      <c r="I564" s="31"/>
      <c r="J564" s="31">
        <v>1</v>
      </c>
      <c r="K564" s="31">
        <v>138</v>
      </c>
      <c r="L564" s="31" t="s">
        <v>30</v>
      </c>
      <c r="M564" s="29">
        <v>547</v>
      </c>
      <c r="N564" s="37"/>
      <c r="O564" s="18" t="s">
        <v>2980</v>
      </c>
      <c r="P564" s="64"/>
      <c r="Q564" s="65"/>
      <c r="R564" s="34"/>
      <c r="S564" s="33"/>
      <c r="T564" s="67"/>
    </row>
    <row r="565" spans="1:20" ht="15.75" x14ac:dyDescent="0.25">
      <c r="A565" s="50" t="s">
        <v>25</v>
      </c>
      <c r="B565" s="50" t="s">
        <v>547</v>
      </c>
      <c r="C565" s="31">
        <v>134641</v>
      </c>
      <c r="D565" s="50" t="s">
        <v>591</v>
      </c>
      <c r="E565" s="50" t="s">
        <v>558</v>
      </c>
      <c r="F565" s="31" t="s">
        <v>45</v>
      </c>
      <c r="G565" s="31" t="s">
        <v>45</v>
      </c>
      <c r="H565" s="31">
        <v>1</v>
      </c>
      <c r="I565" s="31"/>
      <c r="J565" s="31">
        <v>1</v>
      </c>
      <c r="K565" s="31">
        <v>138</v>
      </c>
      <c r="L565" s="31" t="s">
        <v>30</v>
      </c>
      <c r="M565" s="29">
        <v>523</v>
      </c>
      <c r="N565" s="37"/>
      <c r="O565" s="18" t="s">
        <v>2980</v>
      </c>
      <c r="P565" s="64"/>
      <c r="Q565" s="65"/>
      <c r="R565" s="34"/>
      <c r="S565" s="33"/>
      <c r="T565" s="67"/>
    </row>
    <row r="566" spans="1:20" ht="15.75" x14ac:dyDescent="0.25">
      <c r="A566" s="50" t="s">
        <v>25</v>
      </c>
      <c r="B566" s="50" t="s">
        <v>547</v>
      </c>
      <c r="C566" s="31">
        <v>134643</v>
      </c>
      <c r="D566" s="50" t="s">
        <v>597</v>
      </c>
      <c r="E566" s="50" t="s">
        <v>558</v>
      </c>
      <c r="F566" s="31" t="s">
        <v>45</v>
      </c>
      <c r="G566" s="31" t="s">
        <v>45</v>
      </c>
      <c r="H566" s="31">
        <v>1</v>
      </c>
      <c r="I566" s="31"/>
      <c r="J566" s="31">
        <v>1</v>
      </c>
      <c r="K566" s="31">
        <v>138</v>
      </c>
      <c r="L566" s="31" t="s">
        <v>30</v>
      </c>
      <c r="M566" s="29">
        <v>529</v>
      </c>
      <c r="N566" s="37"/>
      <c r="O566" s="18" t="s">
        <v>2980</v>
      </c>
      <c r="P566" s="64"/>
      <c r="Q566" s="65"/>
      <c r="R566" s="34"/>
      <c r="S566" s="33"/>
      <c r="T566" s="67"/>
    </row>
    <row r="567" spans="1:20" ht="15.75" x14ac:dyDescent="0.25">
      <c r="A567" s="50" t="s">
        <v>25</v>
      </c>
      <c r="B567" s="50" t="s">
        <v>547</v>
      </c>
      <c r="C567" s="31">
        <v>134644</v>
      </c>
      <c r="D567" s="50" t="s">
        <v>601</v>
      </c>
      <c r="E567" s="50" t="s">
        <v>558</v>
      </c>
      <c r="F567" s="31" t="s">
        <v>45</v>
      </c>
      <c r="G567" s="31" t="s">
        <v>45</v>
      </c>
      <c r="H567" s="31">
        <v>1</v>
      </c>
      <c r="I567" s="31"/>
      <c r="J567" s="31">
        <v>1</v>
      </c>
      <c r="K567" s="31">
        <v>138</v>
      </c>
      <c r="L567" s="31" t="s">
        <v>30</v>
      </c>
      <c r="M567" s="29">
        <v>533</v>
      </c>
      <c r="N567" s="37"/>
      <c r="O567" s="18" t="s">
        <v>2980</v>
      </c>
      <c r="P567" s="64"/>
      <c r="Q567" s="65"/>
      <c r="R567" s="34"/>
      <c r="S567" s="33"/>
      <c r="T567" s="67"/>
    </row>
    <row r="568" spans="1:20" ht="15.75" x14ac:dyDescent="0.25">
      <c r="A568" s="50" t="s">
        <v>25</v>
      </c>
      <c r="B568" s="50" t="s">
        <v>547</v>
      </c>
      <c r="C568" s="31">
        <v>134647</v>
      </c>
      <c r="D568" s="50" t="s">
        <v>610</v>
      </c>
      <c r="E568" s="50" t="s">
        <v>558</v>
      </c>
      <c r="F568" s="31" t="s">
        <v>45</v>
      </c>
      <c r="G568" s="31" t="s">
        <v>45</v>
      </c>
      <c r="H568" s="31">
        <v>1</v>
      </c>
      <c r="I568" s="31"/>
      <c r="J568" s="31">
        <v>1</v>
      </c>
      <c r="K568" s="31">
        <v>138</v>
      </c>
      <c r="L568" s="31" t="s">
        <v>30</v>
      </c>
      <c r="M568" s="29">
        <v>542</v>
      </c>
      <c r="N568" s="37"/>
      <c r="O568" s="18" t="s">
        <v>2980</v>
      </c>
      <c r="P568" s="64"/>
      <c r="Q568" s="65"/>
      <c r="R568" s="34"/>
      <c r="S568" s="33"/>
      <c r="T568" s="67"/>
    </row>
    <row r="569" spans="1:20" ht="15.75" x14ac:dyDescent="0.25">
      <c r="A569" s="50" t="s">
        <v>25</v>
      </c>
      <c r="B569" s="50" t="s">
        <v>547</v>
      </c>
      <c r="C569" s="31">
        <v>134649</v>
      </c>
      <c r="D569" s="50" t="s">
        <v>613</v>
      </c>
      <c r="E569" s="50" t="s">
        <v>558</v>
      </c>
      <c r="F569" s="31" t="s">
        <v>45</v>
      </c>
      <c r="G569" s="31" t="s">
        <v>45</v>
      </c>
      <c r="H569" s="31">
        <v>1</v>
      </c>
      <c r="I569" s="31"/>
      <c r="J569" s="31">
        <v>1</v>
      </c>
      <c r="K569" s="31">
        <v>138</v>
      </c>
      <c r="L569" s="31" t="s">
        <v>30</v>
      </c>
      <c r="M569" s="29">
        <v>545</v>
      </c>
      <c r="N569" s="37"/>
      <c r="O569" s="18" t="s">
        <v>2980</v>
      </c>
      <c r="P569" s="64"/>
      <c r="Q569" s="65"/>
      <c r="R569" s="34"/>
      <c r="S569" s="33"/>
      <c r="T569" s="67"/>
    </row>
    <row r="570" spans="1:20" ht="15.75" x14ac:dyDescent="0.25">
      <c r="A570" s="50" t="s">
        <v>25</v>
      </c>
      <c r="B570" s="50" t="s">
        <v>547</v>
      </c>
      <c r="C570" s="31">
        <v>217004</v>
      </c>
      <c r="D570" s="50" t="s">
        <v>608</v>
      </c>
      <c r="E570" s="50" t="s">
        <v>488</v>
      </c>
      <c r="F570" s="31" t="s">
        <v>45</v>
      </c>
      <c r="G570" s="31" t="s">
        <v>45</v>
      </c>
      <c r="H570" s="31">
        <v>1</v>
      </c>
      <c r="I570" s="31"/>
      <c r="J570" s="31">
        <v>1</v>
      </c>
      <c r="K570" s="31">
        <v>138</v>
      </c>
      <c r="L570" s="31" t="s">
        <v>30</v>
      </c>
      <c r="M570" s="29">
        <v>540</v>
      </c>
      <c r="N570" s="37"/>
      <c r="O570" s="18" t="s">
        <v>2980</v>
      </c>
      <c r="P570" s="64"/>
      <c r="Q570" s="65"/>
      <c r="R570" s="34"/>
      <c r="S570" s="33"/>
      <c r="T570" s="67"/>
    </row>
    <row r="571" spans="1:20" ht="15.75" x14ac:dyDescent="0.25">
      <c r="A571" s="50" t="s">
        <v>25</v>
      </c>
      <c r="B571" s="50" t="s">
        <v>547</v>
      </c>
      <c r="C571" s="31">
        <v>217007</v>
      </c>
      <c r="D571" s="50" t="s">
        <v>587</v>
      </c>
      <c r="E571" s="50" t="s">
        <v>488</v>
      </c>
      <c r="F571" s="31" t="s">
        <v>45</v>
      </c>
      <c r="G571" s="31" t="s">
        <v>45</v>
      </c>
      <c r="H571" s="31">
        <v>1</v>
      </c>
      <c r="I571" s="31"/>
      <c r="J571" s="31">
        <v>1</v>
      </c>
      <c r="K571" s="31">
        <v>138</v>
      </c>
      <c r="L571" s="31" t="s">
        <v>30</v>
      </c>
      <c r="M571" s="29">
        <v>519</v>
      </c>
      <c r="N571" s="37"/>
      <c r="O571" s="18" t="s">
        <v>2980</v>
      </c>
      <c r="P571" s="64"/>
      <c r="Q571" s="65"/>
      <c r="R571" s="34"/>
      <c r="S571" s="33"/>
      <c r="T571" s="67"/>
    </row>
    <row r="572" spans="1:20" ht="15.75" x14ac:dyDescent="0.25">
      <c r="A572" s="50" t="s">
        <v>25</v>
      </c>
      <c r="B572" s="50" t="s">
        <v>547</v>
      </c>
      <c r="C572" s="31">
        <v>217012</v>
      </c>
      <c r="D572" s="50" t="s">
        <v>594</v>
      </c>
      <c r="E572" s="50" t="s">
        <v>558</v>
      </c>
      <c r="F572" s="31" t="s">
        <v>45</v>
      </c>
      <c r="G572" s="31" t="s">
        <v>45</v>
      </c>
      <c r="H572" s="31">
        <v>1</v>
      </c>
      <c r="I572" s="31"/>
      <c r="J572" s="31">
        <v>1</v>
      </c>
      <c r="K572" s="31">
        <v>138</v>
      </c>
      <c r="L572" s="31" t="s">
        <v>30</v>
      </c>
      <c r="M572" s="29">
        <v>526</v>
      </c>
      <c r="N572" s="37"/>
      <c r="O572" s="18" t="s">
        <v>2980</v>
      </c>
      <c r="P572" s="64"/>
      <c r="Q572" s="65"/>
      <c r="R572" s="34"/>
      <c r="S572" s="33"/>
      <c r="T572" s="67"/>
    </row>
    <row r="573" spans="1:20" ht="15.75" x14ac:dyDescent="0.25">
      <c r="A573" s="50" t="s">
        <v>25</v>
      </c>
      <c r="B573" s="50" t="s">
        <v>547</v>
      </c>
      <c r="C573" s="31">
        <v>217019</v>
      </c>
      <c r="D573" s="50" t="s">
        <v>573</v>
      </c>
      <c r="E573" s="50" t="s">
        <v>554</v>
      </c>
      <c r="F573" s="31" t="s">
        <v>45</v>
      </c>
      <c r="G573" s="31" t="s">
        <v>45</v>
      </c>
      <c r="H573" s="31">
        <v>1</v>
      </c>
      <c r="I573" s="31"/>
      <c r="J573" s="31">
        <v>1</v>
      </c>
      <c r="K573" s="31">
        <v>138</v>
      </c>
      <c r="L573" s="31" t="s">
        <v>30</v>
      </c>
      <c r="M573" s="29">
        <v>506</v>
      </c>
      <c r="N573" s="37"/>
      <c r="O573" s="18" t="s">
        <v>2980</v>
      </c>
      <c r="P573" s="64"/>
      <c r="Q573" s="65"/>
      <c r="R573" s="34"/>
      <c r="S573" s="33"/>
      <c r="T573" s="67"/>
    </row>
    <row r="574" spans="1:20" ht="15.75" x14ac:dyDescent="0.25">
      <c r="A574" s="50" t="s">
        <v>25</v>
      </c>
      <c r="B574" s="50" t="s">
        <v>547</v>
      </c>
      <c r="C574" s="31">
        <v>217026</v>
      </c>
      <c r="D574" s="50" t="s">
        <v>636</v>
      </c>
      <c r="E574" s="50" t="s">
        <v>619</v>
      </c>
      <c r="F574" s="31" t="s">
        <v>216</v>
      </c>
      <c r="G574" s="31" t="s">
        <v>216</v>
      </c>
      <c r="H574" s="31">
        <v>1</v>
      </c>
      <c r="I574" s="31"/>
      <c r="J574" s="31">
        <v>1</v>
      </c>
      <c r="K574" s="31">
        <v>138</v>
      </c>
      <c r="L574" s="31" t="s">
        <v>30</v>
      </c>
      <c r="M574" s="29">
        <v>564</v>
      </c>
      <c r="N574" s="37"/>
      <c r="O574" s="18" t="s">
        <v>2980</v>
      </c>
      <c r="P574" s="64"/>
      <c r="Q574" s="65"/>
      <c r="R574" s="34"/>
      <c r="S574" s="33"/>
      <c r="T574" s="67"/>
    </row>
    <row r="575" spans="1:20" ht="15.75" x14ac:dyDescent="0.25">
      <c r="A575" s="50" t="s">
        <v>25</v>
      </c>
      <c r="B575" s="50" t="s">
        <v>547</v>
      </c>
      <c r="C575" s="31">
        <v>217031</v>
      </c>
      <c r="D575" s="50" t="s">
        <v>658</v>
      </c>
      <c r="E575" s="50" t="s">
        <v>619</v>
      </c>
      <c r="F575" s="31" t="s">
        <v>216</v>
      </c>
      <c r="G575" s="31" t="s">
        <v>216</v>
      </c>
      <c r="H575" s="31">
        <v>1</v>
      </c>
      <c r="I575" s="31"/>
      <c r="J575" s="31">
        <v>1</v>
      </c>
      <c r="K575" s="31">
        <v>138</v>
      </c>
      <c r="L575" s="31" t="s">
        <v>30</v>
      </c>
      <c r="M575" s="29">
        <v>585</v>
      </c>
      <c r="N575" s="37"/>
      <c r="O575" s="18" t="s">
        <v>2980</v>
      </c>
      <c r="P575" s="64"/>
      <c r="Q575" s="65"/>
      <c r="R575" s="34"/>
      <c r="S575" s="33"/>
      <c r="T575" s="67"/>
    </row>
    <row r="576" spans="1:20" ht="15.75" x14ac:dyDescent="0.25">
      <c r="A576" s="50" t="s">
        <v>25</v>
      </c>
      <c r="B576" s="50" t="s">
        <v>547</v>
      </c>
      <c r="C576" s="31">
        <v>217033</v>
      </c>
      <c r="D576" s="50" t="s">
        <v>585</v>
      </c>
      <c r="E576" s="50" t="s">
        <v>558</v>
      </c>
      <c r="F576" s="31" t="s">
        <v>45</v>
      </c>
      <c r="G576" s="31" t="s">
        <v>45</v>
      </c>
      <c r="H576" s="31">
        <v>1</v>
      </c>
      <c r="I576" s="31"/>
      <c r="J576" s="31">
        <v>1</v>
      </c>
      <c r="K576" s="31">
        <v>138</v>
      </c>
      <c r="L576" s="31" t="s">
        <v>30</v>
      </c>
      <c r="M576" s="29">
        <v>517</v>
      </c>
      <c r="N576" s="37"/>
      <c r="O576" s="18" t="s">
        <v>2980</v>
      </c>
      <c r="P576" s="64"/>
      <c r="Q576" s="65"/>
      <c r="R576" s="34"/>
      <c r="S576" s="33"/>
      <c r="T576" s="67"/>
    </row>
    <row r="577" spans="1:20" ht="15.75" x14ac:dyDescent="0.25">
      <c r="A577" s="50" t="s">
        <v>25</v>
      </c>
      <c r="B577" s="50" t="s">
        <v>547</v>
      </c>
      <c r="C577" s="31">
        <v>217034</v>
      </c>
      <c r="D577" s="50" t="s">
        <v>577</v>
      </c>
      <c r="E577" s="50" t="s">
        <v>558</v>
      </c>
      <c r="F577" s="31" t="s">
        <v>45</v>
      </c>
      <c r="G577" s="31" t="s">
        <v>45</v>
      </c>
      <c r="H577" s="31">
        <v>1</v>
      </c>
      <c r="I577" s="31"/>
      <c r="J577" s="31">
        <v>1</v>
      </c>
      <c r="K577" s="31">
        <v>138</v>
      </c>
      <c r="L577" s="31" t="s">
        <v>30</v>
      </c>
      <c r="M577" s="29">
        <v>510</v>
      </c>
      <c r="N577" s="37"/>
      <c r="O577" s="18" t="s">
        <v>2980</v>
      </c>
      <c r="P577" s="64"/>
      <c r="Q577" s="65"/>
      <c r="R577" s="34"/>
      <c r="S577" s="33"/>
      <c r="T577" s="67"/>
    </row>
    <row r="578" spans="1:20" ht="15.75" x14ac:dyDescent="0.25">
      <c r="A578" s="50" t="s">
        <v>25</v>
      </c>
      <c r="B578" s="50" t="s">
        <v>547</v>
      </c>
      <c r="C578" s="31">
        <v>217036</v>
      </c>
      <c r="D578" s="50" t="s">
        <v>593</v>
      </c>
      <c r="E578" s="50" t="s">
        <v>558</v>
      </c>
      <c r="F578" s="31" t="s">
        <v>45</v>
      </c>
      <c r="G578" s="31" t="s">
        <v>45</v>
      </c>
      <c r="H578" s="31">
        <v>1</v>
      </c>
      <c r="I578" s="31"/>
      <c r="J578" s="31">
        <v>1</v>
      </c>
      <c r="K578" s="31">
        <v>138</v>
      </c>
      <c r="L578" s="31" t="s">
        <v>30</v>
      </c>
      <c r="M578" s="29">
        <v>525</v>
      </c>
      <c r="N578" s="37"/>
      <c r="O578" s="18" t="s">
        <v>2980</v>
      </c>
      <c r="P578" s="64"/>
      <c r="Q578" s="65"/>
      <c r="R578" s="34"/>
      <c r="S578" s="33"/>
      <c r="T578" s="67"/>
    </row>
    <row r="579" spans="1:20" ht="15.75" x14ac:dyDescent="0.25">
      <c r="A579" s="50" t="s">
        <v>25</v>
      </c>
      <c r="B579" s="50" t="s">
        <v>547</v>
      </c>
      <c r="C579" s="31">
        <v>217042</v>
      </c>
      <c r="D579" s="50" t="s">
        <v>567</v>
      </c>
      <c r="E579" s="50" t="s">
        <v>549</v>
      </c>
      <c r="F579" s="31" t="s">
        <v>45</v>
      </c>
      <c r="G579" s="31" t="s">
        <v>45</v>
      </c>
      <c r="H579" s="31">
        <v>1</v>
      </c>
      <c r="I579" s="31"/>
      <c r="J579" s="31">
        <v>1</v>
      </c>
      <c r="K579" s="31">
        <v>138</v>
      </c>
      <c r="L579" s="31" t="s">
        <v>30</v>
      </c>
      <c r="M579" s="29">
        <v>500</v>
      </c>
      <c r="N579" s="37"/>
      <c r="O579" s="18" t="s">
        <v>2980</v>
      </c>
      <c r="P579" s="64"/>
      <c r="Q579" s="65"/>
      <c r="R579" s="34"/>
      <c r="S579" s="33"/>
      <c r="T579" s="67"/>
    </row>
    <row r="580" spans="1:20" ht="15.75" x14ac:dyDescent="0.25">
      <c r="A580" s="50" t="s">
        <v>25</v>
      </c>
      <c r="B580" s="50" t="s">
        <v>547</v>
      </c>
      <c r="C580" s="31">
        <v>217044</v>
      </c>
      <c r="D580" s="50" t="s">
        <v>568</v>
      </c>
      <c r="E580" s="50" t="s">
        <v>488</v>
      </c>
      <c r="F580" s="31" t="s">
        <v>45</v>
      </c>
      <c r="G580" s="31" t="s">
        <v>45</v>
      </c>
      <c r="H580" s="31">
        <v>1</v>
      </c>
      <c r="I580" s="31"/>
      <c r="J580" s="31">
        <v>1</v>
      </c>
      <c r="K580" s="31">
        <v>138</v>
      </c>
      <c r="L580" s="31" t="s">
        <v>30</v>
      </c>
      <c r="M580" s="29">
        <v>501</v>
      </c>
      <c r="N580" s="37"/>
      <c r="O580" s="18" t="s">
        <v>2980</v>
      </c>
      <c r="P580" s="64"/>
      <c r="Q580" s="65"/>
      <c r="R580" s="34"/>
      <c r="S580" s="33"/>
      <c r="T580" s="67"/>
    </row>
    <row r="581" spans="1:20" ht="15.75" x14ac:dyDescent="0.25">
      <c r="A581" s="50" t="s">
        <v>25</v>
      </c>
      <c r="B581" s="50" t="s">
        <v>547</v>
      </c>
      <c r="C581" s="31">
        <v>217051</v>
      </c>
      <c r="D581" s="50" t="s">
        <v>604</v>
      </c>
      <c r="E581" s="50" t="s">
        <v>549</v>
      </c>
      <c r="F581" s="31" t="s">
        <v>45</v>
      </c>
      <c r="G581" s="31" t="s">
        <v>45</v>
      </c>
      <c r="H581" s="31">
        <v>1</v>
      </c>
      <c r="I581" s="31"/>
      <c r="J581" s="31">
        <v>1</v>
      </c>
      <c r="K581" s="31">
        <v>138</v>
      </c>
      <c r="L581" s="31" t="s">
        <v>30</v>
      </c>
      <c r="M581" s="29">
        <v>536</v>
      </c>
      <c r="N581" s="37"/>
      <c r="O581" s="18" t="s">
        <v>2980</v>
      </c>
      <c r="P581" s="64"/>
      <c r="Q581" s="65"/>
      <c r="R581" s="34"/>
      <c r="S581" s="33"/>
      <c r="T581" s="67"/>
    </row>
    <row r="582" spans="1:20" ht="15.75" x14ac:dyDescent="0.25">
      <c r="A582" s="50" t="s">
        <v>25</v>
      </c>
      <c r="B582" s="50" t="s">
        <v>547</v>
      </c>
      <c r="C582" s="31">
        <v>217058</v>
      </c>
      <c r="D582" s="50" t="s">
        <v>607</v>
      </c>
      <c r="E582" s="50" t="s">
        <v>558</v>
      </c>
      <c r="F582" s="31" t="s">
        <v>45</v>
      </c>
      <c r="G582" s="31" t="s">
        <v>45</v>
      </c>
      <c r="H582" s="31">
        <v>1</v>
      </c>
      <c r="I582" s="31"/>
      <c r="J582" s="31">
        <v>1</v>
      </c>
      <c r="K582" s="31">
        <v>138</v>
      </c>
      <c r="L582" s="31" t="s">
        <v>30</v>
      </c>
      <c r="M582" s="29">
        <v>539</v>
      </c>
      <c r="N582" s="37"/>
      <c r="O582" s="18" t="s">
        <v>2980</v>
      </c>
      <c r="P582" s="64"/>
      <c r="Q582" s="65"/>
      <c r="R582" s="34"/>
      <c r="S582" s="33"/>
      <c r="T582" s="67"/>
    </row>
    <row r="583" spans="1:20" ht="15.75" x14ac:dyDescent="0.25">
      <c r="A583" s="50" t="s">
        <v>25</v>
      </c>
      <c r="B583" s="50" t="s">
        <v>547</v>
      </c>
      <c r="C583" s="31">
        <v>217062</v>
      </c>
      <c r="D583" s="50" t="s">
        <v>600</v>
      </c>
      <c r="E583" s="50" t="s">
        <v>558</v>
      </c>
      <c r="F583" s="31" t="s">
        <v>45</v>
      </c>
      <c r="G583" s="31" t="s">
        <v>45</v>
      </c>
      <c r="H583" s="31">
        <v>1</v>
      </c>
      <c r="I583" s="31"/>
      <c r="J583" s="31">
        <v>1</v>
      </c>
      <c r="K583" s="31">
        <v>138</v>
      </c>
      <c r="L583" s="31" t="s">
        <v>30</v>
      </c>
      <c r="M583" s="29">
        <v>532</v>
      </c>
      <c r="N583" s="37"/>
      <c r="O583" s="18" t="s">
        <v>2980</v>
      </c>
      <c r="P583" s="64"/>
      <c r="Q583" s="65"/>
      <c r="R583" s="34"/>
      <c r="S583" s="33"/>
      <c r="T583" s="67"/>
    </row>
    <row r="584" spans="1:20" ht="15.75" x14ac:dyDescent="0.25">
      <c r="A584" s="50" t="s">
        <v>25</v>
      </c>
      <c r="B584" s="50" t="s">
        <v>547</v>
      </c>
      <c r="C584" s="31">
        <v>217063</v>
      </c>
      <c r="D584" s="50" t="s">
        <v>612</v>
      </c>
      <c r="E584" s="50" t="s">
        <v>558</v>
      </c>
      <c r="F584" s="31" t="s">
        <v>45</v>
      </c>
      <c r="G584" s="31" t="s">
        <v>45</v>
      </c>
      <c r="H584" s="31">
        <v>1</v>
      </c>
      <c r="I584" s="31"/>
      <c r="J584" s="31">
        <v>1</v>
      </c>
      <c r="K584" s="31">
        <v>138</v>
      </c>
      <c r="L584" s="31" t="s">
        <v>30</v>
      </c>
      <c r="M584" s="29">
        <v>544</v>
      </c>
      <c r="N584" s="37"/>
      <c r="O584" s="18" t="s">
        <v>2980</v>
      </c>
      <c r="P584" s="64"/>
      <c r="Q584" s="65"/>
      <c r="R584" s="34"/>
      <c r="S584" s="33"/>
      <c r="T584" s="67"/>
    </row>
    <row r="585" spans="1:20" ht="15.75" x14ac:dyDescent="0.25">
      <c r="A585" s="50" t="s">
        <v>25</v>
      </c>
      <c r="B585" s="50" t="s">
        <v>547</v>
      </c>
      <c r="C585" s="31">
        <v>217067</v>
      </c>
      <c r="D585" s="50" t="s">
        <v>617</v>
      </c>
      <c r="E585" s="50" t="s">
        <v>549</v>
      </c>
      <c r="F585" s="31" t="s">
        <v>45</v>
      </c>
      <c r="G585" s="31" t="s">
        <v>45</v>
      </c>
      <c r="H585" s="31">
        <v>1</v>
      </c>
      <c r="I585" s="31"/>
      <c r="J585" s="31">
        <v>1</v>
      </c>
      <c r="K585" s="31">
        <v>138</v>
      </c>
      <c r="L585" s="31" t="s">
        <v>30</v>
      </c>
      <c r="M585" s="29">
        <v>549</v>
      </c>
      <c r="N585" s="37"/>
      <c r="O585" s="18" t="s">
        <v>2980</v>
      </c>
      <c r="P585" s="64"/>
      <c r="Q585" s="65"/>
      <c r="R585" s="34"/>
      <c r="S585" s="33"/>
      <c r="T585" s="67"/>
    </row>
    <row r="586" spans="1:20" ht="15.75" x14ac:dyDescent="0.25">
      <c r="A586" s="50" t="s">
        <v>25</v>
      </c>
      <c r="B586" s="50" t="s">
        <v>547</v>
      </c>
      <c r="C586" s="31">
        <v>217070</v>
      </c>
      <c r="D586" s="50" t="s">
        <v>548</v>
      </c>
      <c r="E586" s="50" t="s">
        <v>549</v>
      </c>
      <c r="F586" s="31" t="s">
        <v>45</v>
      </c>
      <c r="G586" s="31" t="s">
        <v>45</v>
      </c>
      <c r="H586" s="31">
        <v>1</v>
      </c>
      <c r="I586" s="31"/>
      <c r="J586" s="31">
        <v>1</v>
      </c>
      <c r="K586" s="31">
        <v>138</v>
      </c>
      <c r="L586" s="31" t="s">
        <v>30</v>
      </c>
      <c r="M586" s="29">
        <v>486</v>
      </c>
      <c r="N586" s="37"/>
      <c r="O586" s="18" t="s">
        <v>2980</v>
      </c>
      <c r="P586" s="64"/>
      <c r="Q586" s="65"/>
      <c r="R586" s="34"/>
      <c r="S586" s="33"/>
      <c r="T586" s="67"/>
    </row>
    <row r="587" spans="1:20" ht="15.75" x14ac:dyDescent="0.25">
      <c r="A587" s="50" t="s">
        <v>25</v>
      </c>
      <c r="B587" s="50" t="s">
        <v>547</v>
      </c>
      <c r="C587" s="31">
        <v>252509</v>
      </c>
      <c r="D587" s="50" t="s">
        <v>620</v>
      </c>
      <c r="E587" s="50" t="s">
        <v>621</v>
      </c>
      <c r="F587" s="31" t="s">
        <v>216</v>
      </c>
      <c r="G587" s="31" t="s">
        <v>216</v>
      </c>
      <c r="H587" s="31">
        <v>1</v>
      </c>
      <c r="I587" s="31"/>
      <c r="J587" s="31">
        <v>1</v>
      </c>
      <c r="K587" s="31">
        <v>138</v>
      </c>
      <c r="L587" s="31" t="s">
        <v>30</v>
      </c>
      <c r="M587" s="29">
        <v>551</v>
      </c>
      <c r="N587" s="37"/>
      <c r="O587" s="18" t="s">
        <v>2980</v>
      </c>
      <c r="P587" s="64"/>
      <c r="Q587" s="65"/>
      <c r="R587" s="34"/>
      <c r="S587" s="33"/>
      <c r="T587" s="67"/>
    </row>
    <row r="588" spans="1:20" ht="15.75" x14ac:dyDescent="0.25">
      <c r="A588" s="50" t="s">
        <v>25</v>
      </c>
      <c r="B588" s="50" t="s">
        <v>547</v>
      </c>
      <c r="C588" s="31">
        <v>252514</v>
      </c>
      <c r="D588" s="50" t="s">
        <v>660</v>
      </c>
      <c r="E588" s="50" t="s">
        <v>621</v>
      </c>
      <c r="F588" s="31" t="s">
        <v>216</v>
      </c>
      <c r="G588" s="31" t="s">
        <v>216</v>
      </c>
      <c r="H588" s="31">
        <v>1</v>
      </c>
      <c r="I588" s="31"/>
      <c r="J588" s="31">
        <v>1</v>
      </c>
      <c r="K588" s="31">
        <v>138</v>
      </c>
      <c r="L588" s="31" t="s">
        <v>30</v>
      </c>
      <c r="M588" s="29">
        <v>587</v>
      </c>
      <c r="N588" s="37"/>
      <c r="O588" s="18" t="s">
        <v>2980</v>
      </c>
      <c r="P588" s="64"/>
      <c r="Q588" s="65"/>
      <c r="R588" s="34"/>
      <c r="S588" s="33"/>
      <c r="T588" s="67"/>
    </row>
    <row r="589" spans="1:20" ht="15.75" x14ac:dyDescent="0.25">
      <c r="A589" s="50" t="s">
        <v>25</v>
      </c>
      <c r="B589" s="50" t="s">
        <v>547</v>
      </c>
      <c r="C589" s="31">
        <v>252518</v>
      </c>
      <c r="D589" s="50" t="s">
        <v>650</v>
      </c>
      <c r="E589" s="50" t="s">
        <v>626</v>
      </c>
      <c r="F589" s="31" t="s">
        <v>216</v>
      </c>
      <c r="G589" s="31" t="s">
        <v>216</v>
      </c>
      <c r="H589" s="31">
        <v>1</v>
      </c>
      <c r="I589" s="31"/>
      <c r="J589" s="31">
        <v>1</v>
      </c>
      <c r="K589" s="31">
        <v>138</v>
      </c>
      <c r="L589" s="31" t="s">
        <v>30</v>
      </c>
      <c r="M589" s="29">
        <v>577</v>
      </c>
      <c r="N589" s="37"/>
      <c r="O589" s="18" t="s">
        <v>2980</v>
      </c>
      <c r="P589" s="64"/>
      <c r="Q589" s="65"/>
      <c r="R589" s="34"/>
      <c r="S589" s="33"/>
      <c r="T589" s="67"/>
    </row>
    <row r="590" spans="1:20" ht="15.75" x14ac:dyDescent="0.25">
      <c r="A590" s="50" t="s">
        <v>25</v>
      </c>
      <c r="B590" s="50" t="s">
        <v>547</v>
      </c>
      <c r="C590" s="31">
        <v>252519</v>
      </c>
      <c r="D590" s="50" t="s">
        <v>640</v>
      </c>
      <c r="E590" s="50" t="s">
        <v>626</v>
      </c>
      <c r="F590" s="31" t="s">
        <v>216</v>
      </c>
      <c r="G590" s="31" t="s">
        <v>216</v>
      </c>
      <c r="H590" s="31">
        <v>1</v>
      </c>
      <c r="I590" s="31"/>
      <c r="J590" s="31">
        <v>1</v>
      </c>
      <c r="K590" s="31">
        <v>138</v>
      </c>
      <c r="L590" s="31" t="s">
        <v>30</v>
      </c>
      <c r="M590" s="29">
        <v>567</v>
      </c>
      <c r="N590" s="37"/>
      <c r="O590" s="18" t="s">
        <v>2980</v>
      </c>
      <c r="P590" s="64"/>
      <c r="Q590" s="65"/>
      <c r="R590" s="34"/>
      <c r="S590" s="33"/>
      <c r="T590" s="67"/>
    </row>
    <row r="591" spans="1:20" ht="15.75" x14ac:dyDescent="0.25">
      <c r="A591" s="50" t="s">
        <v>25</v>
      </c>
      <c r="B591" s="50" t="s">
        <v>547</v>
      </c>
      <c r="C591" s="31">
        <v>252520</v>
      </c>
      <c r="D591" s="50" t="s">
        <v>631</v>
      </c>
      <c r="E591" s="50" t="s">
        <v>621</v>
      </c>
      <c r="F591" s="31" t="s">
        <v>216</v>
      </c>
      <c r="G591" s="31" t="s">
        <v>216</v>
      </c>
      <c r="H591" s="31">
        <v>1</v>
      </c>
      <c r="I591" s="31"/>
      <c r="J591" s="31">
        <v>1</v>
      </c>
      <c r="K591" s="31">
        <v>138</v>
      </c>
      <c r="L591" s="31" t="s">
        <v>30</v>
      </c>
      <c r="M591" s="29">
        <v>559</v>
      </c>
      <c r="N591" s="37"/>
      <c r="O591" s="18" t="s">
        <v>2980</v>
      </c>
      <c r="P591" s="64"/>
      <c r="Q591" s="65"/>
      <c r="R591" s="34"/>
      <c r="S591" s="33"/>
      <c r="T591" s="67"/>
    </row>
    <row r="592" spans="1:20" ht="31.5" x14ac:dyDescent="0.25">
      <c r="A592" s="50" t="s">
        <v>25</v>
      </c>
      <c r="B592" s="50" t="s">
        <v>547</v>
      </c>
      <c r="C592" s="31">
        <v>252531</v>
      </c>
      <c r="D592" s="50" t="s">
        <v>649</v>
      </c>
      <c r="E592" s="50" t="s">
        <v>628</v>
      </c>
      <c r="F592" s="31" t="s">
        <v>216</v>
      </c>
      <c r="G592" s="31" t="s">
        <v>216</v>
      </c>
      <c r="H592" s="31">
        <v>1</v>
      </c>
      <c r="I592" s="31"/>
      <c r="J592" s="31">
        <v>1</v>
      </c>
      <c r="K592" s="31">
        <v>138</v>
      </c>
      <c r="L592" s="31" t="s">
        <v>30</v>
      </c>
      <c r="M592" s="29">
        <v>576</v>
      </c>
      <c r="N592" s="37"/>
      <c r="O592" s="18" t="s">
        <v>2980</v>
      </c>
      <c r="P592" s="64"/>
      <c r="Q592" s="65"/>
      <c r="R592" s="34"/>
      <c r="S592" s="33"/>
      <c r="T592" s="67"/>
    </row>
    <row r="593" spans="1:20" ht="31.5" x14ac:dyDescent="0.25">
      <c r="A593" s="50" t="s">
        <v>25</v>
      </c>
      <c r="B593" s="50" t="s">
        <v>547</v>
      </c>
      <c r="C593" s="31">
        <v>252533</v>
      </c>
      <c r="D593" s="50" t="s">
        <v>630</v>
      </c>
      <c r="E593" s="50" t="s">
        <v>628</v>
      </c>
      <c r="F593" s="31" t="s">
        <v>216</v>
      </c>
      <c r="G593" s="31" t="s">
        <v>216</v>
      </c>
      <c r="H593" s="31">
        <v>1</v>
      </c>
      <c r="I593" s="31"/>
      <c r="J593" s="31">
        <v>1</v>
      </c>
      <c r="K593" s="31">
        <v>138</v>
      </c>
      <c r="L593" s="31" t="s">
        <v>30</v>
      </c>
      <c r="M593" s="29">
        <v>558</v>
      </c>
      <c r="N593" s="37"/>
      <c r="O593" s="18" t="s">
        <v>2980</v>
      </c>
      <c r="P593" s="64"/>
      <c r="Q593" s="65"/>
      <c r="R593" s="34"/>
      <c r="S593" s="33"/>
      <c r="T593" s="67"/>
    </row>
    <row r="594" spans="1:20" ht="15.75" x14ac:dyDescent="0.25">
      <c r="A594" s="50" t="s">
        <v>25</v>
      </c>
      <c r="B594" s="50" t="s">
        <v>547</v>
      </c>
      <c r="C594" s="31">
        <v>252534</v>
      </c>
      <c r="D594" s="50" t="s">
        <v>632</v>
      </c>
      <c r="E594" s="50" t="s">
        <v>619</v>
      </c>
      <c r="F594" s="31" t="s">
        <v>216</v>
      </c>
      <c r="G594" s="31" t="s">
        <v>216</v>
      </c>
      <c r="H594" s="31">
        <v>1</v>
      </c>
      <c r="I594" s="31"/>
      <c r="J594" s="31">
        <v>1</v>
      </c>
      <c r="K594" s="31">
        <v>138</v>
      </c>
      <c r="L594" s="31" t="s">
        <v>30</v>
      </c>
      <c r="M594" s="29">
        <v>560</v>
      </c>
      <c r="N594" s="37"/>
      <c r="O594" s="18" t="s">
        <v>2980</v>
      </c>
      <c r="P594" s="64"/>
      <c r="Q594" s="65"/>
      <c r="R594" s="34"/>
      <c r="S594" s="33"/>
      <c r="T594" s="67"/>
    </row>
    <row r="595" spans="1:20" ht="31.5" x14ac:dyDescent="0.25">
      <c r="A595" s="50" t="s">
        <v>25</v>
      </c>
      <c r="B595" s="50" t="s">
        <v>547</v>
      </c>
      <c r="C595" s="31">
        <v>252540</v>
      </c>
      <c r="D595" s="50" t="s">
        <v>627</v>
      </c>
      <c r="E595" s="50" t="s">
        <v>628</v>
      </c>
      <c r="F595" s="31" t="s">
        <v>216</v>
      </c>
      <c r="G595" s="31" t="s">
        <v>216</v>
      </c>
      <c r="H595" s="31">
        <v>1</v>
      </c>
      <c r="I595" s="31"/>
      <c r="J595" s="31">
        <v>1</v>
      </c>
      <c r="K595" s="31">
        <v>138</v>
      </c>
      <c r="L595" s="31" t="s">
        <v>30</v>
      </c>
      <c r="M595" s="29">
        <v>556</v>
      </c>
      <c r="N595" s="37"/>
      <c r="O595" s="18" t="s">
        <v>2980</v>
      </c>
      <c r="P595" s="64"/>
      <c r="Q595" s="65"/>
      <c r="R595" s="34"/>
      <c r="S595" s="33"/>
      <c r="T595" s="67"/>
    </row>
    <row r="596" spans="1:20" ht="15.75" x14ac:dyDescent="0.25">
      <c r="A596" s="50" t="s">
        <v>25</v>
      </c>
      <c r="B596" s="50" t="s">
        <v>547</v>
      </c>
      <c r="C596" s="31">
        <v>252542</v>
      </c>
      <c r="D596" s="50" t="s">
        <v>622</v>
      </c>
      <c r="E596" s="50" t="s">
        <v>621</v>
      </c>
      <c r="F596" s="31" t="s">
        <v>216</v>
      </c>
      <c r="G596" s="31" t="s">
        <v>216</v>
      </c>
      <c r="H596" s="31">
        <v>1</v>
      </c>
      <c r="I596" s="31"/>
      <c r="J596" s="31">
        <v>1</v>
      </c>
      <c r="K596" s="31">
        <v>138</v>
      </c>
      <c r="L596" s="31" t="s">
        <v>30</v>
      </c>
      <c r="M596" s="29">
        <v>552</v>
      </c>
      <c r="N596" s="37"/>
      <c r="O596" s="18" t="s">
        <v>2980</v>
      </c>
      <c r="P596" s="64"/>
      <c r="Q596" s="65"/>
      <c r="R596" s="34"/>
      <c r="S596" s="33"/>
      <c r="T596" s="67"/>
    </row>
    <row r="597" spans="1:20" ht="15.75" x14ac:dyDescent="0.25">
      <c r="A597" s="50" t="s">
        <v>25</v>
      </c>
      <c r="B597" s="50" t="s">
        <v>547</v>
      </c>
      <c r="C597" s="31">
        <v>252546</v>
      </c>
      <c r="D597" s="50" t="s">
        <v>668</v>
      </c>
      <c r="E597" s="50" t="s">
        <v>619</v>
      </c>
      <c r="F597" s="31" t="s">
        <v>216</v>
      </c>
      <c r="G597" s="31" t="s">
        <v>216</v>
      </c>
      <c r="H597" s="31">
        <v>1</v>
      </c>
      <c r="I597" s="31"/>
      <c r="J597" s="31">
        <v>1</v>
      </c>
      <c r="K597" s="31">
        <v>138</v>
      </c>
      <c r="L597" s="31" t="s">
        <v>30</v>
      </c>
      <c r="M597" s="29">
        <v>595</v>
      </c>
      <c r="N597" s="37"/>
      <c r="O597" s="18" t="s">
        <v>2980</v>
      </c>
      <c r="P597" s="64"/>
      <c r="Q597" s="65"/>
      <c r="R597" s="34"/>
      <c r="S597" s="33"/>
      <c r="T597" s="67"/>
    </row>
    <row r="598" spans="1:20" ht="15.75" x14ac:dyDescent="0.25">
      <c r="A598" s="50" t="s">
        <v>25</v>
      </c>
      <c r="B598" s="50" t="s">
        <v>547</v>
      </c>
      <c r="C598" s="31">
        <v>252547</v>
      </c>
      <c r="D598" s="50" t="s">
        <v>657</v>
      </c>
      <c r="E598" s="50" t="s">
        <v>619</v>
      </c>
      <c r="F598" s="31" t="s">
        <v>216</v>
      </c>
      <c r="G598" s="31" t="s">
        <v>216</v>
      </c>
      <c r="H598" s="31">
        <v>1</v>
      </c>
      <c r="I598" s="31"/>
      <c r="J598" s="31">
        <v>1</v>
      </c>
      <c r="K598" s="31">
        <v>138</v>
      </c>
      <c r="L598" s="31" t="s">
        <v>30</v>
      </c>
      <c r="M598" s="29">
        <v>584</v>
      </c>
      <c r="N598" s="37"/>
      <c r="O598" s="18" t="s">
        <v>2980</v>
      </c>
      <c r="P598" s="64"/>
      <c r="Q598" s="65"/>
      <c r="R598" s="34"/>
      <c r="S598" s="33"/>
      <c r="T598" s="67"/>
    </row>
    <row r="599" spans="1:20" ht="15.75" x14ac:dyDescent="0.25">
      <c r="A599" s="50" t="s">
        <v>25</v>
      </c>
      <c r="B599" s="50" t="s">
        <v>547</v>
      </c>
      <c r="C599" s="51">
        <v>305034</v>
      </c>
      <c r="D599" s="52" t="s">
        <v>634</v>
      </c>
      <c r="E599" s="50" t="s">
        <v>619</v>
      </c>
      <c r="F599" s="31" t="s">
        <v>216</v>
      </c>
      <c r="G599" s="31" t="s">
        <v>216</v>
      </c>
      <c r="H599" s="31">
        <v>1</v>
      </c>
      <c r="I599" s="31"/>
      <c r="J599" s="31">
        <v>1</v>
      </c>
      <c r="K599" s="31">
        <v>138</v>
      </c>
      <c r="L599" s="31" t="s">
        <v>30</v>
      </c>
      <c r="M599" s="29">
        <v>562</v>
      </c>
      <c r="N599" s="37"/>
      <c r="O599" s="18" t="s">
        <v>2980</v>
      </c>
      <c r="P599" s="64"/>
      <c r="Q599" s="65"/>
      <c r="R599" s="34"/>
      <c r="S599" s="33"/>
      <c r="T599" s="67"/>
    </row>
    <row r="600" spans="1:20" ht="15.75" x14ac:dyDescent="0.25">
      <c r="A600" s="50" t="s">
        <v>25</v>
      </c>
      <c r="B600" s="50" t="s">
        <v>547</v>
      </c>
      <c r="C600" s="51">
        <v>305038</v>
      </c>
      <c r="D600" s="52" t="s">
        <v>647</v>
      </c>
      <c r="E600" s="50" t="s">
        <v>639</v>
      </c>
      <c r="F600" s="31" t="s">
        <v>216</v>
      </c>
      <c r="G600" s="31" t="s">
        <v>216</v>
      </c>
      <c r="H600" s="31">
        <v>1</v>
      </c>
      <c r="I600" s="31"/>
      <c r="J600" s="31">
        <v>1</v>
      </c>
      <c r="K600" s="31">
        <v>138</v>
      </c>
      <c r="L600" s="31" t="s">
        <v>30</v>
      </c>
      <c r="M600" s="29">
        <v>574</v>
      </c>
      <c r="N600" s="37"/>
      <c r="O600" s="18" t="s">
        <v>2980</v>
      </c>
      <c r="P600" s="64"/>
      <c r="Q600" s="65"/>
      <c r="R600" s="34"/>
      <c r="S600" s="33"/>
      <c r="T600" s="67"/>
    </row>
    <row r="601" spans="1:20" ht="15.75" x14ac:dyDescent="0.25">
      <c r="A601" s="50" t="s">
        <v>25</v>
      </c>
      <c r="B601" s="50" t="s">
        <v>547</v>
      </c>
      <c r="C601" s="51">
        <v>318405</v>
      </c>
      <c r="D601" s="52" t="s">
        <v>638</v>
      </c>
      <c r="E601" s="50" t="s">
        <v>639</v>
      </c>
      <c r="F601" s="31" t="s">
        <v>216</v>
      </c>
      <c r="G601" s="31" t="s">
        <v>216</v>
      </c>
      <c r="H601" s="31">
        <v>1</v>
      </c>
      <c r="I601" s="31"/>
      <c r="J601" s="31">
        <v>1</v>
      </c>
      <c r="K601" s="31">
        <v>138</v>
      </c>
      <c r="L601" s="31" t="s">
        <v>30</v>
      </c>
      <c r="M601" s="29">
        <v>566</v>
      </c>
      <c r="N601" s="37"/>
      <c r="O601" s="18" t="s">
        <v>2980</v>
      </c>
      <c r="P601" s="64"/>
      <c r="Q601" s="65"/>
      <c r="R601" s="34"/>
      <c r="S601" s="33"/>
      <c r="T601" s="67"/>
    </row>
    <row r="602" spans="1:20" ht="31.5" x14ac:dyDescent="0.25">
      <c r="A602" s="50" t="s">
        <v>25</v>
      </c>
      <c r="B602" s="50" t="s">
        <v>547</v>
      </c>
      <c r="C602" s="51">
        <v>318407</v>
      </c>
      <c r="D602" s="52" t="s">
        <v>667</v>
      </c>
      <c r="E602" s="50" t="s">
        <v>628</v>
      </c>
      <c r="F602" s="31" t="s">
        <v>216</v>
      </c>
      <c r="G602" s="31" t="s">
        <v>216</v>
      </c>
      <c r="H602" s="31">
        <v>1</v>
      </c>
      <c r="I602" s="31"/>
      <c r="J602" s="31">
        <v>1</v>
      </c>
      <c r="K602" s="31">
        <v>138</v>
      </c>
      <c r="L602" s="31" t="s">
        <v>30</v>
      </c>
      <c r="M602" s="29">
        <v>594</v>
      </c>
      <c r="N602" s="37"/>
      <c r="O602" s="18" t="s">
        <v>2980</v>
      </c>
      <c r="P602" s="64"/>
      <c r="Q602" s="65"/>
      <c r="R602" s="34"/>
      <c r="S602" s="33"/>
      <c r="T602" s="67"/>
    </row>
    <row r="603" spans="1:20" ht="15.75" x14ac:dyDescent="0.25">
      <c r="A603" s="50" t="s">
        <v>25</v>
      </c>
      <c r="B603" s="50" t="s">
        <v>547</v>
      </c>
      <c r="C603" s="51">
        <v>318409</v>
      </c>
      <c r="D603" s="52" t="s">
        <v>609</v>
      </c>
      <c r="E603" s="50" t="s">
        <v>558</v>
      </c>
      <c r="F603" s="31" t="s">
        <v>45</v>
      </c>
      <c r="G603" s="31" t="s">
        <v>45</v>
      </c>
      <c r="H603" s="31">
        <v>1</v>
      </c>
      <c r="I603" s="31"/>
      <c r="J603" s="31">
        <v>1</v>
      </c>
      <c r="K603" s="31">
        <v>138</v>
      </c>
      <c r="L603" s="31" t="s">
        <v>30</v>
      </c>
      <c r="M603" s="29">
        <v>541</v>
      </c>
      <c r="N603" s="37"/>
      <c r="O603" s="18" t="s">
        <v>2980</v>
      </c>
      <c r="P603" s="64"/>
      <c r="Q603" s="65"/>
      <c r="R603" s="34"/>
      <c r="S603" s="33"/>
      <c r="T603" s="67"/>
    </row>
    <row r="604" spans="1:20" ht="15.75" x14ac:dyDescent="0.25">
      <c r="A604" s="50" t="s">
        <v>25</v>
      </c>
      <c r="B604" s="50" t="s">
        <v>547</v>
      </c>
      <c r="C604" s="51">
        <v>318413</v>
      </c>
      <c r="D604" s="52" t="s">
        <v>602</v>
      </c>
      <c r="E604" s="50" t="s">
        <v>549</v>
      </c>
      <c r="F604" s="31" t="s">
        <v>45</v>
      </c>
      <c r="G604" s="31" t="s">
        <v>45</v>
      </c>
      <c r="H604" s="31">
        <v>1</v>
      </c>
      <c r="I604" s="31"/>
      <c r="J604" s="31">
        <v>1</v>
      </c>
      <c r="K604" s="31">
        <v>138</v>
      </c>
      <c r="L604" s="31" t="s">
        <v>30</v>
      </c>
      <c r="M604" s="29">
        <v>534</v>
      </c>
      <c r="N604" s="37"/>
      <c r="O604" s="18" t="s">
        <v>2980</v>
      </c>
      <c r="P604" s="64"/>
      <c r="Q604" s="65"/>
      <c r="R604" s="34"/>
      <c r="S604" s="33"/>
      <c r="T604" s="67"/>
    </row>
    <row r="605" spans="1:20" ht="15.75" x14ac:dyDescent="0.25">
      <c r="A605" s="50" t="s">
        <v>25</v>
      </c>
      <c r="B605" s="50" t="s">
        <v>547</v>
      </c>
      <c r="C605" s="51">
        <v>324203</v>
      </c>
      <c r="D605" s="52" t="s">
        <v>648</v>
      </c>
      <c r="E605" s="50" t="s">
        <v>639</v>
      </c>
      <c r="F605" s="31" t="s">
        <v>216</v>
      </c>
      <c r="G605" s="31" t="s">
        <v>216</v>
      </c>
      <c r="H605" s="31">
        <v>1</v>
      </c>
      <c r="I605" s="31"/>
      <c r="J605" s="31">
        <v>1</v>
      </c>
      <c r="K605" s="31">
        <v>138</v>
      </c>
      <c r="L605" s="31" t="s">
        <v>30</v>
      </c>
      <c r="M605" s="29">
        <v>575</v>
      </c>
      <c r="N605" s="37"/>
      <c r="O605" s="18" t="s">
        <v>2980</v>
      </c>
      <c r="P605" s="64"/>
      <c r="Q605" s="65"/>
      <c r="R605" s="34"/>
      <c r="S605" s="33"/>
      <c r="T605" s="67"/>
    </row>
    <row r="606" spans="1:20" ht="31.5" x14ac:dyDescent="0.25">
      <c r="A606" s="50" t="s">
        <v>25</v>
      </c>
      <c r="B606" s="50" t="s">
        <v>671</v>
      </c>
      <c r="C606" s="31">
        <v>134705</v>
      </c>
      <c r="D606" s="50" t="s">
        <v>706</v>
      </c>
      <c r="E606" s="50" t="s">
        <v>707</v>
      </c>
      <c r="F606" s="31" t="s">
        <v>29</v>
      </c>
      <c r="G606" s="31" t="s">
        <v>29</v>
      </c>
      <c r="H606" s="31">
        <v>1</v>
      </c>
      <c r="I606" s="31"/>
      <c r="J606" s="31">
        <v>1</v>
      </c>
      <c r="K606" s="31">
        <v>138</v>
      </c>
      <c r="L606" s="31" t="s">
        <v>30</v>
      </c>
      <c r="M606" s="29">
        <v>626</v>
      </c>
      <c r="N606" s="37"/>
      <c r="O606" s="18" t="s">
        <v>2980</v>
      </c>
      <c r="P606" s="64"/>
      <c r="Q606" s="65"/>
      <c r="R606" s="34"/>
      <c r="S606" s="33"/>
      <c r="T606" s="67"/>
    </row>
    <row r="607" spans="1:20" ht="31.5" x14ac:dyDescent="0.25">
      <c r="A607" s="50" t="s">
        <v>25</v>
      </c>
      <c r="B607" s="50" t="s">
        <v>671</v>
      </c>
      <c r="C607" s="31">
        <v>134722</v>
      </c>
      <c r="D607" s="50" t="s">
        <v>710</v>
      </c>
      <c r="E607" s="50" t="s">
        <v>673</v>
      </c>
      <c r="F607" s="31" t="s">
        <v>29</v>
      </c>
      <c r="G607" s="31" t="s">
        <v>29</v>
      </c>
      <c r="H607" s="31">
        <v>1</v>
      </c>
      <c r="I607" s="31"/>
      <c r="J607" s="31">
        <v>1</v>
      </c>
      <c r="K607" s="31">
        <v>138</v>
      </c>
      <c r="L607" s="31" t="s">
        <v>30</v>
      </c>
      <c r="M607" s="29">
        <v>629</v>
      </c>
      <c r="N607" s="37"/>
      <c r="O607" s="18" t="s">
        <v>2980</v>
      </c>
      <c r="P607" s="64"/>
      <c r="Q607" s="65"/>
      <c r="R607" s="34"/>
      <c r="S607" s="33"/>
      <c r="T607" s="67"/>
    </row>
    <row r="608" spans="1:20" ht="31.5" x14ac:dyDescent="0.25">
      <c r="A608" s="50" t="s">
        <v>25</v>
      </c>
      <c r="B608" s="50" t="s">
        <v>671</v>
      </c>
      <c r="C608" s="31">
        <v>134727</v>
      </c>
      <c r="D608" s="50" t="s">
        <v>672</v>
      </c>
      <c r="E608" s="50" t="s">
        <v>673</v>
      </c>
      <c r="F608" s="31" t="s">
        <v>29</v>
      </c>
      <c r="G608" s="31" t="s">
        <v>29</v>
      </c>
      <c r="H608" s="31">
        <v>1</v>
      </c>
      <c r="I608" s="31"/>
      <c r="J608" s="31">
        <v>1</v>
      </c>
      <c r="K608" s="31">
        <v>138</v>
      </c>
      <c r="L608" s="31" t="s">
        <v>30</v>
      </c>
      <c r="M608" s="29">
        <v>598</v>
      </c>
      <c r="N608" s="37"/>
      <c r="O608" s="18" t="s">
        <v>2980</v>
      </c>
      <c r="P608" s="64"/>
      <c r="Q608" s="65"/>
      <c r="R608" s="34"/>
      <c r="S608" s="33"/>
      <c r="T608" s="67"/>
    </row>
    <row r="609" spans="1:20" ht="31.5" x14ac:dyDescent="0.25">
      <c r="A609" s="50" t="s">
        <v>25</v>
      </c>
      <c r="B609" s="50" t="s">
        <v>671</v>
      </c>
      <c r="C609" s="31">
        <v>134729</v>
      </c>
      <c r="D609" s="50" t="s">
        <v>681</v>
      </c>
      <c r="E609" s="50" t="s">
        <v>673</v>
      </c>
      <c r="F609" s="31" t="s">
        <v>29</v>
      </c>
      <c r="G609" s="31" t="s">
        <v>29</v>
      </c>
      <c r="H609" s="31">
        <v>1</v>
      </c>
      <c r="I609" s="31"/>
      <c r="J609" s="31">
        <v>1</v>
      </c>
      <c r="K609" s="31">
        <v>138</v>
      </c>
      <c r="L609" s="31" t="s">
        <v>30</v>
      </c>
      <c r="M609" s="29">
        <v>604</v>
      </c>
      <c r="N609" s="37"/>
      <c r="O609" s="18" t="s">
        <v>2980</v>
      </c>
      <c r="P609" s="64"/>
      <c r="Q609" s="65"/>
      <c r="R609" s="34"/>
      <c r="S609" s="33"/>
      <c r="T609" s="67"/>
    </row>
    <row r="610" spans="1:20" ht="31.5" x14ac:dyDescent="0.25">
      <c r="A610" s="50" t="s">
        <v>25</v>
      </c>
      <c r="B610" s="50" t="s">
        <v>671</v>
      </c>
      <c r="C610" s="31">
        <v>134734</v>
      </c>
      <c r="D610" s="50" t="s">
        <v>690</v>
      </c>
      <c r="E610" s="50" t="s">
        <v>673</v>
      </c>
      <c r="F610" s="31" t="s">
        <v>29</v>
      </c>
      <c r="G610" s="31" t="s">
        <v>29</v>
      </c>
      <c r="H610" s="31">
        <v>1</v>
      </c>
      <c r="I610" s="31"/>
      <c r="J610" s="31">
        <v>1</v>
      </c>
      <c r="K610" s="31">
        <v>138</v>
      </c>
      <c r="L610" s="31" t="s">
        <v>30</v>
      </c>
      <c r="M610" s="29">
        <v>610</v>
      </c>
      <c r="N610" s="37"/>
      <c r="O610" s="18" t="s">
        <v>2980</v>
      </c>
      <c r="P610" s="64"/>
      <c r="Q610" s="65"/>
      <c r="R610" s="34"/>
      <c r="S610" s="33"/>
      <c r="T610" s="67"/>
    </row>
    <row r="611" spans="1:20" ht="31.5" x14ac:dyDescent="0.25">
      <c r="A611" s="50" t="s">
        <v>25</v>
      </c>
      <c r="B611" s="50" t="s">
        <v>671</v>
      </c>
      <c r="C611" s="31">
        <v>134742</v>
      </c>
      <c r="D611" s="50" t="s">
        <v>699</v>
      </c>
      <c r="E611" s="50" t="s">
        <v>673</v>
      </c>
      <c r="F611" s="31" t="s">
        <v>29</v>
      </c>
      <c r="G611" s="31" t="s">
        <v>29</v>
      </c>
      <c r="H611" s="31">
        <v>1</v>
      </c>
      <c r="I611" s="31"/>
      <c r="J611" s="31">
        <v>1</v>
      </c>
      <c r="K611" s="31">
        <v>138</v>
      </c>
      <c r="L611" s="31" t="s">
        <v>30</v>
      </c>
      <c r="M611" s="29">
        <v>619</v>
      </c>
      <c r="N611" s="37"/>
      <c r="O611" s="18" t="s">
        <v>2980</v>
      </c>
      <c r="P611" s="64"/>
      <c r="Q611" s="65"/>
      <c r="R611" s="34"/>
      <c r="S611" s="33"/>
      <c r="T611" s="67"/>
    </row>
    <row r="612" spans="1:20" ht="31.5" x14ac:dyDescent="0.25">
      <c r="A612" s="50" t="s">
        <v>25</v>
      </c>
      <c r="B612" s="50" t="s">
        <v>671</v>
      </c>
      <c r="C612" s="31">
        <v>134747</v>
      </c>
      <c r="D612" s="50" t="s">
        <v>701</v>
      </c>
      <c r="E612" s="50" t="s">
        <v>673</v>
      </c>
      <c r="F612" s="31" t="s">
        <v>29</v>
      </c>
      <c r="G612" s="31" t="s">
        <v>29</v>
      </c>
      <c r="H612" s="31">
        <v>1</v>
      </c>
      <c r="I612" s="31"/>
      <c r="J612" s="31">
        <v>1</v>
      </c>
      <c r="K612" s="31">
        <v>138</v>
      </c>
      <c r="L612" s="31" t="s">
        <v>30</v>
      </c>
      <c r="M612" s="29">
        <v>621</v>
      </c>
      <c r="N612" s="37"/>
      <c r="O612" s="18" t="s">
        <v>2980</v>
      </c>
      <c r="P612" s="64"/>
      <c r="Q612" s="65"/>
      <c r="R612" s="34"/>
      <c r="S612" s="33"/>
      <c r="T612" s="67"/>
    </row>
    <row r="613" spans="1:20" ht="31.5" x14ac:dyDescent="0.25">
      <c r="A613" s="50" t="s">
        <v>25</v>
      </c>
      <c r="B613" s="50" t="s">
        <v>671</v>
      </c>
      <c r="C613" s="31">
        <v>134763</v>
      </c>
      <c r="D613" s="50" t="s">
        <v>687</v>
      </c>
      <c r="E613" s="50" t="s">
        <v>688</v>
      </c>
      <c r="F613" s="31" t="s">
        <v>29</v>
      </c>
      <c r="G613" s="31" t="s">
        <v>29</v>
      </c>
      <c r="H613" s="31">
        <v>1</v>
      </c>
      <c r="I613" s="31"/>
      <c r="J613" s="31">
        <v>1</v>
      </c>
      <c r="K613" s="31">
        <v>138</v>
      </c>
      <c r="L613" s="31" t="s">
        <v>30</v>
      </c>
      <c r="M613" s="29">
        <v>608</v>
      </c>
      <c r="N613" s="37"/>
      <c r="O613" s="18" t="s">
        <v>2980</v>
      </c>
      <c r="P613" s="64"/>
      <c r="Q613" s="65"/>
      <c r="R613" s="34"/>
      <c r="S613" s="33"/>
      <c r="T613" s="67"/>
    </row>
    <row r="614" spans="1:20" ht="31.5" x14ac:dyDescent="0.25">
      <c r="A614" s="50" t="s">
        <v>25</v>
      </c>
      <c r="B614" s="50" t="s">
        <v>671</v>
      </c>
      <c r="C614" s="31">
        <v>134764</v>
      </c>
      <c r="D614" s="50" t="s">
        <v>691</v>
      </c>
      <c r="E614" s="50" t="s">
        <v>688</v>
      </c>
      <c r="F614" s="31" t="s">
        <v>29</v>
      </c>
      <c r="G614" s="31" t="s">
        <v>29</v>
      </c>
      <c r="H614" s="31">
        <v>1</v>
      </c>
      <c r="I614" s="31"/>
      <c r="J614" s="31">
        <v>1</v>
      </c>
      <c r="K614" s="31">
        <v>138</v>
      </c>
      <c r="L614" s="31" t="s">
        <v>30</v>
      </c>
      <c r="M614" s="29">
        <v>611</v>
      </c>
      <c r="N614" s="37"/>
      <c r="O614" s="18" t="s">
        <v>2980</v>
      </c>
      <c r="P614" s="64"/>
      <c r="Q614" s="65"/>
      <c r="R614" s="34"/>
      <c r="S614" s="33"/>
      <c r="T614" s="67"/>
    </row>
    <row r="615" spans="1:20" ht="31.5" x14ac:dyDescent="0.25">
      <c r="A615" s="50" t="s">
        <v>25</v>
      </c>
      <c r="B615" s="50" t="s">
        <v>671</v>
      </c>
      <c r="C615" s="31">
        <v>134772</v>
      </c>
      <c r="D615" s="50" t="s">
        <v>712</v>
      </c>
      <c r="E615" s="50" t="s">
        <v>688</v>
      </c>
      <c r="F615" s="31" t="s">
        <v>29</v>
      </c>
      <c r="G615" s="31" t="s">
        <v>29</v>
      </c>
      <c r="H615" s="31">
        <v>1</v>
      </c>
      <c r="I615" s="31"/>
      <c r="J615" s="31">
        <v>1</v>
      </c>
      <c r="K615" s="31">
        <v>138</v>
      </c>
      <c r="L615" s="31" t="s">
        <v>30</v>
      </c>
      <c r="M615" s="29">
        <v>631</v>
      </c>
      <c r="N615" s="37"/>
      <c r="O615" s="18" t="s">
        <v>2980</v>
      </c>
      <c r="P615" s="64"/>
      <c r="Q615" s="65"/>
      <c r="R615" s="34"/>
      <c r="S615" s="33"/>
      <c r="T615" s="67"/>
    </row>
    <row r="616" spans="1:20" ht="31.5" x14ac:dyDescent="0.25">
      <c r="A616" s="50" t="s">
        <v>25</v>
      </c>
      <c r="B616" s="50" t="s">
        <v>671</v>
      </c>
      <c r="C616" s="31">
        <v>134773</v>
      </c>
      <c r="D616" s="50" t="s">
        <v>714</v>
      </c>
      <c r="E616" s="50" t="s">
        <v>688</v>
      </c>
      <c r="F616" s="31" t="s">
        <v>29</v>
      </c>
      <c r="G616" s="31" t="s">
        <v>29</v>
      </c>
      <c r="H616" s="31">
        <v>1</v>
      </c>
      <c r="I616" s="31"/>
      <c r="J616" s="31">
        <v>1</v>
      </c>
      <c r="K616" s="31">
        <v>138</v>
      </c>
      <c r="L616" s="31" t="s">
        <v>30</v>
      </c>
      <c r="M616" s="29">
        <v>633</v>
      </c>
      <c r="N616" s="37"/>
      <c r="O616" s="18" t="s">
        <v>2980</v>
      </c>
      <c r="P616" s="64"/>
      <c r="Q616" s="65"/>
      <c r="R616" s="34"/>
      <c r="S616" s="33"/>
      <c r="T616" s="67"/>
    </row>
    <row r="617" spans="1:20" ht="31.5" x14ac:dyDescent="0.25">
      <c r="A617" s="50" t="s">
        <v>25</v>
      </c>
      <c r="B617" s="50" t="s">
        <v>671</v>
      </c>
      <c r="C617" s="31">
        <v>134775</v>
      </c>
      <c r="D617" s="50" t="s">
        <v>715</v>
      </c>
      <c r="E617" s="50" t="s">
        <v>688</v>
      </c>
      <c r="F617" s="31" t="s">
        <v>29</v>
      </c>
      <c r="G617" s="31" t="s">
        <v>29</v>
      </c>
      <c r="H617" s="31">
        <v>1</v>
      </c>
      <c r="I617" s="31"/>
      <c r="J617" s="31">
        <v>1</v>
      </c>
      <c r="K617" s="31">
        <v>138</v>
      </c>
      <c r="L617" s="31" t="s">
        <v>30</v>
      </c>
      <c r="M617" s="29">
        <v>634</v>
      </c>
      <c r="N617" s="37"/>
      <c r="O617" s="18" t="s">
        <v>2980</v>
      </c>
      <c r="P617" s="64"/>
      <c r="Q617" s="65"/>
      <c r="R617" s="34"/>
      <c r="S617" s="33"/>
      <c r="T617" s="67"/>
    </row>
    <row r="618" spans="1:20" ht="31.5" x14ac:dyDescent="0.25">
      <c r="A618" s="50" t="s">
        <v>25</v>
      </c>
      <c r="B618" s="50" t="s">
        <v>671</v>
      </c>
      <c r="C618" s="31">
        <v>134780</v>
      </c>
      <c r="D618" s="50" t="s">
        <v>675</v>
      </c>
      <c r="E618" s="50" t="s">
        <v>676</v>
      </c>
      <c r="F618" s="31" t="s">
        <v>29</v>
      </c>
      <c r="G618" s="31" t="s">
        <v>29</v>
      </c>
      <c r="H618" s="31">
        <v>1</v>
      </c>
      <c r="I618" s="31"/>
      <c r="J618" s="31">
        <v>1</v>
      </c>
      <c r="K618" s="31">
        <v>138</v>
      </c>
      <c r="L618" s="31" t="s">
        <v>30</v>
      </c>
      <c r="M618" s="29">
        <v>600</v>
      </c>
      <c r="N618" s="37"/>
      <c r="O618" s="18" t="s">
        <v>2980</v>
      </c>
      <c r="P618" s="64"/>
      <c r="Q618" s="65"/>
      <c r="R618" s="34"/>
      <c r="S618" s="33"/>
      <c r="T618" s="67"/>
    </row>
    <row r="619" spans="1:20" ht="31.5" x14ac:dyDescent="0.25">
      <c r="A619" s="50" t="s">
        <v>25</v>
      </c>
      <c r="B619" s="50" t="s">
        <v>671</v>
      </c>
      <c r="C619" s="31">
        <v>134781</v>
      </c>
      <c r="D619" s="50" t="s">
        <v>679</v>
      </c>
      <c r="E619" s="50" t="s">
        <v>676</v>
      </c>
      <c r="F619" s="31" t="s">
        <v>29</v>
      </c>
      <c r="G619" s="31" t="s">
        <v>29</v>
      </c>
      <c r="H619" s="31">
        <v>1</v>
      </c>
      <c r="I619" s="31"/>
      <c r="J619" s="31">
        <v>1</v>
      </c>
      <c r="K619" s="31">
        <v>138</v>
      </c>
      <c r="L619" s="31" t="s">
        <v>30</v>
      </c>
      <c r="M619" s="29">
        <v>602</v>
      </c>
      <c r="N619" s="37"/>
      <c r="O619" s="18" t="s">
        <v>2980</v>
      </c>
      <c r="P619" s="64"/>
      <c r="Q619" s="65"/>
      <c r="R619" s="34"/>
      <c r="S619" s="33"/>
      <c r="T619" s="67"/>
    </row>
    <row r="620" spans="1:20" ht="31.5" x14ac:dyDescent="0.25">
      <c r="A620" s="50" t="s">
        <v>25</v>
      </c>
      <c r="B620" s="50" t="s">
        <v>671</v>
      </c>
      <c r="C620" s="31">
        <v>134782</v>
      </c>
      <c r="D620" s="50" t="s">
        <v>680</v>
      </c>
      <c r="E620" s="50" t="s">
        <v>676</v>
      </c>
      <c r="F620" s="31" t="s">
        <v>29</v>
      </c>
      <c r="G620" s="31" t="s">
        <v>29</v>
      </c>
      <c r="H620" s="31">
        <v>1</v>
      </c>
      <c r="I620" s="31"/>
      <c r="J620" s="31">
        <v>1</v>
      </c>
      <c r="K620" s="31">
        <v>138</v>
      </c>
      <c r="L620" s="31" t="s">
        <v>30</v>
      </c>
      <c r="M620" s="29">
        <v>603</v>
      </c>
      <c r="N620" s="37"/>
      <c r="O620" s="18" t="s">
        <v>2980</v>
      </c>
      <c r="P620" s="64"/>
      <c r="Q620" s="65"/>
      <c r="R620" s="34"/>
      <c r="S620" s="33"/>
      <c r="T620" s="67"/>
    </row>
    <row r="621" spans="1:20" ht="31.5" x14ac:dyDescent="0.25">
      <c r="A621" s="50" t="s">
        <v>25</v>
      </c>
      <c r="B621" s="50" t="s">
        <v>671</v>
      </c>
      <c r="C621" s="31">
        <v>134840</v>
      </c>
      <c r="D621" s="50" t="s">
        <v>685</v>
      </c>
      <c r="E621" s="50" t="s">
        <v>686</v>
      </c>
      <c r="F621" s="31" t="s">
        <v>29</v>
      </c>
      <c r="G621" s="31" t="s">
        <v>29</v>
      </c>
      <c r="H621" s="31">
        <v>1</v>
      </c>
      <c r="I621" s="31"/>
      <c r="J621" s="31">
        <v>1</v>
      </c>
      <c r="K621" s="31">
        <v>138</v>
      </c>
      <c r="L621" s="31" t="s">
        <v>30</v>
      </c>
      <c r="M621" s="29">
        <v>607</v>
      </c>
      <c r="N621" s="37"/>
      <c r="O621" s="18" t="s">
        <v>2980</v>
      </c>
      <c r="P621" s="64"/>
      <c r="Q621" s="65"/>
      <c r="R621" s="34"/>
      <c r="S621" s="33"/>
      <c r="T621" s="67"/>
    </row>
    <row r="622" spans="1:20" ht="31.5" x14ac:dyDescent="0.25">
      <c r="A622" s="50" t="s">
        <v>25</v>
      </c>
      <c r="B622" s="50" t="s">
        <v>671</v>
      </c>
      <c r="C622" s="31">
        <v>134846</v>
      </c>
      <c r="D622" s="50" t="s">
        <v>700</v>
      </c>
      <c r="E622" s="50" t="s">
        <v>686</v>
      </c>
      <c r="F622" s="31" t="s">
        <v>29</v>
      </c>
      <c r="G622" s="31" t="s">
        <v>29</v>
      </c>
      <c r="H622" s="31">
        <v>1</v>
      </c>
      <c r="I622" s="31"/>
      <c r="J622" s="31">
        <v>1</v>
      </c>
      <c r="K622" s="31">
        <v>138</v>
      </c>
      <c r="L622" s="31" t="s">
        <v>30</v>
      </c>
      <c r="M622" s="29">
        <v>620</v>
      </c>
      <c r="N622" s="37"/>
      <c r="O622" s="18" t="s">
        <v>2980</v>
      </c>
      <c r="P622" s="64"/>
      <c r="Q622" s="65"/>
      <c r="R622" s="34"/>
      <c r="S622" s="33"/>
      <c r="T622" s="67"/>
    </row>
    <row r="623" spans="1:20" ht="31.5" x14ac:dyDescent="0.25">
      <c r="A623" s="50" t="s">
        <v>25</v>
      </c>
      <c r="B623" s="50" t="s">
        <v>671</v>
      </c>
      <c r="C623" s="31">
        <v>134852</v>
      </c>
      <c r="D623" s="50" t="s">
        <v>695</v>
      </c>
      <c r="E623" s="50" t="s">
        <v>678</v>
      </c>
      <c r="F623" s="31" t="s">
        <v>29</v>
      </c>
      <c r="G623" s="31" t="s">
        <v>29</v>
      </c>
      <c r="H623" s="31">
        <v>1</v>
      </c>
      <c r="I623" s="31"/>
      <c r="J623" s="31">
        <v>1</v>
      </c>
      <c r="K623" s="31">
        <v>138</v>
      </c>
      <c r="L623" s="31" t="s">
        <v>30</v>
      </c>
      <c r="M623" s="29">
        <v>615</v>
      </c>
      <c r="N623" s="37"/>
      <c r="O623" s="18" t="s">
        <v>2980</v>
      </c>
      <c r="P623" s="64"/>
      <c r="Q623" s="65"/>
      <c r="R623" s="34"/>
      <c r="S623" s="33"/>
      <c r="T623" s="67"/>
    </row>
    <row r="624" spans="1:20" ht="31.5" x14ac:dyDescent="0.25">
      <c r="A624" s="50" t="s">
        <v>25</v>
      </c>
      <c r="B624" s="50" t="s">
        <v>671</v>
      </c>
      <c r="C624" s="31">
        <v>134854</v>
      </c>
      <c r="D624" s="50" t="s">
        <v>703</v>
      </c>
      <c r="E624" s="50" t="s">
        <v>678</v>
      </c>
      <c r="F624" s="31" t="s">
        <v>29</v>
      </c>
      <c r="G624" s="31" t="s">
        <v>29</v>
      </c>
      <c r="H624" s="31">
        <v>1</v>
      </c>
      <c r="I624" s="31"/>
      <c r="J624" s="31">
        <v>1</v>
      </c>
      <c r="K624" s="31">
        <v>138</v>
      </c>
      <c r="L624" s="31" t="s">
        <v>30</v>
      </c>
      <c r="M624" s="29">
        <v>623</v>
      </c>
      <c r="N624" s="37"/>
      <c r="O624" s="18" t="s">
        <v>2980</v>
      </c>
      <c r="P624" s="64"/>
      <c r="Q624" s="65"/>
      <c r="R624" s="34"/>
      <c r="S624" s="33"/>
      <c r="T624" s="67"/>
    </row>
    <row r="625" spans="1:20" ht="31.5" x14ac:dyDescent="0.25">
      <c r="A625" s="50" t="s">
        <v>25</v>
      </c>
      <c r="B625" s="50" t="s">
        <v>671</v>
      </c>
      <c r="C625" s="31">
        <v>134856</v>
      </c>
      <c r="D625" s="50" t="s">
        <v>677</v>
      </c>
      <c r="E625" s="50" t="s">
        <v>678</v>
      </c>
      <c r="F625" s="31" t="s">
        <v>29</v>
      </c>
      <c r="G625" s="31" t="s">
        <v>29</v>
      </c>
      <c r="H625" s="31">
        <v>1</v>
      </c>
      <c r="I625" s="31"/>
      <c r="J625" s="31">
        <v>1</v>
      </c>
      <c r="K625" s="31">
        <v>138</v>
      </c>
      <c r="L625" s="31" t="s">
        <v>30</v>
      </c>
      <c r="M625" s="29">
        <v>601</v>
      </c>
      <c r="N625" s="37"/>
      <c r="O625" s="18" t="s">
        <v>2980</v>
      </c>
      <c r="P625" s="64"/>
      <c r="Q625" s="65"/>
      <c r="R625" s="34"/>
      <c r="S625" s="33"/>
      <c r="T625" s="67"/>
    </row>
    <row r="626" spans="1:20" ht="31.5" x14ac:dyDescent="0.25">
      <c r="A626" s="50" t="s">
        <v>25</v>
      </c>
      <c r="B626" s="50" t="s">
        <v>671</v>
      </c>
      <c r="C626" s="31">
        <v>134860</v>
      </c>
      <c r="D626" s="50" t="s">
        <v>697</v>
      </c>
      <c r="E626" s="50" t="s">
        <v>678</v>
      </c>
      <c r="F626" s="31" t="s">
        <v>29</v>
      </c>
      <c r="G626" s="31" t="s">
        <v>29</v>
      </c>
      <c r="H626" s="31">
        <v>1</v>
      </c>
      <c r="I626" s="31"/>
      <c r="J626" s="31">
        <v>1</v>
      </c>
      <c r="K626" s="31">
        <v>138</v>
      </c>
      <c r="L626" s="31" t="s">
        <v>30</v>
      </c>
      <c r="M626" s="29">
        <v>617</v>
      </c>
      <c r="N626" s="37"/>
      <c r="O626" s="18" t="s">
        <v>2980</v>
      </c>
      <c r="P626" s="64"/>
      <c r="Q626" s="65"/>
      <c r="R626" s="34"/>
      <c r="S626" s="33"/>
      <c r="T626" s="67"/>
    </row>
    <row r="627" spans="1:20" ht="31.5" x14ac:dyDescent="0.25">
      <c r="A627" s="50" t="s">
        <v>25</v>
      </c>
      <c r="B627" s="50" t="s">
        <v>671</v>
      </c>
      <c r="C627" s="31">
        <v>134861</v>
      </c>
      <c r="D627" s="50" t="s">
        <v>704</v>
      </c>
      <c r="E627" s="50" t="s">
        <v>678</v>
      </c>
      <c r="F627" s="31" t="s">
        <v>29</v>
      </c>
      <c r="G627" s="31" t="s">
        <v>29</v>
      </c>
      <c r="H627" s="31">
        <v>1</v>
      </c>
      <c r="I627" s="31"/>
      <c r="J627" s="31">
        <v>1</v>
      </c>
      <c r="K627" s="31">
        <v>138</v>
      </c>
      <c r="L627" s="31" t="s">
        <v>30</v>
      </c>
      <c r="M627" s="29">
        <v>624</v>
      </c>
      <c r="N627" s="37"/>
      <c r="O627" s="18" t="s">
        <v>2980</v>
      </c>
      <c r="P627" s="64"/>
      <c r="Q627" s="65"/>
      <c r="R627" s="34"/>
      <c r="S627" s="33"/>
      <c r="T627" s="67"/>
    </row>
    <row r="628" spans="1:20" ht="31.5" x14ac:dyDescent="0.25">
      <c r="A628" s="50" t="s">
        <v>25</v>
      </c>
      <c r="B628" s="50" t="s">
        <v>671</v>
      </c>
      <c r="C628" s="31">
        <v>134862</v>
      </c>
      <c r="D628" s="50" t="s">
        <v>708</v>
      </c>
      <c r="E628" s="50" t="s">
        <v>678</v>
      </c>
      <c r="F628" s="31" t="s">
        <v>29</v>
      </c>
      <c r="G628" s="31" t="s">
        <v>29</v>
      </c>
      <c r="H628" s="31">
        <v>1</v>
      </c>
      <c r="I628" s="31"/>
      <c r="J628" s="31">
        <v>1</v>
      </c>
      <c r="K628" s="31">
        <v>138</v>
      </c>
      <c r="L628" s="31" t="s">
        <v>30</v>
      </c>
      <c r="M628" s="29">
        <v>627</v>
      </c>
      <c r="N628" s="37"/>
      <c r="O628" s="18" t="s">
        <v>2980</v>
      </c>
      <c r="P628" s="64"/>
      <c r="Q628" s="65"/>
      <c r="R628" s="34"/>
      <c r="S628" s="33"/>
      <c r="T628" s="67"/>
    </row>
    <row r="629" spans="1:20" ht="31.5" x14ac:dyDescent="0.25">
      <c r="A629" s="50" t="s">
        <v>25</v>
      </c>
      <c r="B629" s="50" t="s">
        <v>671</v>
      </c>
      <c r="C629" s="31">
        <v>134878</v>
      </c>
      <c r="D629" s="50" t="s">
        <v>683</v>
      </c>
      <c r="E629" s="50" t="s">
        <v>684</v>
      </c>
      <c r="F629" s="31" t="s">
        <v>29</v>
      </c>
      <c r="G629" s="31" t="s">
        <v>29</v>
      </c>
      <c r="H629" s="31">
        <v>1</v>
      </c>
      <c r="I629" s="31"/>
      <c r="J629" s="31">
        <v>1</v>
      </c>
      <c r="K629" s="31">
        <v>138</v>
      </c>
      <c r="L629" s="31" t="s">
        <v>30</v>
      </c>
      <c r="M629" s="29">
        <v>606</v>
      </c>
      <c r="N629" s="37"/>
      <c r="O629" s="18" t="s">
        <v>2980</v>
      </c>
      <c r="P629" s="64"/>
      <c r="Q629" s="65"/>
      <c r="R629" s="34"/>
      <c r="S629" s="33"/>
      <c r="T629" s="67"/>
    </row>
    <row r="630" spans="1:20" ht="31.5" x14ac:dyDescent="0.25">
      <c r="A630" s="50" t="s">
        <v>25</v>
      </c>
      <c r="B630" s="50" t="s">
        <v>671</v>
      </c>
      <c r="C630" s="31">
        <v>134881</v>
      </c>
      <c r="D630" s="50" t="s">
        <v>689</v>
      </c>
      <c r="E630" s="50" t="s">
        <v>684</v>
      </c>
      <c r="F630" s="31" t="s">
        <v>29</v>
      </c>
      <c r="G630" s="31" t="s">
        <v>29</v>
      </c>
      <c r="H630" s="31">
        <v>1</v>
      </c>
      <c r="I630" s="31"/>
      <c r="J630" s="31">
        <v>1</v>
      </c>
      <c r="K630" s="31">
        <v>138</v>
      </c>
      <c r="L630" s="31" t="s">
        <v>30</v>
      </c>
      <c r="M630" s="29">
        <v>609</v>
      </c>
      <c r="N630" s="37"/>
      <c r="O630" s="18" t="s">
        <v>2980</v>
      </c>
      <c r="P630" s="64"/>
      <c r="Q630" s="65"/>
      <c r="R630" s="34"/>
      <c r="S630" s="33"/>
      <c r="T630" s="67"/>
    </row>
    <row r="631" spans="1:20" ht="31.5" x14ac:dyDescent="0.25">
      <c r="A631" s="50" t="s">
        <v>25</v>
      </c>
      <c r="B631" s="50" t="s">
        <v>671</v>
      </c>
      <c r="C631" s="31">
        <v>134885</v>
      </c>
      <c r="D631" s="50" t="s">
        <v>702</v>
      </c>
      <c r="E631" s="50" t="s">
        <v>684</v>
      </c>
      <c r="F631" s="31" t="s">
        <v>29</v>
      </c>
      <c r="G631" s="31" t="s">
        <v>29</v>
      </c>
      <c r="H631" s="31">
        <v>1</v>
      </c>
      <c r="I631" s="31"/>
      <c r="J631" s="31">
        <v>1</v>
      </c>
      <c r="K631" s="31">
        <v>138</v>
      </c>
      <c r="L631" s="31" t="s">
        <v>30</v>
      </c>
      <c r="M631" s="29">
        <v>622</v>
      </c>
      <c r="N631" s="37"/>
      <c r="O631" s="18" t="s">
        <v>2980</v>
      </c>
      <c r="P631" s="64"/>
      <c r="Q631" s="65"/>
      <c r="R631" s="34"/>
      <c r="S631" s="33"/>
      <c r="T631" s="67"/>
    </row>
    <row r="632" spans="1:20" ht="31.5" x14ac:dyDescent="0.25">
      <c r="A632" s="50" t="s">
        <v>25</v>
      </c>
      <c r="B632" s="50" t="s">
        <v>671</v>
      </c>
      <c r="C632" s="31">
        <v>134893</v>
      </c>
      <c r="D632" s="50" t="s">
        <v>694</v>
      </c>
      <c r="E632" s="50" t="s">
        <v>678</v>
      </c>
      <c r="F632" s="31" t="s">
        <v>29</v>
      </c>
      <c r="G632" s="31" t="s">
        <v>29</v>
      </c>
      <c r="H632" s="31">
        <v>1</v>
      </c>
      <c r="I632" s="31"/>
      <c r="J632" s="31">
        <v>1</v>
      </c>
      <c r="K632" s="31">
        <v>138</v>
      </c>
      <c r="L632" s="31" t="s">
        <v>30</v>
      </c>
      <c r="M632" s="29">
        <v>614</v>
      </c>
      <c r="N632" s="37"/>
      <c r="O632" s="18" t="s">
        <v>2980</v>
      </c>
      <c r="P632" s="64"/>
      <c r="Q632" s="65"/>
      <c r="R632" s="34"/>
      <c r="S632" s="33"/>
      <c r="T632" s="67"/>
    </row>
    <row r="633" spans="1:20" ht="31.5" x14ac:dyDescent="0.25">
      <c r="A633" s="50" t="s">
        <v>25</v>
      </c>
      <c r="B633" s="50" t="s">
        <v>671</v>
      </c>
      <c r="C633" s="31">
        <v>134897</v>
      </c>
      <c r="D633" s="50" t="s">
        <v>698</v>
      </c>
      <c r="E633" s="50" t="s">
        <v>673</v>
      </c>
      <c r="F633" s="31" t="s">
        <v>29</v>
      </c>
      <c r="G633" s="31" t="s">
        <v>29</v>
      </c>
      <c r="H633" s="31">
        <v>1</v>
      </c>
      <c r="I633" s="31"/>
      <c r="J633" s="31">
        <v>1</v>
      </c>
      <c r="K633" s="31">
        <v>138</v>
      </c>
      <c r="L633" s="31" t="s">
        <v>30</v>
      </c>
      <c r="M633" s="29">
        <v>618</v>
      </c>
      <c r="N633" s="37"/>
      <c r="O633" s="18" t="s">
        <v>2980</v>
      </c>
      <c r="P633" s="64"/>
      <c r="Q633" s="65"/>
      <c r="R633" s="34"/>
      <c r="S633" s="33"/>
      <c r="T633" s="67"/>
    </row>
    <row r="634" spans="1:20" ht="31.5" x14ac:dyDescent="0.25">
      <c r="A634" s="50" t="s">
        <v>25</v>
      </c>
      <c r="B634" s="50" t="s">
        <v>671</v>
      </c>
      <c r="C634" s="31">
        <v>217511</v>
      </c>
      <c r="D634" s="50" t="s">
        <v>705</v>
      </c>
      <c r="E634" s="50" t="s">
        <v>678</v>
      </c>
      <c r="F634" s="31" t="s">
        <v>29</v>
      </c>
      <c r="G634" s="31" t="s">
        <v>29</v>
      </c>
      <c r="H634" s="31">
        <v>1</v>
      </c>
      <c r="I634" s="31"/>
      <c r="J634" s="31">
        <v>1</v>
      </c>
      <c r="K634" s="31">
        <v>138</v>
      </c>
      <c r="L634" s="31" t="s">
        <v>30</v>
      </c>
      <c r="M634" s="29">
        <v>625</v>
      </c>
      <c r="N634" s="37"/>
      <c r="O634" s="18" t="s">
        <v>2980</v>
      </c>
      <c r="P634" s="64"/>
      <c r="Q634" s="65"/>
      <c r="R634" s="34"/>
      <c r="S634" s="33"/>
      <c r="T634" s="67"/>
    </row>
    <row r="635" spans="1:20" ht="31.5" x14ac:dyDescent="0.25">
      <c r="A635" s="50" t="s">
        <v>25</v>
      </c>
      <c r="B635" s="50" t="s">
        <v>671</v>
      </c>
      <c r="C635" s="31">
        <v>217513</v>
      </c>
      <c r="D635" s="50" t="s">
        <v>682</v>
      </c>
      <c r="E635" s="50" t="s">
        <v>673</v>
      </c>
      <c r="F635" s="31" t="s">
        <v>29</v>
      </c>
      <c r="G635" s="31" t="s">
        <v>29</v>
      </c>
      <c r="H635" s="31">
        <v>1</v>
      </c>
      <c r="I635" s="31"/>
      <c r="J635" s="31">
        <v>1</v>
      </c>
      <c r="K635" s="31">
        <v>138</v>
      </c>
      <c r="L635" s="31" t="s">
        <v>30</v>
      </c>
      <c r="M635" s="29">
        <v>605</v>
      </c>
      <c r="N635" s="37"/>
      <c r="O635" s="18" t="s">
        <v>2980</v>
      </c>
      <c r="P635" s="64"/>
      <c r="Q635" s="65"/>
      <c r="R635" s="34"/>
      <c r="S635" s="33"/>
      <c r="T635" s="67"/>
    </row>
    <row r="636" spans="1:20" ht="31.5" x14ac:dyDescent="0.25">
      <c r="A636" s="50" t="s">
        <v>25</v>
      </c>
      <c r="B636" s="50" t="s">
        <v>671</v>
      </c>
      <c r="C636" s="31">
        <v>217515</v>
      </c>
      <c r="D636" s="50" t="s">
        <v>709</v>
      </c>
      <c r="E636" s="50" t="s">
        <v>673</v>
      </c>
      <c r="F636" s="31" t="s">
        <v>29</v>
      </c>
      <c r="G636" s="31" t="s">
        <v>29</v>
      </c>
      <c r="H636" s="31">
        <v>1</v>
      </c>
      <c r="I636" s="31"/>
      <c r="J636" s="31">
        <v>1</v>
      </c>
      <c r="K636" s="31">
        <v>138</v>
      </c>
      <c r="L636" s="31" t="s">
        <v>30</v>
      </c>
      <c r="M636" s="29">
        <v>628</v>
      </c>
      <c r="N636" s="37"/>
      <c r="O636" s="18" t="s">
        <v>2980</v>
      </c>
      <c r="P636" s="64"/>
      <c r="Q636" s="65"/>
      <c r="R636" s="34"/>
      <c r="S636" s="33"/>
      <c r="T636" s="67"/>
    </row>
    <row r="637" spans="1:20" ht="31.5" x14ac:dyDescent="0.25">
      <c r="A637" s="50" t="s">
        <v>25</v>
      </c>
      <c r="B637" s="50" t="s">
        <v>671</v>
      </c>
      <c r="C637" s="31">
        <v>217517</v>
      </c>
      <c r="D637" s="50" t="s">
        <v>692</v>
      </c>
      <c r="E637" s="50" t="s">
        <v>673</v>
      </c>
      <c r="F637" s="31" t="s">
        <v>29</v>
      </c>
      <c r="G637" s="31" t="s">
        <v>29</v>
      </c>
      <c r="H637" s="31">
        <v>1</v>
      </c>
      <c r="I637" s="31"/>
      <c r="J637" s="31">
        <v>1</v>
      </c>
      <c r="K637" s="31">
        <v>138</v>
      </c>
      <c r="L637" s="31" t="s">
        <v>30</v>
      </c>
      <c r="M637" s="29">
        <v>612</v>
      </c>
      <c r="N637" s="37"/>
      <c r="O637" s="18" t="s">
        <v>2980</v>
      </c>
      <c r="P637" s="64"/>
      <c r="Q637" s="65"/>
      <c r="R637" s="34"/>
      <c r="S637" s="33"/>
      <c r="T637" s="67"/>
    </row>
    <row r="638" spans="1:20" ht="31.5" x14ac:dyDescent="0.25">
      <c r="A638" s="50" t="s">
        <v>25</v>
      </c>
      <c r="B638" s="50" t="s">
        <v>671</v>
      </c>
      <c r="C638" s="31">
        <v>217518</v>
      </c>
      <c r="D638" s="50" t="s">
        <v>693</v>
      </c>
      <c r="E638" s="50" t="s">
        <v>673</v>
      </c>
      <c r="F638" s="31" t="s">
        <v>29</v>
      </c>
      <c r="G638" s="31" t="s">
        <v>29</v>
      </c>
      <c r="H638" s="31">
        <v>1</v>
      </c>
      <c r="I638" s="31"/>
      <c r="J638" s="31">
        <v>1</v>
      </c>
      <c r="K638" s="31">
        <v>138</v>
      </c>
      <c r="L638" s="31" t="s">
        <v>30</v>
      </c>
      <c r="M638" s="29">
        <v>613</v>
      </c>
      <c r="N638" s="37"/>
      <c r="O638" s="18" t="s">
        <v>2980</v>
      </c>
      <c r="P638" s="64"/>
      <c r="Q638" s="65"/>
      <c r="R638" s="34"/>
      <c r="S638" s="33"/>
      <c r="T638" s="67"/>
    </row>
    <row r="639" spans="1:20" ht="31.5" x14ac:dyDescent="0.25">
      <c r="A639" s="50" t="s">
        <v>25</v>
      </c>
      <c r="B639" s="50" t="s">
        <v>671</v>
      </c>
      <c r="C639" s="31">
        <v>217519</v>
      </c>
      <c r="D639" s="50" t="s">
        <v>674</v>
      </c>
      <c r="E639" s="50" t="s">
        <v>673</v>
      </c>
      <c r="F639" s="31" t="s">
        <v>29</v>
      </c>
      <c r="G639" s="31" t="s">
        <v>29</v>
      </c>
      <c r="H639" s="31">
        <v>1</v>
      </c>
      <c r="I639" s="31"/>
      <c r="J639" s="31">
        <v>1</v>
      </c>
      <c r="K639" s="31">
        <v>138</v>
      </c>
      <c r="L639" s="31" t="s">
        <v>30</v>
      </c>
      <c r="M639" s="29">
        <v>599</v>
      </c>
      <c r="N639" s="37"/>
      <c r="O639" s="18" t="s">
        <v>2980</v>
      </c>
      <c r="P639" s="64"/>
      <c r="Q639" s="65"/>
      <c r="R639" s="34"/>
      <c r="S639" s="33"/>
      <c r="T639" s="67"/>
    </row>
    <row r="640" spans="1:20" ht="31.5" x14ac:dyDescent="0.25">
      <c r="A640" s="50" t="s">
        <v>25</v>
      </c>
      <c r="B640" s="50" t="s">
        <v>671</v>
      </c>
      <c r="C640" s="31">
        <v>217520</v>
      </c>
      <c r="D640" s="50" t="s">
        <v>696</v>
      </c>
      <c r="E640" s="50" t="s">
        <v>673</v>
      </c>
      <c r="F640" s="31" t="s">
        <v>29</v>
      </c>
      <c r="G640" s="31" t="s">
        <v>29</v>
      </c>
      <c r="H640" s="31">
        <v>1</v>
      </c>
      <c r="I640" s="31"/>
      <c r="J640" s="31">
        <v>1</v>
      </c>
      <c r="K640" s="31">
        <v>138</v>
      </c>
      <c r="L640" s="31" t="s">
        <v>30</v>
      </c>
      <c r="M640" s="29">
        <v>616</v>
      </c>
      <c r="N640" s="37"/>
      <c r="O640" s="18" t="s">
        <v>2980</v>
      </c>
      <c r="P640" s="64"/>
      <c r="Q640" s="65"/>
      <c r="R640" s="34"/>
      <c r="S640" s="33"/>
      <c r="T640" s="67"/>
    </row>
    <row r="641" spans="1:20" ht="31.5" x14ac:dyDescent="0.25">
      <c r="A641" s="50" t="s">
        <v>25</v>
      </c>
      <c r="B641" s="50" t="s">
        <v>671</v>
      </c>
      <c r="C641" s="31">
        <v>217532</v>
      </c>
      <c r="D641" s="50" t="s">
        <v>711</v>
      </c>
      <c r="E641" s="50" t="s">
        <v>673</v>
      </c>
      <c r="F641" s="31" t="s">
        <v>29</v>
      </c>
      <c r="G641" s="31" t="s">
        <v>29</v>
      </c>
      <c r="H641" s="31">
        <v>1</v>
      </c>
      <c r="I641" s="31"/>
      <c r="J641" s="31">
        <v>1</v>
      </c>
      <c r="K641" s="31">
        <v>138</v>
      </c>
      <c r="L641" s="31" t="s">
        <v>30</v>
      </c>
      <c r="M641" s="29">
        <v>630</v>
      </c>
      <c r="N641" s="37"/>
      <c r="O641" s="18" t="s">
        <v>2980</v>
      </c>
      <c r="P641" s="64"/>
      <c r="Q641" s="65"/>
      <c r="R641" s="34"/>
      <c r="S641" s="33"/>
      <c r="T641" s="67"/>
    </row>
    <row r="642" spans="1:20" ht="31.5" x14ac:dyDescent="0.25">
      <c r="A642" s="50" t="s">
        <v>25</v>
      </c>
      <c r="B642" s="50" t="s">
        <v>671</v>
      </c>
      <c r="C642" s="51">
        <v>305061</v>
      </c>
      <c r="D642" s="52" t="s">
        <v>713</v>
      </c>
      <c r="E642" s="50" t="s">
        <v>686</v>
      </c>
      <c r="F642" s="31" t="s">
        <v>29</v>
      </c>
      <c r="G642" s="31" t="s">
        <v>29</v>
      </c>
      <c r="H642" s="31">
        <v>1</v>
      </c>
      <c r="I642" s="31"/>
      <c r="J642" s="31">
        <v>1</v>
      </c>
      <c r="K642" s="31">
        <v>138</v>
      </c>
      <c r="L642" s="31" t="s">
        <v>30</v>
      </c>
      <c r="M642" s="29">
        <v>632</v>
      </c>
      <c r="N642" s="37"/>
      <c r="O642" s="18" t="s">
        <v>2980</v>
      </c>
      <c r="P642" s="64"/>
      <c r="Q642" s="65"/>
      <c r="R642" s="34"/>
      <c r="S642" s="33"/>
      <c r="T642" s="67"/>
    </row>
    <row r="643" spans="1:20" ht="31.5" x14ac:dyDescent="0.25">
      <c r="A643" s="50" t="s">
        <v>716</v>
      </c>
      <c r="B643" s="50" t="s">
        <v>717</v>
      </c>
      <c r="C643" s="31">
        <v>134996</v>
      </c>
      <c r="D643" s="50" t="s">
        <v>732</v>
      </c>
      <c r="E643" s="50" t="s">
        <v>733</v>
      </c>
      <c r="F643" s="31" t="s">
        <v>29</v>
      </c>
      <c r="G643" s="31" t="s">
        <v>29</v>
      </c>
      <c r="H643" s="31">
        <v>1</v>
      </c>
      <c r="I643" s="31">
        <v>2</v>
      </c>
      <c r="J643" s="31">
        <v>1</v>
      </c>
      <c r="K643" s="31">
        <v>138</v>
      </c>
      <c r="L643" s="31" t="s">
        <v>30</v>
      </c>
      <c r="M643" s="29">
        <v>643</v>
      </c>
      <c r="N643" s="38">
        <v>219559.98</v>
      </c>
      <c r="O643" s="18" t="s">
        <v>2980</v>
      </c>
      <c r="P643" s="64"/>
      <c r="Q643" s="65"/>
      <c r="R643" s="34"/>
      <c r="S643" s="33"/>
      <c r="T643" s="67">
        <v>1</v>
      </c>
    </row>
    <row r="644" spans="1:20" ht="31.5" x14ac:dyDescent="0.25">
      <c r="A644" s="50" t="s">
        <v>716</v>
      </c>
      <c r="B644" s="50" t="s">
        <v>717</v>
      </c>
      <c r="C644" s="31">
        <v>135027</v>
      </c>
      <c r="D644" s="50" t="s">
        <v>722</v>
      </c>
      <c r="E644" s="50" t="s">
        <v>723</v>
      </c>
      <c r="F644" s="31" t="s">
        <v>29</v>
      </c>
      <c r="G644" s="31" t="s">
        <v>29</v>
      </c>
      <c r="H644" s="31">
        <v>1</v>
      </c>
      <c r="I644" s="31">
        <v>4</v>
      </c>
      <c r="J644" s="31">
        <v>1</v>
      </c>
      <c r="K644" s="31">
        <v>138</v>
      </c>
      <c r="L644" s="31" t="s">
        <v>30</v>
      </c>
      <c r="M644" s="29">
        <v>637</v>
      </c>
      <c r="N644" s="38">
        <v>456305.94</v>
      </c>
      <c r="O644" s="18" t="s">
        <v>2980</v>
      </c>
      <c r="P644" s="64"/>
      <c r="Q644" s="65"/>
      <c r="R644" s="34"/>
      <c r="S644" s="33"/>
      <c r="T644" s="67">
        <v>1</v>
      </c>
    </row>
    <row r="645" spans="1:20" ht="31.5" x14ac:dyDescent="0.25">
      <c r="A645" s="50" t="s">
        <v>716</v>
      </c>
      <c r="B645" s="50" t="s">
        <v>717</v>
      </c>
      <c r="C645" s="31">
        <v>135047</v>
      </c>
      <c r="D645" s="50" t="s">
        <v>720</v>
      </c>
      <c r="E645" s="50" t="s">
        <v>721</v>
      </c>
      <c r="F645" s="31" t="s">
        <v>29</v>
      </c>
      <c r="G645" s="31" t="s">
        <v>29</v>
      </c>
      <c r="H645" s="31">
        <v>1</v>
      </c>
      <c r="I645" s="31"/>
      <c r="J645" s="31">
        <v>1</v>
      </c>
      <c r="K645" s="31">
        <v>138</v>
      </c>
      <c r="L645" s="31" t="s">
        <v>30</v>
      </c>
      <c r="M645" s="29">
        <v>636</v>
      </c>
      <c r="N645" s="38"/>
      <c r="O645" s="18" t="s">
        <v>2980</v>
      </c>
      <c r="P645" s="64"/>
      <c r="Q645" s="65"/>
      <c r="R645" s="34"/>
      <c r="S645" s="33"/>
      <c r="T645" s="67"/>
    </row>
    <row r="646" spans="1:20" ht="31.5" x14ac:dyDescent="0.25">
      <c r="A646" s="50" t="s">
        <v>716</v>
      </c>
      <c r="B646" s="50" t="s">
        <v>717</v>
      </c>
      <c r="C646" s="31">
        <v>135055</v>
      </c>
      <c r="D646" s="50" t="s">
        <v>724</v>
      </c>
      <c r="E646" s="50" t="s">
        <v>721</v>
      </c>
      <c r="F646" s="31" t="s">
        <v>29</v>
      </c>
      <c r="G646" s="31" t="s">
        <v>29</v>
      </c>
      <c r="H646" s="31">
        <v>1</v>
      </c>
      <c r="I646" s="31"/>
      <c r="J646" s="31">
        <v>1</v>
      </c>
      <c r="K646" s="31">
        <v>138</v>
      </c>
      <c r="L646" s="31" t="s">
        <v>30</v>
      </c>
      <c r="M646" s="29">
        <v>638</v>
      </c>
      <c r="N646" s="38"/>
      <c r="O646" s="18" t="s">
        <v>2980</v>
      </c>
      <c r="P646" s="64"/>
      <c r="Q646" s="65"/>
      <c r="R646" s="34"/>
      <c r="S646" s="33"/>
      <c r="T646" s="67"/>
    </row>
    <row r="647" spans="1:20" ht="31.5" x14ac:dyDescent="0.25">
      <c r="A647" s="50" t="s">
        <v>716</v>
      </c>
      <c r="B647" s="50" t="s">
        <v>717</v>
      </c>
      <c r="C647" s="31">
        <v>135063</v>
      </c>
      <c r="D647" s="50" t="s">
        <v>725</v>
      </c>
      <c r="E647" s="50" t="s">
        <v>726</v>
      </c>
      <c r="F647" s="31" t="s">
        <v>29</v>
      </c>
      <c r="G647" s="31" t="s">
        <v>29</v>
      </c>
      <c r="H647" s="31">
        <v>1</v>
      </c>
      <c r="I647" s="31"/>
      <c r="J647" s="31">
        <v>1</v>
      </c>
      <c r="K647" s="31">
        <v>138</v>
      </c>
      <c r="L647" s="31" t="s">
        <v>30</v>
      </c>
      <c r="M647" s="29">
        <v>639</v>
      </c>
      <c r="N647" s="38"/>
      <c r="O647" s="18" t="s">
        <v>2980</v>
      </c>
      <c r="P647" s="64"/>
      <c r="Q647" s="65"/>
      <c r="R647" s="34"/>
      <c r="S647" s="33"/>
      <c r="T647" s="67"/>
    </row>
    <row r="648" spans="1:20" ht="31.5" x14ac:dyDescent="0.25">
      <c r="A648" s="50" t="s">
        <v>716</v>
      </c>
      <c r="B648" s="50" t="s">
        <v>717</v>
      </c>
      <c r="C648" s="31">
        <v>135067</v>
      </c>
      <c r="D648" s="50" t="s">
        <v>729</v>
      </c>
      <c r="E648" s="50" t="s">
        <v>721</v>
      </c>
      <c r="F648" s="31" t="s">
        <v>29</v>
      </c>
      <c r="G648" s="31" t="s">
        <v>29</v>
      </c>
      <c r="H648" s="31">
        <v>1</v>
      </c>
      <c r="I648" s="31"/>
      <c r="J648" s="31">
        <v>1</v>
      </c>
      <c r="K648" s="31">
        <v>138</v>
      </c>
      <c r="L648" s="31" t="s">
        <v>30</v>
      </c>
      <c r="M648" s="29">
        <v>641</v>
      </c>
      <c r="N648" s="38"/>
      <c r="O648" s="18" t="s">
        <v>2980</v>
      </c>
      <c r="P648" s="64"/>
      <c r="Q648" s="65"/>
      <c r="R648" s="34"/>
      <c r="S648" s="33"/>
      <c r="T648" s="67"/>
    </row>
    <row r="649" spans="1:20" ht="31.5" x14ac:dyDescent="0.25">
      <c r="A649" s="50" t="s">
        <v>716</v>
      </c>
      <c r="B649" s="50" t="s">
        <v>717</v>
      </c>
      <c r="C649" s="31">
        <v>135076</v>
      </c>
      <c r="D649" s="50" t="s">
        <v>739</v>
      </c>
      <c r="E649" s="50" t="s">
        <v>721</v>
      </c>
      <c r="F649" s="31" t="s">
        <v>29</v>
      </c>
      <c r="G649" s="31" t="s">
        <v>29</v>
      </c>
      <c r="H649" s="31">
        <v>1</v>
      </c>
      <c r="I649" s="31">
        <v>7</v>
      </c>
      <c r="J649" s="31">
        <v>1</v>
      </c>
      <c r="K649" s="31">
        <v>138</v>
      </c>
      <c r="L649" s="31" t="s">
        <v>30</v>
      </c>
      <c r="M649" s="29">
        <v>647</v>
      </c>
      <c r="N649" s="38">
        <v>892219</v>
      </c>
      <c r="O649" s="18" t="s">
        <v>2980</v>
      </c>
      <c r="P649" s="64"/>
      <c r="Q649" s="65"/>
      <c r="R649" s="34"/>
      <c r="S649" s="33"/>
      <c r="T649" s="67">
        <v>1</v>
      </c>
    </row>
    <row r="650" spans="1:20" ht="31.5" x14ac:dyDescent="0.25">
      <c r="A650" s="50" t="s">
        <v>716</v>
      </c>
      <c r="B650" s="50" t="s">
        <v>717</v>
      </c>
      <c r="C650" s="31">
        <v>135079</v>
      </c>
      <c r="D650" s="50" t="s">
        <v>740</v>
      </c>
      <c r="E650" s="50" t="s">
        <v>721</v>
      </c>
      <c r="F650" s="31" t="s">
        <v>29</v>
      </c>
      <c r="G650" s="31" t="s">
        <v>29</v>
      </c>
      <c r="H650" s="31">
        <v>1</v>
      </c>
      <c r="I650" s="31"/>
      <c r="J650" s="31">
        <v>1</v>
      </c>
      <c r="K650" s="31">
        <v>138</v>
      </c>
      <c r="L650" s="31" t="s">
        <v>30</v>
      </c>
      <c r="M650" s="29">
        <v>648</v>
      </c>
      <c r="N650" s="38"/>
      <c r="O650" s="18" t="s">
        <v>2980</v>
      </c>
      <c r="P650" s="64"/>
      <c r="Q650" s="65"/>
      <c r="R650" s="34"/>
      <c r="S650" s="33"/>
      <c r="T650" s="67"/>
    </row>
    <row r="651" spans="1:20" ht="31.5" x14ac:dyDescent="0.25">
      <c r="A651" s="50" t="s">
        <v>716</v>
      </c>
      <c r="B651" s="50" t="s">
        <v>717</v>
      </c>
      <c r="C651" s="31">
        <v>135083</v>
      </c>
      <c r="D651" s="50" t="s">
        <v>741</v>
      </c>
      <c r="E651" s="50" t="s">
        <v>721</v>
      </c>
      <c r="F651" s="31" t="s">
        <v>29</v>
      </c>
      <c r="G651" s="31" t="s">
        <v>29</v>
      </c>
      <c r="H651" s="31">
        <v>1</v>
      </c>
      <c r="I651" s="31"/>
      <c r="J651" s="31">
        <v>1</v>
      </c>
      <c r="K651" s="31">
        <v>138</v>
      </c>
      <c r="L651" s="31" t="s">
        <v>30</v>
      </c>
      <c r="M651" s="29">
        <v>649</v>
      </c>
      <c r="N651" s="38"/>
      <c r="O651" s="18" t="s">
        <v>2980</v>
      </c>
      <c r="P651" s="64"/>
      <c r="Q651" s="65"/>
      <c r="R651" s="34"/>
      <c r="S651" s="33"/>
      <c r="T651" s="67"/>
    </row>
    <row r="652" spans="1:20" ht="31.5" x14ac:dyDescent="0.25">
      <c r="A652" s="50" t="s">
        <v>716</v>
      </c>
      <c r="B652" s="50" t="s">
        <v>717</v>
      </c>
      <c r="C652" s="31">
        <v>135117</v>
      </c>
      <c r="D652" s="50" t="s">
        <v>744</v>
      </c>
      <c r="E652" s="50" t="s">
        <v>745</v>
      </c>
      <c r="F652" s="31" t="s">
        <v>29</v>
      </c>
      <c r="G652" s="31" t="s">
        <v>29</v>
      </c>
      <c r="H652" s="31">
        <v>1</v>
      </c>
      <c r="I652" s="31">
        <v>2</v>
      </c>
      <c r="J652" s="31">
        <v>1</v>
      </c>
      <c r="K652" s="31">
        <v>138</v>
      </c>
      <c r="L652" s="31" t="s">
        <v>30</v>
      </c>
      <c r="M652" s="29">
        <v>651</v>
      </c>
      <c r="N652" s="38">
        <v>405290.61</v>
      </c>
      <c r="O652" s="18" t="s">
        <v>2980</v>
      </c>
      <c r="P652" s="64"/>
      <c r="Q652" s="65"/>
      <c r="R652" s="34"/>
      <c r="S652" s="33"/>
      <c r="T652" s="67">
        <v>1</v>
      </c>
    </row>
    <row r="653" spans="1:20" ht="31.5" x14ac:dyDescent="0.25">
      <c r="A653" s="50" t="s">
        <v>716</v>
      </c>
      <c r="B653" s="50" t="s">
        <v>717</v>
      </c>
      <c r="C653" s="31">
        <v>135124</v>
      </c>
      <c r="D653" s="50" t="s">
        <v>736</v>
      </c>
      <c r="E653" s="50" t="s">
        <v>737</v>
      </c>
      <c r="F653" s="31" t="s">
        <v>29</v>
      </c>
      <c r="G653" s="31" t="s">
        <v>29</v>
      </c>
      <c r="H653" s="31">
        <v>1</v>
      </c>
      <c r="I653" s="31">
        <v>2</v>
      </c>
      <c r="J653" s="31">
        <v>1</v>
      </c>
      <c r="K653" s="31">
        <v>138</v>
      </c>
      <c r="L653" s="31" t="s">
        <v>30</v>
      </c>
      <c r="M653" s="29">
        <v>645</v>
      </c>
      <c r="N653" s="38">
        <v>329073.96000000002</v>
      </c>
      <c r="O653" s="18" t="s">
        <v>2980</v>
      </c>
      <c r="P653" s="64"/>
      <c r="Q653" s="65"/>
      <c r="R653" s="34"/>
      <c r="S653" s="33"/>
      <c r="T653" s="67">
        <v>1</v>
      </c>
    </row>
    <row r="654" spans="1:20" ht="31.5" x14ac:dyDescent="0.25">
      <c r="A654" s="50" t="s">
        <v>716</v>
      </c>
      <c r="B654" s="50" t="s">
        <v>717</v>
      </c>
      <c r="C654" s="31">
        <v>135186</v>
      </c>
      <c r="D654" s="50" t="s">
        <v>727</v>
      </c>
      <c r="E654" s="50" t="s">
        <v>728</v>
      </c>
      <c r="F654" s="31" t="s">
        <v>29</v>
      </c>
      <c r="G654" s="31" t="s">
        <v>29</v>
      </c>
      <c r="H654" s="31">
        <v>1</v>
      </c>
      <c r="I654" s="31">
        <v>2</v>
      </c>
      <c r="J654" s="31">
        <v>1</v>
      </c>
      <c r="K654" s="31">
        <v>138</v>
      </c>
      <c r="L654" s="31" t="s">
        <v>30</v>
      </c>
      <c r="M654" s="29">
        <v>640</v>
      </c>
      <c r="N654" s="38">
        <v>1028689.05</v>
      </c>
      <c r="O654" s="18" t="s">
        <v>2980</v>
      </c>
      <c r="P654" s="64"/>
      <c r="Q654" s="65"/>
      <c r="R654" s="34"/>
      <c r="S654" s="33"/>
      <c r="T654" s="67">
        <v>1</v>
      </c>
    </row>
    <row r="655" spans="1:20" ht="31.5" x14ac:dyDescent="0.25">
      <c r="A655" s="50" t="s">
        <v>716</v>
      </c>
      <c r="B655" s="50" t="s">
        <v>717</v>
      </c>
      <c r="C655" s="31">
        <v>135187</v>
      </c>
      <c r="D655" s="50" t="s">
        <v>730</v>
      </c>
      <c r="E655" s="50" t="s">
        <v>731</v>
      </c>
      <c r="F655" s="31" t="s">
        <v>29</v>
      </c>
      <c r="G655" s="31" t="s">
        <v>29</v>
      </c>
      <c r="H655" s="31">
        <v>1</v>
      </c>
      <c r="I655" s="31"/>
      <c r="J655" s="31">
        <v>1</v>
      </c>
      <c r="K655" s="31">
        <v>138</v>
      </c>
      <c r="L655" s="31" t="s">
        <v>30</v>
      </c>
      <c r="M655" s="29">
        <v>642</v>
      </c>
      <c r="N655" s="38"/>
      <c r="O655" s="18" t="s">
        <v>2980</v>
      </c>
      <c r="P655" s="64"/>
      <c r="Q655" s="65"/>
      <c r="R655" s="34"/>
      <c r="S655" s="33"/>
      <c r="T655" s="67"/>
    </row>
    <row r="656" spans="1:20" ht="31.5" x14ac:dyDescent="0.25">
      <c r="A656" s="50" t="s">
        <v>716</v>
      </c>
      <c r="B656" s="50" t="s">
        <v>717</v>
      </c>
      <c r="C656" s="31">
        <v>135191</v>
      </c>
      <c r="D656" s="50" t="s">
        <v>738</v>
      </c>
      <c r="E656" s="50" t="s">
        <v>728</v>
      </c>
      <c r="F656" s="31" t="s">
        <v>29</v>
      </c>
      <c r="G656" s="31" t="s">
        <v>29</v>
      </c>
      <c r="H656" s="31">
        <v>1</v>
      </c>
      <c r="I656" s="31">
        <v>3</v>
      </c>
      <c r="J656" s="31">
        <v>1</v>
      </c>
      <c r="K656" s="31">
        <v>138</v>
      </c>
      <c r="L656" s="31" t="s">
        <v>30</v>
      </c>
      <c r="M656" s="29">
        <v>646</v>
      </c>
      <c r="N656" s="38">
        <v>465967.53</v>
      </c>
      <c r="O656" s="18" t="s">
        <v>2980</v>
      </c>
      <c r="P656" s="64"/>
      <c r="Q656" s="65"/>
      <c r="R656" s="34"/>
      <c r="S656" s="33"/>
      <c r="T656" s="67">
        <v>1</v>
      </c>
    </row>
    <row r="657" spans="1:20" ht="31.5" x14ac:dyDescent="0.25">
      <c r="A657" s="50" t="s">
        <v>716</v>
      </c>
      <c r="B657" s="50" t="s">
        <v>717</v>
      </c>
      <c r="C657" s="31">
        <v>135195</v>
      </c>
      <c r="D657" s="50" t="s">
        <v>746</v>
      </c>
      <c r="E657" s="50" t="s">
        <v>728</v>
      </c>
      <c r="F657" s="31" t="s">
        <v>29</v>
      </c>
      <c r="G657" s="31" t="s">
        <v>29</v>
      </c>
      <c r="H657" s="31">
        <v>1</v>
      </c>
      <c r="I657" s="31">
        <v>6</v>
      </c>
      <c r="J657" s="31">
        <v>1</v>
      </c>
      <c r="K657" s="31">
        <v>138</v>
      </c>
      <c r="L657" s="31" t="s">
        <v>30</v>
      </c>
      <c r="M657" s="29">
        <v>652</v>
      </c>
      <c r="N657" s="38">
        <v>599527.41</v>
      </c>
      <c r="O657" s="18" t="s">
        <v>2980</v>
      </c>
      <c r="P657" s="64"/>
      <c r="Q657" s="65"/>
      <c r="R657" s="34"/>
      <c r="S657" s="33"/>
      <c r="T657" s="67">
        <v>1</v>
      </c>
    </row>
    <row r="658" spans="1:20" ht="31.5" x14ac:dyDescent="0.25">
      <c r="A658" s="50" t="s">
        <v>716</v>
      </c>
      <c r="B658" s="50" t="s">
        <v>717</v>
      </c>
      <c r="C658" s="31">
        <v>135196</v>
      </c>
      <c r="D658" s="50" t="s">
        <v>718</v>
      </c>
      <c r="E658" s="50" t="s">
        <v>719</v>
      </c>
      <c r="F658" s="31" t="s">
        <v>29</v>
      </c>
      <c r="G658" s="31" t="s">
        <v>29</v>
      </c>
      <c r="H658" s="31">
        <v>1</v>
      </c>
      <c r="I658" s="31">
        <v>2</v>
      </c>
      <c r="J658" s="31">
        <v>1</v>
      </c>
      <c r="K658" s="31">
        <v>138</v>
      </c>
      <c r="L658" s="31" t="s">
        <v>30</v>
      </c>
      <c r="M658" s="29">
        <v>635</v>
      </c>
      <c r="N658" s="38">
        <v>364334.71</v>
      </c>
      <c r="O658" s="18" t="s">
        <v>2980</v>
      </c>
      <c r="P658" s="64"/>
      <c r="Q658" s="65"/>
      <c r="R658" s="34"/>
      <c r="S658" s="33"/>
      <c r="T658" s="67">
        <v>1</v>
      </c>
    </row>
    <row r="659" spans="1:20" ht="31.5" x14ac:dyDescent="0.25">
      <c r="A659" s="50" t="s">
        <v>716</v>
      </c>
      <c r="B659" s="50" t="s">
        <v>717</v>
      </c>
      <c r="C659" s="31">
        <v>135214</v>
      </c>
      <c r="D659" s="50" t="s">
        <v>734</v>
      </c>
      <c r="E659" s="50" t="s">
        <v>735</v>
      </c>
      <c r="F659" s="31" t="s">
        <v>29</v>
      </c>
      <c r="G659" s="31" t="s">
        <v>29</v>
      </c>
      <c r="H659" s="31">
        <v>1</v>
      </c>
      <c r="I659" s="31">
        <v>1</v>
      </c>
      <c r="J659" s="31">
        <v>1</v>
      </c>
      <c r="K659" s="31">
        <v>138</v>
      </c>
      <c r="L659" s="31" t="s">
        <v>30</v>
      </c>
      <c r="M659" s="29">
        <v>644</v>
      </c>
      <c r="N659" s="38">
        <v>198244.95</v>
      </c>
      <c r="O659" s="18" t="s">
        <v>2980</v>
      </c>
      <c r="P659" s="64"/>
      <c r="Q659" s="65"/>
      <c r="R659" s="34"/>
      <c r="S659" s="33"/>
      <c r="T659" s="67">
        <v>1</v>
      </c>
    </row>
    <row r="660" spans="1:20" ht="31.5" x14ac:dyDescent="0.25">
      <c r="A660" s="50" t="s">
        <v>716</v>
      </c>
      <c r="B660" s="50" t="s">
        <v>717</v>
      </c>
      <c r="C660" s="31">
        <v>218519</v>
      </c>
      <c r="D660" s="50" t="s">
        <v>742</v>
      </c>
      <c r="E660" s="50" t="s">
        <v>743</v>
      </c>
      <c r="F660" s="31" t="s">
        <v>29</v>
      </c>
      <c r="G660" s="31" t="s">
        <v>29</v>
      </c>
      <c r="H660" s="31">
        <v>1</v>
      </c>
      <c r="I660" s="31">
        <v>1</v>
      </c>
      <c r="J660" s="31">
        <v>1</v>
      </c>
      <c r="K660" s="31">
        <v>138</v>
      </c>
      <c r="L660" s="31" t="s">
        <v>30</v>
      </c>
      <c r="M660" s="29">
        <v>650</v>
      </c>
      <c r="N660" s="38">
        <v>254540.88</v>
      </c>
      <c r="O660" s="18" t="s">
        <v>2980</v>
      </c>
      <c r="P660" s="64"/>
      <c r="Q660" s="65"/>
      <c r="R660" s="34"/>
      <c r="S660" s="33"/>
      <c r="T660" s="67">
        <v>1</v>
      </c>
    </row>
    <row r="661" spans="1:20" ht="31.5" x14ac:dyDescent="0.25">
      <c r="A661" s="50" t="s">
        <v>716</v>
      </c>
      <c r="B661" s="50" t="s">
        <v>747</v>
      </c>
      <c r="C661" s="31">
        <v>135255</v>
      </c>
      <c r="D661" s="50" t="s">
        <v>757</v>
      </c>
      <c r="E661" s="50" t="s">
        <v>753</v>
      </c>
      <c r="F661" s="31" t="s">
        <v>29</v>
      </c>
      <c r="G661" s="31" t="s">
        <v>29</v>
      </c>
      <c r="H661" s="31">
        <v>1</v>
      </c>
      <c r="I661" s="31"/>
      <c r="J661" s="31">
        <v>1</v>
      </c>
      <c r="K661" s="31">
        <v>138</v>
      </c>
      <c r="L661" s="31" t="s">
        <v>30</v>
      </c>
      <c r="M661" s="29">
        <v>659</v>
      </c>
      <c r="N661" s="38"/>
      <c r="O661" s="18" t="s">
        <v>2980</v>
      </c>
      <c r="P661" s="64"/>
      <c r="Q661" s="65"/>
      <c r="R661" s="34"/>
      <c r="S661" s="33"/>
      <c r="T661" s="67"/>
    </row>
    <row r="662" spans="1:20" ht="31.5" x14ac:dyDescent="0.25">
      <c r="A662" s="50" t="s">
        <v>716</v>
      </c>
      <c r="B662" s="50" t="s">
        <v>747</v>
      </c>
      <c r="C662" s="31">
        <v>135300</v>
      </c>
      <c r="D662" s="50" t="s">
        <v>761</v>
      </c>
      <c r="E662" s="50" t="s">
        <v>751</v>
      </c>
      <c r="F662" s="31" t="s">
        <v>29</v>
      </c>
      <c r="G662" s="31" t="s">
        <v>29</v>
      </c>
      <c r="H662" s="31">
        <v>1</v>
      </c>
      <c r="I662" s="31"/>
      <c r="J662" s="31">
        <v>1</v>
      </c>
      <c r="K662" s="31">
        <v>138</v>
      </c>
      <c r="L662" s="31" t="s">
        <v>30</v>
      </c>
      <c r="M662" s="29">
        <v>663</v>
      </c>
      <c r="N662" s="38"/>
      <c r="O662" s="18" t="s">
        <v>2980</v>
      </c>
      <c r="P662" s="64"/>
      <c r="Q662" s="65"/>
      <c r="R662" s="34"/>
      <c r="S662" s="33"/>
      <c r="T662" s="67"/>
    </row>
    <row r="663" spans="1:20" ht="31.5" x14ac:dyDescent="0.25">
      <c r="A663" s="50" t="s">
        <v>716</v>
      </c>
      <c r="B663" s="50" t="s">
        <v>747</v>
      </c>
      <c r="C663" s="31">
        <v>135314</v>
      </c>
      <c r="D663" s="50" t="s">
        <v>750</v>
      </c>
      <c r="E663" s="50" t="s">
        <v>751</v>
      </c>
      <c r="F663" s="31" t="s">
        <v>29</v>
      </c>
      <c r="G663" s="31" t="s">
        <v>29</v>
      </c>
      <c r="H663" s="31">
        <v>1</v>
      </c>
      <c r="I663" s="31"/>
      <c r="J663" s="31">
        <v>1</v>
      </c>
      <c r="K663" s="31">
        <v>138</v>
      </c>
      <c r="L663" s="31" t="s">
        <v>30</v>
      </c>
      <c r="M663" s="29">
        <v>654</v>
      </c>
      <c r="N663" s="38"/>
      <c r="O663" s="18" t="s">
        <v>2980</v>
      </c>
      <c r="P663" s="64"/>
      <c r="Q663" s="65"/>
      <c r="R663" s="34"/>
      <c r="S663" s="33"/>
      <c r="T663" s="67"/>
    </row>
    <row r="664" spans="1:20" ht="31.5" x14ac:dyDescent="0.25">
      <c r="A664" s="50" t="s">
        <v>716</v>
      </c>
      <c r="B664" s="50" t="s">
        <v>747</v>
      </c>
      <c r="C664" s="31">
        <v>135315</v>
      </c>
      <c r="D664" s="50" t="s">
        <v>758</v>
      </c>
      <c r="E664" s="50" t="s">
        <v>751</v>
      </c>
      <c r="F664" s="31" t="s">
        <v>29</v>
      </c>
      <c r="G664" s="31" t="s">
        <v>29</v>
      </c>
      <c r="H664" s="31">
        <v>1</v>
      </c>
      <c r="I664" s="31"/>
      <c r="J664" s="31">
        <v>1</v>
      </c>
      <c r="K664" s="31">
        <v>138</v>
      </c>
      <c r="L664" s="31" t="s">
        <v>30</v>
      </c>
      <c r="M664" s="29">
        <v>660</v>
      </c>
      <c r="N664" s="38"/>
      <c r="O664" s="18" t="s">
        <v>2980</v>
      </c>
      <c r="P664" s="64"/>
      <c r="Q664" s="65"/>
      <c r="R664" s="34"/>
      <c r="S664" s="33"/>
      <c r="T664" s="67"/>
    </row>
    <row r="665" spans="1:20" ht="31.5" x14ac:dyDescent="0.25">
      <c r="A665" s="50" t="s">
        <v>716</v>
      </c>
      <c r="B665" s="50" t="s">
        <v>747</v>
      </c>
      <c r="C665" s="31">
        <v>135317</v>
      </c>
      <c r="D665" s="50" t="s">
        <v>772</v>
      </c>
      <c r="E665" s="50" t="s">
        <v>751</v>
      </c>
      <c r="F665" s="31" t="s">
        <v>29</v>
      </c>
      <c r="G665" s="31" t="s">
        <v>29</v>
      </c>
      <c r="H665" s="31">
        <v>1</v>
      </c>
      <c r="I665" s="31"/>
      <c r="J665" s="31">
        <v>1</v>
      </c>
      <c r="K665" s="31">
        <v>138</v>
      </c>
      <c r="L665" s="31" t="s">
        <v>30</v>
      </c>
      <c r="M665" s="29">
        <v>670</v>
      </c>
      <c r="N665" s="38"/>
      <c r="O665" s="18" t="s">
        <v>2980</v>
      </c>
      <c r="P665" s="64"/>
      <c r="Q665" s="65"/>
      <c r="R665" s="34"/>
      <c r="S665" s="33"/>
      <c r="T665" s="67"/>
    </row>
    <row r="666" spans="1:20" ht="31.5" x14ac:dyDescent="0.25">
      <c r="A666" s="50" t="s">
        <v>716</v>
      </c>
      <c r="B666" s="50" t="s">
        <v>747</v>
      </c>
      <c r="C666" s="31">
        <v>135337</v>
      </c>
      <c r="D666" s="50" t="s">
        <v>762</v>
      </c>
      <c r="E666" s="50" t="s">
        <v>763</v>
      </c>
      <c r="F666" s="31" t="s">
        <v>29</v>
      </c>
      <c r="G666" s="31" t="s">
        <v>29</v>
      </c>
      <c r="H666" s="31">
        <v>1</v>
      </c>
      <c r="I666" s="31"/>
      <c r="J666" s="31">
        <v>1</v>
      </c>
      <c r="K666" s="31">
        <v>138</v>
      </c>
      <c r="L666" s="31" t="s">
        <v>30</v>
      </c>
      <c r="M666" s="29">
        <v>664</v>
      </c>
      <c r="N666" s="38"/>
      <c r="O666" s="18" t="s">
        <v>2980</v>
      </c>
      <c r="P666" s="64"/>
      <c r="Q666" s="65"/>
      <c r="R666" s="34"/>
      <c r="S666" s="33"/>
      <c r="T666" s="67"/>
    </row>
    <row r="667" spans="1:20" ht="31.5" x14ac:dyDescent="0.25">
      <c r="A667" s="50" t="s">
        <v>716</v>
      </c>
      <c r="B667" s="50" t="s">
        <v>747</v>
      </c>
      <c r="C667" s="31">
        <v>135356</v>
      </c>
      <c r="D667" s="50" t="s">
        <v>764</v>
      </c>
      <c r="E667" s="50" t="s">
        <v>749</v>
      </c>
      <c r="F667" s="31" t="s">
        <v>29</v>
      </c>
      <c r="G667" s="31" t="s">
        <v>29</v>
      </c>
      <c r="H667" s="31">
        <v>1</v>
      </c>
      <c r="I667" s="31"/>
      <c r="J667" s="31">
        <v>1</v>
      </c>
      <c r="K667" s="31">
        <v>138</v>
      </c>
      <c r="L667" s="31" t="s">
        <v>30</v>
      </c>
      <c r="M667" s="29">
        <v>665</v>
      </c>
      <c r="N667" s="38"/>
      <c r="O667" s="18" t="s">
        <v>2980</v>
      </c>
      <c r="P667" s="64"/>
      <c r="Q667" s="65"/>
      <c r="R667" s="34"/>
      <c r="S667" s="33"/>
      <c r="T667" s="67"/>
    </row>
    <row r="668" spans="1:20" ht="31.5" x14ac:dyDescent="0.25">
      <c r="A668" s="50" t="s">
        <v>716</v>
      </c>
      <c r="B668" s="50" t="s">
        <v>747</v>
      </c>
      <c r="C668" s="31">
        <v>219002</v>
      </c>
      <c r="D668" s="50" t="s">
        <v>765</v>
      </c>
      <c r="E668" s="50" t="s">
        <v>766</v>
      </c>
      <c r="F668" s="31" t="s">
        <v>29</v>
      </c>
      <c r="G668" s="31" t="s">
        <v>29</v>
      </c>
      <c r="H668" s="31">
        <v>1</v>
      </c>
      <c r="I668" s="31"/>
      <c r="J668" s="31">
        <v>1</v>
      </c>
      <c r="K668" s="31">
        <v>138</v>
      </c>
      <c r="L668" s="31" t="s">
        <v>30</v>
      </c>
      <c r="M668" s="29">
        <v>666</v>
      </c>
      <c r="N668" s="38"/>
      <c r="O668" s="18" t="s">
        <v>2980</v>
      </c>
      <c r="P668" s="64"/>
      <c r="Q668" s="65"/>
      <c r="R668" s="34"/>
      <c r="S668" s="33"/>
      <c r="T668" s="67"/>
    </row>
    <row r="669" spans="1:20" ht="31.5" x14ac:dyDescent="0.25">
      <c r="A669" s="50" t="s">
        <v>716</v>
      </c>
      <c r="B669" s="50" t="s">
        <v>747</v>
      </c>
      <c r="C669" s="31">
        <v>219003</v>
      </c>
      <c r="D669" s="50" t="s">
        <v>771</v>
      </c>
      <c r="E669" s="50" t="s">
        <v>766</v>
      </c>
      <c r="F669" s="31" t="s">
        <v>29</v>
      </c>
      <c r="G669" s="31" t="s">
        <v>29</v>
      </c>
      <c r="H669" s="31">
        <v>1</v>
      </c>
      <c r="I669" s="31"/>
      <c r="J669" s="31">
        <v>1</v>
      </c>
      <c r="K669" s="31">
        <v>138</v>
      </c>
      <c r="L669" s="31" t="s">
        <v>30</v>
      </c>
      <c r="M669" s="29">
        <v>669</v>
      </c>
      <c r="N669" s="38"/>
      <c r="O669" s="18" t="s">
        <v>2980</v>
      </c>
      <c r="P669" s="64"/>
      <c r="Q669" s="65"/>
      <c r="R669" s="34"/>
      <c r="S669" s="33"/>
      <c r="T669" s="67"/>
    </row>
    <row r="670" spans="1:20" ht="31.5" x14ac:dyDescent="0.25">
      <c r="A670" s="50" t="s">
        <v>716</v>
      </c>
      <c r="B670" s="50" t="s">
        <v>747</v>
      </c>
      <c r="C670" s="31">
        <v>219008</v>
      </c>
      <c r="D670" s="50" t="s">
        <v>755</v>
      </c>
      <c r="E670" s="50" t="s">
        <v>751</v>
      </c>
      <c r="F670" s="31" t="s">
        <v>29</v>
      </c>
      <c r="G670" s="31" t="s">
        <v>29</v>
      </c>
      <c r="H670" s="31">
        <v>1</v>
      </c>
      <c r="I670" s="31"/>
      <c r="J670" s="31">
        <v>1</v>
      </c>
      <c r="K670" s="31">
        <v>138</v>
      </c>
      <c r="L670" s="31" t="s">
        <v>30</v>
      </c>
      <c r="M670" s="29">
        <v>657</v>
      </c>
      <c r="N670" s="38"/>
      <c r="O670" s="18" t="s">
        <v>2980</v>
      </c>
      <c r="P670" s="64"/>
      <c r="Q670" s="65"/>
      <c r="R670" s="34"/>
      <c r="S670" s="33"/>
      <c r="T670" s="67"/>
    </row>
    <row r="671" spans="1:20" ht="31.5" x14ac:dyDescent="0.25">
      <c r="A671" s="50" t="s">
        <v>716</v>
      </c>
      <c r="B671" s="50" t="s">
        <v>747</v>
      </c>
      <c r="C671" s="31">
        <v>219012</v>
      </c>
      <c r="D671" s="50" t="s">
        <v>748</v>
      </c>
      <c r="E671" s="50" t="s">
        <v>749</v>
      </c>
      <c r="F671" s="31" t="s">
        <v>29</v>
      </c>
      <c r="G671" s="31" t="s">
        <v>29</v>
      </c>
      <c r="H671" s="31">
        <v>1</v>
      </c>
      <c r="I671" s="31"/>
      <c r="J671" s="31">
        <v>1</v>
      </c>
      <c r="K671" s="31">
        <v>138</v>
      </c>
      <c r="L671" s="31" t="s">
        <v>30</v>
      </c>
      <c r="M671" s="29">
        <v>653</v>
      </c>
      <c r="N671" s="38"/>
      <c r="O671" s="18" t="s">
        <v>2980</v>
      </c>
      <c r="P671" s="64"/>
      <c r="Q671" s="65"/>
      <c r="R671" s="34"/>
      <c r="S671" s="33"/>
      <c r="T671" s="67"/>
    </row>
    <row r="672" spans="1:20" ht="31.5" x14ac:dyDescent="0.25">
      <c r="A672" s="50" t="s">
        <v>716</v>
      </c>
      <c r="B672" s="50" t="s">
        <v>747</v>
      </c>
      <c r="C672" s="31">
        <v>219013</v>
      </c>
      <c r="D672" s="50" t="s">
        <v>769</v>
      </c>
      <c r="E672" s="50" t="s">
        <v>749</v>
      </c>
      <c r="F672" s="31" t="s">
        <v>29</v>
      </c>
      <c r="G672" s="31" t="s">
        <v>29</v>
      </c>
      <c r="H672" s="31">
        <v>1</v>
      </c>
      <c r="I672" s="31"/>
      <c r="J672" s="31">
        <v>1</v>
      </c>
      <c r="K672" s="31">
        <v>138</v>
      </c>
      <c r="L672" s="31" t="s">
        <v>30</v>
      </c>
      <c r="M672" s="29">
        <v>668</v>
      </c>
      <c r="N672" s="38"/>
      <c r="O672" s="18" t="s">
        <v>2980</v>
      </c>
      <c r="P672" s="64"/>
      <c r="Q672" s="65"/>
      <c r="R672" s="34"/>
      <c r="S672" s="33"/>
      <c r="T672" s="67"/>
    </row>
    <row r="673" spans="1:20" ht="31.5" x14ac:dyDescent="0.25">
      <c r="A673" s="50" t="s">
        <v>716</v>
      </c>
      <c r="B673" s="50" t="s">
        <v>747</v>
      </c>
      <c r="C673" s="31">
        <v>219020</v>
      </c>
      <c r="D673" s="50" t="s">
        <v>760</v>
      </c>
      <c r="E673" s="50" t="s">
        <v>753</v>
      </c>
      <c r="F673" s="31" t="s">
        <v>29</v>
      </c>
      <c r="G673" s="31" t="s">
        <v>29</v>
      </c>
      <c r="H673" s="31">
        <v>1</v>
      </c>
      <c r="I673" s="31"/>
      <c r="J673" s="31">
        <v>1</v>
      </c>
      <c r="K673" s="31">
        <v>138</v>
      </c>
      <c r="L673" s="31" t="s">
        <v>30</v>
      </c>
      <c r="M673" s="29">
        <v>662</v>
      </c>
      <c r="N673" s="38"/>
      <c r="O673" s="18" t="s">
        <v>2980</v>
      </c>
      <c r="P673" s="64"/>
      <c r="Q673" s="65"/>
      <c r="R673" s="34"/>
      <c r="S673" s="33"/>
      <c r="T673" s="67"/>
    </row>
    <row r="674" spans="1:20" ht="31.5" x14ac:dyDescent="0.25">
      <c r="A674" s="50" t="s">
        <v>716</v>
      </c>
      <c r="B674" s="50" t="s">
        <v>747</v>
      </c>
      <c r="C674" s="31">
        <v>219026</v>
      </c>
      <c r="D674" s="50" t="s">
        <v>759</v>
      </c>
      <c r="E674" s="50" t="s">
        <v>749</v>
      </c>
      <c r="F674" s="31" t="s">
        <v>29</v>
      </c>
      <c r="G674" s="31" t="s">
        <v>29</v>
      </c>
      <c r="H674" s="31">
        <v>1</v>
      </c>
      <c r="I674" s="31"/>
      <c r="J674" s="31">
        <v>1</v>
      </c>
      <c r="K674" s="31">
        <v>138</v>
      </c>
      <c r="L674" s="31" t="s">
        <v>30</v>
      </c>
      <c r="M674" s="29">
        <v>661</v>
      </c>
      <c r="N674" s="38"/>
      <c r="O674" s="18" t="s">
        <v>2980</v>
      </c>
      <c r="P674" s="64"/>
      <c r="Q674" s="65"/>
      <c r="R674" s="34"/>
      <c r="S674" s="33"/>
      <c r="T674" s="67"/>
    </row>
    <row r="675" spans="1:20" ht="31.5" x14ac:dyDescent="0.25">
      <c r="A675" s="50" t="s">
        <v>716</v>
      </c>
      <c r="B675" s="50" t="s">
        <v>747</v>
      </c>
      <c r="C675" s="31">
        <v>220027</v>
      </c>
      <c r="D675" s="50" t="s">
        <v>773</v>
      </c>
      <c r="E675" s="50" t="s">
        <v>753</v>
      </c>
      <c r="F675" s="31" t="s">
        <v>29</v>
      </c>
      <c r="G675" s="31" t="s">
        <v>29</v>
      </c>
      <c r="H675" s="31">
        <v>1</v>
      </c>
      <c r="I675" s="31"/>
      <c r="J675" s="31">
        <v>1</v>
      </c>
      <c r="K675" s="31">
        <v>138</v>
      </c>
      <c r="L675" s="31" t="s">
        <v>30</v>
      </c>
      <c r="M675" s="29">
        <v>671</v>
      </c>
      <c r="N675" s="38"/>
      <c r="O675" s="18" t="s">
        <v>2980</v>
      </c>
      <c r="P675" s="64"/>
      <c r="Q675" s="65"/>
      <c r="R675" s="34"/>
      <c r="S675" s="33"/>
      <c r="T675" s="67"/>
    </row>
    <row r="676" spans="1:20" ht="31.5" x14ac:dyDescent="0.25">
      <c r="A676" s="50" t="s">
        <v>716</v>
      </c>
      <c r="B676" s="50" t="s">
        <v>747</v>
      </c>
      <c r="C676" s="51">
        <v>318807</v>
      </c>
      <c r="D676" s="52" t="s">
        <v>752</v>
      </c>
      <c r="E676" s="50" t="s">
        <v>753</v>
      </c>
      <c r="F676" s="31" t="s">
        <v>29</v>
      </c>
      <c r="G676" s="31" t="s">
        <v>29</v>
      </c>
      <c r="H676" s="31">
        <v>1</v>
      </c>
      <c r="I676" s="31"/>
      <c r="J676" s="31">
        <v>1</v>
      </c>
      <c r="K676" s="31">
        <v>138</v>
      </c>
      <c r="L676" s="31" t="s">
        <v>30</v>
      </c>
      <c r="M676" s="29">
        <v>655</v>
      </c>
      <c r="N676" s="38"/>
      <c r="O676" s="18" t="s">
        <v>2980</v>
      </c>
      <c r="P676" s="64"/>
      <c r="Q676" s="65"/>
      <c r="R676" s="34"/>
      <c r="S676" s="33"/>
      <c r="T676" s="67"/>
    </row>
    <row r="677" spans="1:20" ht="31.5" x14ac:dyDescent="0.25">
      <c r="A677" s="50" t="s">
        <v>716</v>
      </c>
      <c r="B677" s="50" t="s">
        <v>747</v>
      </c>
      <c r="C677" s="51">
        <v>318809</v>
      </c>
      <c r="D677" s="52" t="s">
        <v>767</v>
      </c>
      <c r="E677" s="50" t="s">
        <v>763</v>
      </c>
      <c r="F677" s="31" t="s">
        <v>29</v>
      </c>
      <c r="G677" s="31" t="s">
        <v>29</v>
      </c>
      <c r="H677" s="31">
        <v>1</v>
      </c>
      <c r="I677" s="31"/>
      <c r="J677" s="31">
        <v>1</v>
      </c>
      <c r="K677" s="31">
        <v>138</v>
      </c>
      <c r="L677" s="31" t="s">
        <v>30</v>
      </c>
      <c r="M677" s="29">
        <v>667</v>
      </c>
      <c r="N677" s="38"/>
      <c r="O677" s="18" t="s">
        <v>2980</v>
      </c>
      <c r="P677" s="64"/>
      <c r="Q677" s="65"/>
      <c r="R677" s="34"/>
      <c r="S677" s="33"/>
      <c r="T677" s="67"/>
    </row>
    <row r="678" spans="1:20" ht="31.5" x14ac:dyDescent="0.25">
      <c r="A678" s="50" t="s">
        <v>716</v>
      </c>
      <c r="B678" s="50" t="s">
        <v>747</v>
      </c>
      <c r="C678" s="51">
        <v>318812</v>
      </c>
      <c r="D678" s="52" t="s">
        <v>754</v>
      </c>
      <c r="E678" s="50" t="s">
        <v>753</v>
      </c>
      <c r="F678" s="31" t="s">
        <v>29</v>
      </c>
      <c r="G678" s="31" t="s">
        <v>29</v>
      </c>
      <c r="H678" s="31">
        <v>1</v>
      </c>
      <c r="I678" s="31"/>
      <c r="J678" s="31">
        <v>1</v>
      </c>
      <c r="K678" s="31">
        <v>138</v>
      </c>
      <c r="L678" s="31" t="s">
        <v>30</v>
      </c>
      <c r="M678" s="29">
        <v>656</v>
      </c>
      <c r="N678" s="38"/>
      <c r="O678" s="18" t="s">
        <v>2980</v>
      </c>
      <c r="P678" s="64"/>
      <c r="Q678" s="65"/>
      <c r="R678" s="34"/>
      <c r="S678" s="33"/>
      <c r="T678" s="67"/>
    </row>
    <row r="679" spans="1:20" ht="31.5" x14ac:dyDescent="0.25">
      <c r="A679" s="50" t="s">
        <v>716</v>
      </c>
      <c r="B679" s="50" t="s">
        <v>747</v>
      </c>
      <c r="C679" s="51">
        <v>318813</v>
      </c>
      <c r="D679" s="52" t="s">
        <v>756</v>
      </c>
      <c r="E679" s="50" t="s">
        <v>753</v>
      </c>
      <c r="F679" s="31" t="s">
        <v>29</v>
      </c>
      <c r="G679" s="31" t="s">
        <v>29</v>
      </c>
      <c r="H679" s="31">
        <v>1</v>
      </c>
      <c r="I679" s="31"/>
      <c r="J679" s="31">
        <v>1</v>
      </c>
      <c r="K679" s="31">
        <v>138</v>
      </c>
      <c r="L679" s="31" t="s">
        <v>30</v>
      </c>
      <c r="M679" s="29">
        <v>658</v>
      </c>
      <c r="N679" s="38"/>
      <c r="O679" s="18" t="s">
        <v>2980</v>
      </c>
      <c r="P679" s="64"/>
      <c r="Q679" s="65"/>
      <c r="R679" s="34"/>
      <c r="S679" s="33"/>
      <c r="T679" s="67"/>
    </row>
    <row r="680" spans="1:20" ht="31.5" x14ac:dyDescent="0.25">
      <c r="A680" s="50" t="s">
        <v>716</v>
      </c>
      <c r="B680" s="50" t="s">
        <v>774</v>
      </c>
      <c r="C680" s="31">
        <v>135408</v>
      </c>
      <c r="D680" s="50" t="s">
        <v>777</v>
      </c>
      <c r="E680" s="50" t="s">
        <v>776</v>
      </c>
      <c r="F680" s="31" t="s">
        <v>29</v>
      </c>
      <c r="G680" s="31" t="s">
        <v>29</v>
      </c>
      <c r="H680" s="31">
        <v>1</v>
      </c>
      <c r="I680" s="31"/>
      <c r="J680" s="31">
        <v>1</v>
      </c>
      <c r="K680" s="31">
        <v>138</v>
      </c>
      <c r="L680" s="31" t="s">
        <v>30</v>
      </c>
      <c r="M680" s="29">
        <v>673</v>
      </c>
      <c r="N680" s="38"/>
      <c r="O680" s="18" t="s">
        <v>2980</v>
      </c>
      <c r="P680" s="64"/>
      <c r="Q680" s="65"/>
      <c r="R680" s="34"/>
      <c r="S680" s="33"/>
      <c r="T680" s="67"/>
    </row>
    <row r="681" spans="1:20" ht="31.5" x14ac:dyDescent="0.25">
      <c r="A681" s="50" t="s">
        <v>716</v>
      </c>
      <c r="B681" s="50" t="s">
        <v>774</v>
      </c>
      <c r="C681" s="31">
        <v>135419</v>
      </c>
      <c r="D681" s="50" t="s">
        <v>780</v>
      </c>
      <c r="E681" s="50" t="s">
        <v>776</v>
      </c>
      <c r="F681" s="31" t="s">
        <v>29</v>
      </c>
      <c r="G681" s="31" t="s">
        <v>29</v>
      </c>
      <c r="H681" s="31">
        <v>1</v>
      </c>
      <c r="I681" s="31"/>
      <c r="J681" s="31">
        <v>1</v>
      </c>
      <c r="K681" s="31">
        <v>138</v>
      </c>
      <c r="L681" s="31" t="s">
        <v>30</v>
      </c>
      <c r="M681" s="29">
        <v>675</v>
      </c>
      <c r="N681" s="38"/>
      <c r="O681" s="18" t="s">
        <v>2980</v>
      </c>
      <c r="P681" s="64"/>
      <c r="Q681" s="65"/>
      <c r="R681" s="34"/>
      <c r="S681" s="33"/>
      <c r="T681" s="67"/>
    </row>
    <row r="682" spans="1:20" ht="31.5" x14ac:dyDescent="0.25">
      <c r="A682" s="50" t="s">
        <v>716</v>
      </c>
      <c r="B682" s="50" t="s">
        <v>774</v>
      </c>
      <c r="C682" s="31">
        <v>135421</v>
      </c>
      <c r="D682" s="50" t="s">
        <v>784</v>
      </c>
      <c r="E682" s="50" t="s">
        <v>776</v>
      </c>
      <c r="F682" s="31" t="s">
        <v>29</v>
      </c>
      <c r="G682" s="31" t="s">
        <v>29</v>
      </c>
      <c r="H682" s="31">
        <v>1</v>
      </c>
      <c r="I682" s="31"/>
      <c r="J682" s="31">
        <v>1</v>
      </c>
      <c r="K682" s="31">
        <v>138</v>
      </c>
      <c r="L682" s="31" t="s">
        <v>30</v>
      </c>
      <c r="M682" s="29">
        <v>678</v>
      </c>
      <c r="N682" s="38"/>
      <c r="O682" s="18" t="s">
        <v>2980</v>
      </c>
      <c r="P682" s="64"/>
      <c r="Q682" s="65"/>
      <c r="R682" s="34"/>
      <c r="S682" s="33"/>
      <c r="T682" s="67"/>
    </row>
    <row r="683" spans="1:20" ht="31.5" x14ac:dyDescent="0.25">
      <c r="A683" s="50" t="s">
        <v>716</v>
      </c>
      <c r="B683" s="50" t="s">
        <v>774</v>
      </c>
      <c r="C683" s="31">
        <v>135603</v>
      </c>
      <c r="D683" s="50" t="s">
        <v>783</v>
      </c>
      <c r="E683" s="50" t="s">
        <v>782</v>
      </c>
      <c r="F683" s="31" t="s">
        <v>29</v>
      </c>
      <c r="G683" s="31" t="s">
        <v>29</v>
      </c>
      <c r="H683" s="31">
        <v>1</v>
      </c>
      <c r="I683" s="31"/>
      <c r="J683" s="31">
        <v>1</v>
      </c>
      <c r="K683" s="31">
        <v>138</v>
      </c>
      <c r="L683" s="31" t="s">
        <v>30</v>
      </c>
      <c r="M683" s="29">
        <v>677</v>
      </c>
      <c r="N683" s="38"/>
      <c r="O683" s="18" t="s">
        <v>2980</v>
      </c>
      <c r="P683" s="64"/>
      <c r="Q683" s="65"/>
      <c r="R683" s="34"/>
      <c r="S683" s="33"/>
      <c r="T683" s="67"/>
    </row>
    <row r="684" spans="1:20" ht="15.75" x14ac:dyDescent="0.25">
      <c r="A684" s="50" t="s">
        <v>716</v>
      </c>
      <c r="B684" s="50" t="s">
        <v>774</v>
      </c>
      <c r="C684" s="31">
        <v>219502</v>
      </c>
      <c r="D684" s="50" t="s">
        <v>775</v>
      </c>
      <c r="E684" s="50" t="s">
        <v>776</v>
      </c>
      <c r="F684" s="31" t="s">
        <v>216</v>
      </c>
      <c r="G684" s="31" t="s">
        <v>216</v>
      </c>
      <c r="H684" s="31">
        <v>1</v>
      </c>
      <c r="I684" s="31"/>
      <c r="J684" s="31">
        <v>1</v>
      </c>
      <c r="K684" s="31">
        <v>138</v>
      </c>
      <c r="L684" s="31" t="s">
        <v>30</v>
      </c>
      <c r="M684" s="29">
        <v>672</v>
      </c>
      <c r="N684" s="38"/>
      <c r="O684" s="18" t="s">
        <v>2980</v>
      </c>
      <c r="P684" s="64"/>
      <c r="Q684" s="65"/>
      <c r="R684" s="34"/>
      <c r="S684" s="33"/>
      <c r="T684" s="67"/>
    </row>
    <row r="685" spans="1:20" ht="31.5" x14ac:dyDescent="0.25">
      <c r="A685" s="50" t="s">
        <v>716</v>
      </c>
      <c r="B685" s="50" t="s">
        <v>774</v>
      </c>
      <c r="C685" s="31">
        <v>219525</v>
      </c>
      <c r="D685" s="50" t="s">
        <v>781</v>
      </c>
      <c r="E685" s="50" t="s">
        <v>782</v>
      </c>
      <c r="F685" s="31" t="s">
        <v>29</v>
      </c>
      <c r="G685" s="31" t="s">
        <v>29</v>
      </c>
      <c r="H685" s="31">
        <v>1</v>
      </c>
      <c r="I685" s="31"/>
      <c r="J685" s="31">
        <v>1</v>
      </c>
      <c r="K685" s="31">
        <v>138</v>
      </c>
      <c r="L685" s="31" t="s">
        <v>30</v>
      </c>
      <c r="M685" s="29">
        <v>676</v>
      </c>
      <c r="N685" s="38"/>
      <c r="O685" s="18" t="s">
        <v>2980</v>
      </c>
      <c r="P685" s="64"/>
      <c r="Q685" s="65"/>
      <c r="R685" s="34"/>
      <c r="S685" s="33"/>
      <c r="T685" s="67"/>
    </row>
    <row r="686" spans="1:20" ht="31.5" x14ac:dyDescent="0.25">
      <c r="A686" s="50" t="s">
        <v>716</v>
      </c>
      <c r="B686" s="50" t="s">
        <v>774</v>
      </c>
      <c r="C686" s="31">
        <v>219529</v>
      </c>
      <c r="D686" s="50" t="s">
        <v>779</v>
      </c>
      <c r="E686" s="50" t="s">
        <v>776</v>
      </c>
      <c r="F686" s="31" t="s">
        <v>29</v>
      </c>
      <c r="G686" s="31" t="s">
        <v>29</v>
      </c>
      <c r="H686" s="31">
        <v>1</v>
      </c>
      <c r="I686" s="31">
        <v>2</v>
      </c>
      <c r="J686" s="31">
        <v>1</v>
      </c>
      <c r="K686" s="31">
        <v>138</v>
      </c>
      <c r="L686" s="31" t="s">
        <v>30</v>
      </c>
      <c r="M686" s="29">
        <v>674</v>
      </c>
      <c r="N686" s="38">
        <v>174192.98</v>
      </c>
      <c r="O686" s="18" t="s">
        <v>2980</v>
      </c>
      <c r="P686" s="64"/>
      <c r="Q686" s="65"/>
      <c r="R686" s="34"/>
      <c r="S686" s="33"/>
      <c r="T686" s="67">
        <v>1</v>
      </c>
    </row>
    <row r="687" spans="1:20" ht="31.5" x14ac:dyDescent="0.25">
      <c r="A687" s="50" t="s">
        <v>716</v>
      </c>
      <c r="B687" s="50" t="s">
        <v>785</v>
      </c>
      <c r="C687" s="31">
        <v>135750</v>
      </c>
      <c r="D687" s="50" t="s">
        <v>792</v>
      </c>
      <c r="E687" s="50" t="s">
        <v>793</v>
      </c>
      <c r="F687" s="31" t="s">
        <v>29</v>
      </c>
      <c r="G687" s="31" t="s">
        <v>29</v>
      </c>
      <c r="H687" s="31">
        <v>1</v>
      </c>
      <c r="I687" s="31">
        <v>2</v>
      </c>
      <c r="J687" s="31">
        <v>1</v>
      </c>
      <c r="K687" s="31">
        <v>138</v>
      </c>
      <c r="L687" s="31" t="s">
        <v>30</v>
      </c>
      <c r="M687" s="29">
        <v>682</v>
      </c>
      <c r="N687" s="39">
        <v>286085.36</v>
      </c>
      <c r="O687" s="18" t="s">
        <v>2980</v>
      </c>
      <c r="P687" s="64"/>
      <c r="Q687" s="65"/>
      <c r="R687" s="34"/>
      <c r="S687" s="33"/>
      <c r="T687" s="67">
        <v>1</v>
      </c>
    </row>
    <row r="688" spans="1:20" ht="31.5" x14ac:dyDescent="0.25">
      <c r="A688" s="50" t="s">
        <v>716</v>
      </c>
      <c r="B688" s="50" t="s">
        <v>785</v>
      </c>
      <c r="C688" s="31">
        <v>135752</v>
      </c>
      <c r="D688" s="50" t="s">
        <v>794</v>
      </c>
      <c r="E688" s="50" t="s">
        <v>793</v>
      </c>
      <c r="F688" s="31" t="s">
        <v>29</v>
      </c>
      <c r="G688" s="31" t="s">
        <v>29</v>
      </c>
      <c r="H688" s="31">
        <v>1</v>
      </c>
      <c r="I688" s="31"/>
      <c r="J688" s="31">
        <v>1</v>
      </c>
      <c r="K688" s="31">
        <v>138</v>
      </c>
      <c r="L688" s="31" t="s">
        <v>30</v>
      </c>
      <c r="M688" s="29">
        <v>683</v>
      </c>
      <c r="N688" s="38"/>
      <c r="O688" s="18" t="s">
        <v>2980</v>
      </c>
      <c r="P688" s="64"/>
      <c r="Q688" s="65"/>
      <c r="R688" s="34"/>
      <c r="S688" s="33"/>
      <c r="T688" s="67"/>
    </row>
    <row r="689" spans="1:20" ht="31.5" x14ac:dyDescent="0.25">
      <c r="A689" s="50" t="s">
        <v>716</v>
      </c>
      <c r="B689" s="50" t="s">
        <v>785</v>
      </c>
      <c r="C689" s="31">
        <v>135759</v>
      </c>
      <c r="D689" s="50" t="s">
        <v>805</v>
      </c>
      <c r="E689" s="50" t="s">
        <v>793</v>
      </c>
      <c r="F689" s="31" t="s">
        <v>29</v>
      </c>
      <c r="G689" s="31" t="s">
        <v>29</v>
      </c>
      <c r="H689" s="31">
        <v>1</v>
      </c>
      <c r="I689" s="31">
        <v>1</v>
      </c>
      <c r="J689" s="31">
        <v>1</v>
      </c>
      <c r="K689" s="31">
        <v>138</v>
      </c>
      <c r="L689" s="31" t="s">
        <v>30</v>
      </c>
      <c r="M689" s="29">
        <v>691</v>
      </c>
      <c r="N689" s="39">
        <v>234895.45</v>
      </c>
      <c r="O689" s="18" t="s">
        <v>2980</v>
      </c>
      <c r="P689" s="64"/>
      <c r="Q689" s="65"/>
      <c r="R689" s="34"/>
      <c r="S689" s="33"/>
      <c r="T689" s="67">
        <v>1</v>
      </c>
    </row>
    <row r="690" spans="1:20" ht="31.5" x14ac:dyDescent="0.25">
      <c r="A690" s="50" t="s">
        <v>716</v>
      </c>
      <c r="B690" s="50" t="s">
        <v>785</v>
      </c>
      <c r="C690" s="31">
        <v>135761</v>
      </c>
      <c r="D690" s="50" t="s">
        <v>806</v>
      </c>
      <c r="E690" s="50" t="s">
        <v>793</v>
      </c>
      <c r="F690" s="31" t="s">
        <v>29</v>
      </c>
      <c r="G690" s="31" t="s">
        <v>29</v>
      </c>
      <c r="H690" s="31">
        <v>1</v>
      </c>
      <c r="I690" s="31">
        <v>4</v>
      </c>
      <c r="J690" s="31">
        <v>1</v>
      </c>
      <c r="K690" s="31">
        <v>138</v>
      </c>
      <c r="L690" s="31" t="s">
        <v>30</v>
      </c>
      <c r="M690" s="29">
        <v>692</v>
      </c>
      <c r="N690" s="39">
        <v>434246.47</v>
      </c>
      <c r="O690" s="18" t="s">
        <v>2980</v>
      </c>
      <c r="P690" s="64"/>
      <c r="Q690" s="65"/>
      <c r="R690" s="34"/>
      <c r="S690" s="33"/>
      <c r="T690" s="67">
        <v>1</v>
      </c>
    </row>
    <row r="691" spans="1:20" ht="31.5" x14ac:dyDescent="0.25">
      <c r="A691" s="50" t="s">
        <v>716</v>
      </c>
      <c r="B691" s="50" t="s">
        <v>785</v>
      </c>
      <c r="C691" s="31">
        <v>135766</v>
      </c>
      <c r="D691" s="50" t="s">
        <v>790</v>
      </c>
      <c r="E691" s="50" t="s">
        <v>791</v>
      </c>
      <c r="F691" s="31" t="s">
        <v>29</v>
      </c>
      <c r="G691" s="31" t="s">
        <v>29</v>
      </c>
      <c r="H691" s="31">
        <v>1</v>
      </c>
      <c r="I691" s="31">
        <v>9</v>
      </c>
      <c r="J691" s="31">
        <v>1</v>
      </c>
      <c r="K691" s="31">
        <v>138</v>
      </c>
      <c r="L691" s="31" t="s">
        <v>30</v>
      </c>
      <c r="M691" s="29">
        <v>681</v>
      </c>
      <c r="N691" s="39">
        <v>802683.71</v>
      </c>
      <c r="O691" s="18" t="s">
        <v>2980</v>
      </c>
      <c r="P691" s="64"/>
      <c r="Q691" s="65"/>
      <c r="R691" s="34"/>
      <c r="S691" s="33"/>
      <c r="T691" s="67">
        <v>1</v>
      </c>
    </row>
    <row r="692" spans="1:20" ht="31.5" x14ac:dyDescent="0.25">
      <c r="A692" s="50" t="s">
        <v>716</v>
      </c>
      <c r="B692" s="50" t="s">
        <v>785</v>
      </c>
      <c r="C692" s="31">
        <v>135773</v>
      </c>
      <c r="D692" s="50" t="s">
        <v>801</v>
      </c>
      <c r="E692" s="50" t="s">
        <v>791</v>
      </c>
      <c r="F692" s="31" t="s">
        <v>29</v>
      </c>
      <c r="G692" s="31" t="s">
        <v>29</v>
      </c>
      <c r="H692" s="31">
        <v>1</v>
      </c>
      <c r="I692" s="31">
        <v>9</v>
      </c>
      <c r="J692" s="31">
        <v>1</v>
      </c>
      <c r="K692" s="31">
        <v>138</v>
      </c>
      <c r="L692" s="31" t="s">
        <v>30</v>
      </c>
      <c r="M692" s="29">
        <v>688</v>
      </c>
      <c r="N692" s="39">
        <v>835389.87</v>
      </c>
      <c r="O692" s="18" t="s">
        <v>2980</v>
      </c>
      <c r="P692" s="64"/>
      <c r="Q692" s="65"/>
      <c r="R692" s="34"/>
      <c r="S692" s="33"/>
      <c r="T692" s="67">
        <v>1</v>
      </c>
    </row>
    <row r="693" spans="1:20" ht="31.5" x14ac:dyDescent="0.25">
      <c r="A693" s="50" t="s">
        <v>716</v>
      </c>
      <c r="B693" s="50" t="s">
        <v>785</v>
      </c>
      <c r="C693" s="31">
        <v>135838</v>
      </c>
      <c r="D693" s="50" t="s">
        <v>799</v>
      </c>
      <c r="E693" s="50" t="s">
        <v>800</v>
      </c>
      <c r="F693" s="31" t="s">
        <v>29</v>
      </c>
      <c r="G693" s="31" t="s">
        <v>29</v>
      </c>
      <c r="H693" s="31">
        <v>1</v>
      </c>
      <c r="I693" s="31">
        <v>2</v>
      </c>
      <c r="J693" s="31">
        <v>1</v>
      </c>
      <c r="K693" s="31">
        <v>138</v>
      </c>
      <c r="L693" s="31" t="s">
        <v>30</v>
      </c>
      <c r="M693" s="29">
        <v>687</v>
      </c>
      <c r="N693" s="39">
        <v>311555.69</v>
      </c>
      <c r="O693" s="18" t="s">
        <v>2980</v>
      </c>
      <c r="P693" s="64"/>
      <c r="Q693" s="65"/>
      <c r="R693" s="34"/>
      <c r="S693" s="33"/>
      <c r="T693" s="67">
        <v>1</v>
      </c>
    </row>
    <row r="694" spans="1:20" ht="31.5" x14ac:dyDescent="0.25">
      <c r="A694" s="50" t="s">
        <v>716</v>
      </c>
      <c r="B694" s="50" t="s">
        <v>785</v>
      </c>
      <c r="C694" s="31">
        <v>135937</v>
      </c>
      <c r="D694" s="50" t="s">
        <v>803</v>
      </c>
      <c r="E694" s="50" t="s">
        <v>804</v>
      </c>
      <c r="F694" s="31" t="s">
        <v>29</v>
      </c>
      <c r="G694" s="31" t="s">
        <v>29</v>
      </c>
      <c r="H694" s="31">
        <v>1</v>
      </c>
      <c r="I694" s="31">
        <v>1</v>
      </c>
      <c r="J694" s="31">
        <v>1</v>
      </c>
      <c r="K694" s="31">
        <v>138</v>
      </c>
      <c r="L694" s="31" t="s">
        <v>30</v>
      </c>
      <c r="M694" s="29">
        <v>690</v>
      </c>
      <c r="N694" s="39">
        <v>245847.67</v>
      </c>
      <c r="O694" s="18" t="s">
        <v>2980</v>
      </c>
      <c r="P694" s="64"/>
      <c r="Q694" s="65"/>
      <c r="R694" s="34"/>
      <c r="S694" s="33"/>
      <c r="T694" s="67">
        <v>1</v>
      </c>
    </row>
    <row r="695" spans="1:20" ht="31.5" x14ac:dyDescent="0.25">
      <c r="A695" s="50" t="s">
        <v>716</v>
      </c>
      <c r="B695" s="50" t="s">
        <v>785</v>
      </c>
      <c r="C695" s="31">
        <v>220006</v>
      </c>
      <c r="D695" s="50" t="s">
        <v>786</v>
      </c>
      <c r="E695" s="50" t="s">
        <v>787</v>
      </c>
      <c r="F695" s="31" t="s">
        <v>29</v>
      </c>
      <c r="G695" s="31" t="s">
        <v>29</v>
      </c>
      <c r="H695" s="31">
        <v>1</v>
      </c>
      <c r="I695" s="31"/>
      <c r="J695" s="31">
        <v>1</v>
      </c>
      <c r="K695" s="31">
        <v>138</v>
      </c>
      <c r="L695" s="31" t="s">
        <v>30</v>
      </c>
      <c r="M695" s="29">
        <v>679</v>
      </c>
      <c r="N695" s="38"/>
      <c r="O695" s="18" t="s">
        <v>2980</v>
      </c>
      <c r="P695" s="64"/>
      <c r="Q695" s="65"/>
      <c r="R695" s="34"/>
      <c r="S695" s="33"/>
      <c r="T695" s="67"/>
    </row>
    <row r="696" spans="1:20" ht="31.5" x14ac:dyDescent="0.25">
      <c r="A696" s="50" t="s">
        <v>716</v>
      </c>
      <c r="B696" s="50" t="s">
        <v>785</v>
      </c>
      <c r="C696" s="31">
        <v>220011</v>
      </c>
      <c r="D696" s="50" t="s">
        <v>802</v>
      </c>
      <c r="E696" s="50" t="s">
        <v>791</v>
      </c>
      <c r="F696" s="31" t="s">
        <v>29</v>
      </c>
      <c r="G696" s="31" t="s">
        <v>29</v>
      </c>
      <c r="H696" s="31">
        <v>1</v>
      </c>
      <c r="I696" s="31">
        <v>3</v>
      </c>
      <c r="J696" s="31">
        <v>1</v>
      </c>
      <c r="K696" s="31">
        <v>138</v>
      </c>
      <c r="L696" s="31" t="s">
        <v>30</v>
      </c>
      <c r="M696" s="29">
        <v>689</v>
      </c>
      <c r="N696" s="39">
        <v>401332.26</v>
      </c>
      <c r="O696" s="18" t="s">
        <v>2980</v>
      </c>
      <c r="P696" s="64"/>
      <c r="Q696" s="65"/>
      <c r="R696" s="34"/>
      <c r="S696" s="33"/>
      <c r="T696" s="67">
        <v>1</v>
      </c>
    </row>
    <row r="697" spans="1:20" ht="31.5" x14ac:dyDescent="0.25">
      <c r="A697" s="50" t="s">
        <v>716</v>
      </c>
      <c r="B697" s="50" t="s">
        <v>785</v>
      </c>
      <c r="C697" s="31">
        <v>220012</v>
      </c>
      <c r="D697" s="50" t="s">
        <v>798</v>
      </c>
      <c r="E697" s="50" t="s">
        <v>793</v>
      </c>
      <c r="F697" s="31" t="s">
        <v>29</v>
      </c>
      <c r="G697" s="31" t="s">
        <v>29</v>
      </c>
      <c r="H697" s="31">
        <v>1</v>
      </c>
      <c r="I697" s="31"/>
      <c r="J697" s="31">
        <v>1</v>
      </c>
      <c r="K697" s="31">
        <v>138</v>
      </c>
      <c r="L697" s="31" t="s">
        <v>30</v>
      </c>
      <c r="M697" s="29">
        <v>686</v>
      </c>
      <c r="N697" s="38"/>
      <c r="O697" s="18" t="s">
        <v>2980</v>
      </c>
      <c r="P697" s="64"/>
      <c r="Q697" s="65"/>
      <c r="R697" s="34"/>
      <c r="S697" s="33"/>
      <c r="T697" s="67"/>
    </row>
    <row r="698" spans="1:20" ht="31.5" x14ac:dyDescent="0.25">
      <c r="A698" s="50" t="s">
        <v>716</v>
      </c>
      <c r="B698" s="50" t="s">
        <v>785</v>
      </c>
      <c r="C698" s="51">
        <v>305176</v>
      </c>
      <c r="D698" s="52" t="s">
        <v>795</v>
      </c>
      <c r="E698" s="50" t="s">
        <v>796</v>
      </c>
      <c r="F698" s="31" t="s">
        <v>29</v>
      </c>
      <c r="G698" s="31" t="s">
        <v>29</v>
      </c>
      <c r="H698" s="31">
        <v>1</v>
      </c>
      <c r="I698" s="31">
        <v>12</v>
      </c>
      <c r="J698" s="31">
        <v>1</v>
      </c>
      <c r="K698" s="31">
        <v>138</v>
      </c>
      <c r="L698" s="31" t="s">
        <v>30</v>
      </c>
      <c r="M698" s="29">
        <v>684</v>
      </c>
      <c r="N698" s="39">
        <v>925056.37</v>
      </c>
      <c r="O698" s="18" t="s">
        <v>2980</v>
      </c>
      <c r="P698" s="64"/>
      <c r="Q698" s="65"/>
      <c r="R698" s="34"/>
      <c r="S698" s="33"/>
      <c r="T698" s="67">
        <v>1</v>
      </c>
    </row>
    <row r="699" spans="1:20" ht="31.5" x14ac:dyDescent="0.25">
      <c r="A699" s="50" t="s">
        <v>716</v>
      </c>
      <c r="B699" s="50" t="s">
        <v>785</v>
      </c>
      <c r="C699" s="51">
        <v>305177</v>
      </c>
      <c r="D699" s="52" t="s">
        <v>797</v>
      </c>
      <c r="E699" s="50" t="s">
        <v>796</v>
      </c>
      <c r="F699" s="31" t="s">
        <v>29</v>
      </c>
      <c r="G699" s="31" t="s">
        <v>29</v>
      </c>
      <c r="H699" s="31">
        <v>1</v>
      </c>
      <c r="I699" s="31">
        <v>11</v>
      </c>
      <c r="J699" s="31">
        <v>1</v>
      </c>
      <c r="K699" s="31">
        <v>138</v>
      </c>
      <c r="L699" s="31" t="s">
        <v>30</v>
      </c>
      <c r="M699" s="29">
        <v>685</v>
      </c>
      <c r="N699" s="39">
        <v>940908.33</v>
      </c>
      <c r="O699" s="18" t="s">
        <v>2980</v>
      </c>
      <c r="P699" s="64"/>
      <c r="Q699" s="65"/>
      <c r="R699" s="34"/>
      <c r="S699" s="33"/>
      <c r="T699" s="67">
        <v>1</v>
      </c>
    </row>
    <row r="700" spans="1:20" ht="31.5" x14ac:dyDescent="0.25">
      <c r="A700" s="50" t="s">
        <v>716</v>
      </c>
      <c r="B700" s="50" t="s">
        <v>785</v>
      </c>
      <c r="C700" s="51">
        <v>319006</v>
      </c>
      <c r="D700" s="52" t="s">
        <v>788</v>
      </c>
      <c r="E700" s="50" t="s">
        <v>789</v>
      </c>
      <c r="F700" s="31" t="s">
        <v>29</v>
      </c>
      <c r="G700" s="31" t="s">
        <v>29</v>
      </c>
      <c r="H700" s="31">
        <v>1</v>
      </c>
      <c r="I700" s="31">
        <v>6</v>
      </c>
      <c r="J700" s="31">
        <v>1</v>
      </c>
      <c r="K700" s="31">
        <v>138</v>
      </c>
      <c r="L700" s="31" t="s">
        <v>30</v>
      </c>
      <c r="M700" s="29">
        <v>680</v>
      </c>
      <c r="N700" s="39">
        <v>537965.06000000006</v>
      </c>
      <c r="O700" s="18" t="s">
        <v>2980</v>
      </c>
      <c r="P700" s="64"/>
      <c r="Q700" s="65"/>
      <c r="R700" s="34"/>
      <c r="S700" s="33"/>
      <c r="T700" s="67">
        <v>1</v>
      </c>
    </row>
    <row r="701" spans="1:20" ht="31.5" x14ac:dyDescent="0.25">
      <c r="A701" s="50" t="s">
        <v>716</v>
      </c>
      <c r="B701" s="50" t="s">
        <v>807</v>
      </c>
      <c r="C701" s="31">
        <v>135965</v>
      </c>
      <c r="D701" s="50" t="s">
        <v>821</v>
      </c>
      <c r="E701" s="50" t="s">
        <v>822</v>
      </c>
      <c r="F701" s="31" t="s">
        <v>29</v>
      </c>
      <c r="G701" s="31" t="s">
        <v>29</v>
      </c>
      <c r="H701" s="31">
        <v>1</v>
      </c>
      <c r="I701" s="31">
        <v>1</v>
      </c>
      <c r="J701" s="31">
        <v>1</v>
      </c>
      <c r="K701" s="31">
        <v>138</v>
      </c>
      <c r="L701" s="31" t="s">
        <v>30</v>
      </c>
      <c r="M701" s="29">
        <v>701</v>
      </c>
      <c r="N701" s="38">
        <v>231941.93</v>
      </c>
      <c r="O701" s="18" t="s">
        <v>2980</v>
      </c>
      <c r="P701" s="64"/>
      <c r="Q701" s="65"/>
      <c r="R701" s="34"/>
      <c r="S701" s="33"/>
      <c r="T701" s="67">
        <v>1</v>
      </c>
    </row>
    <row r="702" spans="1:20" ht="31.5" x14ac:dyDescent="0.25">
      <c r="A702" s="50" t="s">
        <v>716</v>
      </c>
      <c r="B702" s="50" t="s">
        <v>807</v>
      </c>
      <c r="C702" s="31">
        <v>135966</v>
      </c>
      <c r="D702" s="50" t="s">
        <v>824</v>
      </c>
      <c r="E702" s="50" t="s">
        <v>822</v>
      </c>
      <c r="F702" s="31" t="s">
        <v>29</v>
      </c>
      <c r="G702" s="31" t="s">
        <v>29</v>
      </c>
      <c r="H702" s="31">
        <v>1</v>
      </c>
      <c r="I702" s="31">
        <v>2</v>
      </c>
      <c r="J702" s="31">
        <v>1</v>
      </c>
      <c r="K702" s="31">
        <v>138</v>
      </c>
      <c r="L702" s="31" t="s">
        <v>30</v>
      </c>
      <c r="M702" s="29">
        <v>703</v>
      </c>
      <c r="N702" s="38">
        <v>680800.49</v>
      </c>
      <c r="O702" s="18" t="s">
        <v>2980</v>
      </c>
      <c r="P702" s="64"/>
      <c r="Q702" s="65"/>
      <c r="R702" s="34"/>
      <c r="S702" s="33"/>
      <c r="T702" s="67">
        <v>1</v>
      </c>
    </row>
    <row r="703" spans="1:20" ht="31.5" x14ac:dyDescent="0.25">
      <c r="A703" s="50" t="s">
        <v>716</v>
      </c>
      <c r="B703" s="50" t="s">
        <v>807</v>
      </c>
      <c r="C703" s="31">
        <v>135968</v>
      </c>
      <c r="D703" s="50" t="s">
        <v>826</v>
      </c>
      <c r="E703" s="50" t="s">
        <v>822</v>
      </c>
      <c r="F703" s="31" t="s">
        <v>29</v>
      </c>
      <c r="G703" s="31" t="s">
        <v>29</v>
      </c>
      <c r="H703" s="31">
        <v>1</v>
      </c>
      <c r="I703" s="31">
        <v>1</v>
      </c>
      <c r="J703" s="31">
        <v>1</v>
      </c>
      <c r="K703" s="31">
        <v>138</v>
      </c>
      <c r="L703" s="31" t="s">
        <v>30</v>
      </c>
      <c r="M703" s="29">
        <v>705</v>
      </c>
      <c r="N703" s="38">
        <v>351309.51</v>
      </c>
      <c r="O703" s="18" t="s">
        <v>2980</v>
      </c>
      <c r="P703" s="64"/>
      <c r="Q703" s="65"/>
      <c r="R703" s="34"/>
      <c r="S703" s="33"/>
      <c r="T703" s="67">
        <v>1</v>
      </c>
    </row>
    <row r="704" spans="1:20" ht="31.5" x14ac:dyDescent="0.25">
      <c r="A704" s="50" t="s">
        <v>716</v>
      </c>
      <c r="B704" s="50" t="s">
        <v>807</v>
      </c>
      <c r="C704" s="31">
        <v>135969</v>
      </c>
      <c r="D704" s="50" t="s">
        <v>827</v>
      </c>
      <c r="E704" s="50" t="s">
        <v>822</v>
      </c>
      <c r="F704" s="31" t="s">
        <v>29</v>
      </c>
      <c r="G704" s="31" t="s">
        <v>29</v>
      </c>
      <c r="H704" s="31">
        <v>1</v>
      </c>
      <c r="I704" s="31">
        <v>3</v>
      </c>
      <c r="J704" s="31">
        <v>1</v>
      </c>
      <c r="K704" s="31">
        <v>138</v>
      </c>
      <c r="L704" s="31" t="s">
        <v>30</v>
      </c>
      <c r="M704" s="29">
        <v>706</v>
      </c>
      <c r="N704" s="38">
        <v>483534.77</v>
      </c>
      <c r="O704" s="18" t="s">
        <v>2980</v>
      </c>
      <c r="P704" s="64"/>
      <c r="Q704" s="65"/>
      <c r="R704" s="34"/>
      <c r="S704" s="33"/>
      <c r="T704" s="67">
        <v>1</v>
      </c>
    </row>
    <row r="705" spans="1:20" ht="31.5" x14ac:dyDescent="0.25">
      <c r="A705" s="50" t="s">
        <v>716</v>
      </c>
      <c r="B705" s="50" t="s">
        <v>807</v>
      </c>
      <c r="C705" s="31">
        <v>135970</v>
      </c>
      <c r="D705" s="50" t="s">
        <v>830</v>
      </c>
      <c r="E705" s="50" t="s">
        <v>822</v>
      </c>
      <c r="F705" s="31" t="s">
        <v>29</v>
      </c>
      <c r="G705" s="31" t="s">
        <v>29</v>
      </c>
      <c r="H705" s="31">
        <v>1</v>
      </c>
      <c r="I705" s="31">
        <v>1</v>
      </c>
      <c r="J705" s="31">
        <v>1</v>
      </c>
      <c r="K705" s="31">
        <v>138</v>
      </c>
      <c r="L705" s="31" t="s">
        <v>30</v>
      </c>
      <c r="M705" s="29">
        <v>709</v>
      </c>
      <c r="N705" s="38">
        <v>92771.34</v>
      </c>
      <c r="O705" s="18" t="s">
        <v>2980</v>
      </c>
      <c r="P705" s="64"/>
      <c r="Q705" s="65"/>
      <c r="R705" s="34"/>
      <c r="S705" s="33"/>
      <c r="T705" s="67">
        <v>1</v>
      </c>
    </row>
    <row r="706" spans="1:20" ht="31.5" x14ac:dyDescent="0.25">
      <c r="A706" s="50" t="s">
        <v>716</v>
      </c>
      <c r="B706" s="50" t="s">
        <v>807</v>
      </c>
      <c r="C706" s="31">
        <v>135975</v>
      </c>
      <c r="D706" s="50" t="s">
        <v>844</v>
      </c>
      <c r="E706" s="50" t="s">
        <v>822</v>
      </c>
      <c r="F706" s="31" t="s">
        <v>29</v>
      </c>
      <c r="G706" s="31" t="s">
        <v>29</v>
      </c>
      <c r="H706" s="31">
        <v>1</v>
      </c>
      <c r="I706" s="31">
        <v>4</v>
      </c>
      <c r="J706" s="31">
        <v>1</v>
      </c>
      <c r="K706" s="31">
        <v>138</v>
      </c>
      <c r="L706" s="31" t="s">
        <v>30</v>
      </c>
      <c r="M706" s="29">
        <v>721</v>
      </c>
      <c r="N706" s="38">
        <v>480823.46</v>
      </c>
      <c r="O706" s="18" t="s">
        <v>2980</v>
      </c>
      <c r="P706" s="64"/>
      <c r="Q706" s="65"/>
      <c r="R706" s="34"/>
      <c r="S706" s="33"/>
      <c r="T706" s="67">
        <v>1</v>
      </c>
    </row>
    <row r="707" spans="1:20" ht="31.5" x14ac:dyDescent="0.25">
      <c r="A707" s="50" t="s">
        <v>716</v>
      </c>
      <c r="B707" s="50" t="s">
        <v>807</v>
      </c>
      <c r="C707" s="31">
        <v>135977</v>
      </c>
      <c r="D707" s="50" t="s">
        <v>848</v>
      </c>
      <c r="E707" s="50" t="s">
        <v>822</v>
      </c>
      <c r="F707" s="31" t="s">
        <v>29</v>
      </c>
      <c r="G707" s="31" t="s">
        <v>29</v>
      </c>
      <c r="H707" s="31">
        <v>1</v>
      </c>
      <c r="I707" s="31">
        <v>6</v>
      </c>
      <c r="J707" s="31">
        <v>1</v>
      </c>
      <c r="K707" s="31">
        <v>138</v>
      </c>
      <c r="L707" s="31" t="s">
        <v>30</v>
      </c>
      <c r="M707" s="29">
        <v>725</v>
      </c>
      <c r="N707" s="38">
        <v>445017.81</v>
      </c>
      <c r="O707" s="18" t="s">
        <v>2980</v>
      </c>
      <c r="P707" s="64"/>
      <c r="Q707" s="65"/>
      <c r="R707" s="34"/>
      <c r="S707" s="33"/>
      <c r="T707" s="67">
        <v>1</v>
      </c>
    </row>
    <row r="708" spans="1:20" ht="31.5" x14ac:dyDescent="0.25">
      <c r="A708" s="50" t="s">
        <v>716</v>
      </c>
      <c r="B708" s="50" t="s">
        <v>807</v>
      </c>
      <c r="C708" s="31">
        <v>135985</v>
      </c>
      <c r="D708" s="50" t="s">
        <v>867</v>
      </c>
      <c r="E708" s="50" t="s">
        <v>822</v>
      </c>
      <c r="F708" s="31" t="s">
        <v>29</v>
      </c>
      <c r="G708" s="31" t="s">
        <v>29</v>
      </c>
      <c r="H708" s="31">
        <v>1</v>
      </c>
      <c r="I708" s="31">
        <v>6</v>
      </c>
      <c r="J708" s="31">
        <v>1</v>
      </c>
      <c r="K708" s="31">
        <v>138</v>
      </c>
      <c r="L708" s="31" t="s">
        <v>30</v>
      </c>
      <c r="M708" s="29">
        <v>743</v>
      </c>
      <c r="N708" s="38">
        <v>600152.85</v>
      </c>
      <c r="O708" s="18" t="s">
        <v>2980</v>
      </c>
      <c r="P708" s="64"/>
      <c r="Q708" s="65"/>
      <c r="R708" s="34"/>
      <c r="S708" s="33"/>
      <c r="T708" s="67">
        <v>1</v>
      </c>
    </row>
    <row r="709" spans="1:20" ht="31.5" x14ac:dyDescent="0.25">
      <c r="A709" s="50" t="s">
        <v>716</v>
      </c>
      <c r="B709" s="50" t="s">
        <v>807</v>
      </c>
      <c r="C709" s="31">
        <v>135986</v>
      </c>
      <c r="D709" s="50" t="s">
        <v>869</v>
      </c>
      <c r="E709" s="50" t="s">
        <v>822</v>
      </c>
      <c r="F709" s="31" t="s">
        <v>29</v>
      </c>
      <c r="G709" s="31" t="s">
        <v>29</v>
      </c>
      <c r="H709" s="31">
        <v>1</v>
      </c>
      <c r="I709" s="31">
        <v>3</v>
      </c>
      <c r="J709" s="31">
        <v>1</v>
      </c>
      <c r="K709" s="31">
        <v>138</v>
      </c>
      <c r="L709" s="31" t="s">
        <v>30</v>
      </c>
      <c r="M709" s="29">
        <v>745</v>
      </c>
      <c r="N709" s="38">
        <v>477185.26</v>
      </c>
      <c r="O709" s="18" t="s">
        <v>2980</v>
      </c>
      <c r="P709" s="64"/>
      <c r="Q709" s="65"/>
      <c r="R709" s="34"/>
      <c r="S709" s="33"/>
      <c r="T709" s="67">
        <v>1</v>
      </c>
    </row>
    <row r="710" spans="1:20" ht="31.5" x14ac:dyDescent="0.25">
      <c r="A710" s="50" t="s">
        <v>716</v>
      </c>
      <c r="B710" s="50" t="s">
        <v>807</v>
      </c>
      <c r="C710" s="31">
        <v>135988</v>
      </c>
      <c r="D710" s="50" t="s">
        <v>839</v>
      </c>
      <c r="E710" s="50" t="s">
        <v>840</v>
      </c>
      <c r="F710" s="31" t="s">
        <v>29</v>
      </c>
      <c r="G710" s="31" t="s">
        <v>29</v>
      </c>
      <c r="H710" s="31">
        <v>1</v>
      </c>
      <c r="I710" s="31">
        <v>1</v>
      </c>
      <c r="J710" s="31">
        <v>1</v>
      </c>
      <c r="K710" s="31">
        <v>138</v>
      </c>
      <c r="L710" s="31" t="s">
        <v>30</v>
      </c>
      <c r="M710" s="29">
        <v>717</v>
      </c>
      <c r="N710" s="38">
        <v>92038.13</v>
      </c>
      <c r="O710" s="18" t="s">
        <v>2980</v>
      </c>
      <c r="P710" s="64"/>
      <c r="Q710" s="65"/>
      <c r="R710" s="34"/>
      <c r="S710" s="33"/>
      <c r="T710" s="67">
        <v>1</v>
      </c>
    </row>
    <row r="711" spans="1:20" ht="31.5" x14ac:dyDescent="0.25">
      <c r="A711" s="50" t="s">
        <v>716</v>
      </c>
      <c r="B711" s="50" t="s">
        <v>807</v>
      </c>
      <c r="C711" s="31">
        <v>135990</v>
      </c>
      <c r="D711" s="50" t="s">
        <v>842</v>
      </c>
      <c r="E711" s="50" t="s">
        <v>840</v>
      </c>
      <c r="F711" s="31" t="s">
        <v>29</v>
      </c>
      <c r="G711" s="31" t="s">
        <v>29</v>
      </c>
      <c r="H711" s="31">
        <v>1</v>
      </c>
      <c r="I711" s="31">
        <v>1</v>
      </c>
      <c r="J711" s="31">
        <v>1</v>
      </c>
      <c r="K711" s="31">
        <v>138</v>
      </c>
      <c r="L711" s="31" t="s">
        <v>30</v>
      </c>
      <c r="M711" s="29">
        <v>719</v>
      </c>
      <c r="N711" s="38">
        <v>145589.59</v>
      </c>
      <c r="O711" s="18" t="s">
        <v>2980</v>
      </c>
      <c r="P711" s="64"/>
      <c r="Q711" s="65"/>
      <c r="R711" s="34"/>
      <c r="S711" s="33"/>
      <c r="T711" s="67">
        <v>1</v>
      </c>
    </row>
    <row r="712" spans="1:20" ht="31.5" x14ac:dyDescent="0.25">
      <c r="A712" s="50" t="s">
        <v>716</v>
      </c>
      <c r="B712" s="50" t="s">
        <v>807</v>
      </c>
      <c r="C712" s="31">
        <v>135991</v>
      </c>
      <c r="D712" s="50" t="s">
        <v>845</v>
      </c>
      <c r="E712" s="50" t="s">
        <v>840</v>
      </c>
      <c r="F712" s="31" t="s">
        <v>29</v>
      </c>
      <c r="G712" s="31" t="s">
        <v>29</v>
      </c>
      <c r="H712" s="31">
        <v>1</v>
      </c>
      <c r="I712" s="31">
        <v>1</v>
      </c>
      <c r="J712" s="31">
        <v>1</v>
      </c>
      <c r="K712" s="31">
        <v>138</v>
      </c>
      <c r="L712" s="31" t="s">
        <v>30</v>
      </c>
      <c r="M712" s="29">
        <v>722</v>
      </c>
      <c r="N712" s="38">
        <v>60030.07</v>
      </c>
      <c r="O712" s="18" t="s">
        <v>2980</v>
      </c>
      <c r="P712" s="64"/>
      <c r="Q712" s="65"/>
      <c r="R712" s="34"/>
      <c r="S712" s="33"/>
      <c r="T712" s="67">
        <v>1</v>
      </c>
    </row>
    <row r="713" spans="1:20" ht="31.5" x14ac:dyDescent="0.25">
      <c r="A713" s="50" t="s">
        <v>716</v>
      </c>
      <c r="B713" s="50" t="s">
        <v>807</v>
      </c>
      <c r="C713" s="31">
        <v>135995</v>
      </c>
      <c r="D713" s="50" t="s">
        <v>854</v>
      </c>
      <c r="E713" s="50" t="s">
        <v>840</v>
      </c>
      <c r="F713" s="31" t="s">
        <v>29</v>
      </c>
      <c r="G713" s="31" t="s">
        <v>29</v>
      </c>
      <c r="H713" s="31">
        <v>1</v>
      </c>
      <c r="I713" s="31"/>
      <c r="J713" s="31">
        <v>1</v>
      </c>
      <c r="K713" s="31">
        <v>138</v>
      </c>
      <c r="L713" s="31" t="s">
        <v>30</v>
      </c>
      <c r="M713" s="29">
        <v>731</v>
      </c>
      <c r="N713" s="38"/>
      <c r="O713" s="18" t="s">
        <v>2980</v>
      </c>
      <c r="P713" s="64"/>
      <c r="Q713" s="65"/>
      <c r="R713" s="34"/>
      <c r="S713" s="33"/>
      <c r="T713" s="67"/>
    </row>
    <row r="714" spans="1:20" ht="31.5" x14ac:dyDescent="0.25">
      <c r="A714" s="50" t="s">
        <v>716</v>
      </c>
      <c r="B714" s="50" t="s">
        <v>807</v>
      </c>
      <c r="C714" s="31">
        <v>136002</v>
      </c>
      <c r="D714" s="50" t="s">
        <v>823</v>
      </c>
      <c r="E714" s="50" t="s">
        <v>809</v>
      </c>
      <c r="F714" s="31" t="s">
        <v>29</v>
      </c>
      <c r="G714" s="31" t="s">
        <v>29</v>
      </c>
      <c r="H714" s="31">
        <v>1</v>
      </c>
      <c r="I714" s="31"/>
      <c r="J714" s="31">
        <v>1</v>
      </c>
      <c r="K714" s="31">
        <v>138</v>
      </c>
      <c r="L714" s="31" t="s">
        <v>30</v>
      </c>
      <c r="M714" s="29">
        <v>702</v>
      </c>
      <c r="N714" s="38"/>
      <c r="O714" s="18" t="s">
        <v>2980</v>
      </c>
      <c r="P714" s="64"/>
      <c r="Q714" s="65"/>
      <c r="R714" s="34"/>
      <c r="S714" s="33"/>
      <c r="T714" s="67"/>
    </row>
    <row r="715" spans="1:20" ht="31.5" x14ac:dyDescent="0.25">
      <c r="A715" s="50" t="s">
        <v>716</v>
      </c>
      <c r="B715" s="50" t="s">
        <v>807</v>
      </c>
      <c r="C715" s="31">
        <v>136020</v>
      </c>
      <c r="D715" s="50" t="s">
        <v>835</v>
      </c>
      <c r="E715" s="50" t="s">
        <v>836</v>
      </c>
      <c r="F715" s="31" t="s">
        <v>29</v>
      </c>
      <c r="G715" s="31" t="s">
        <v>29</v>
      </c>
      <c r="H715" s="31">
        <v>1</v>
      </c>
      <c r="I715" s="31">
        <v>1</v>
      </c>
      <c r="J715" s="31">
        <v>1</v>
      </c>
      <c r="K715" s="31">
        <v>138</v>
      </c>
      <c r="L715" s="31" t="s">
        <v>30</v>
      </c>
      <c r="M715" s="29">
        <v>714</v>
      </c>
      <c r="N715" s="38">
        <v>90008.33</v>
      </c>
      <c r="O715" s="18" t="s">
        <v>2980</v>
      </c>
      <c r="P715" s="64"/>
      <c r="Q715" s="65"/>
      <c r="R715" s="34"/>
      <c r="S715" s="33"/>
      <c r="T715" s="67">
        <v>1</v>
      </c>
    </row>
    <row r="716" spans="1:20" ht="31.5" x14ac:dyDescent="0.25">
      <c r="A716" s="50" t="s">
        <v>716</v>
      </c>
      <c r="B716" s="50" t="s">
        <v>807</v>
      </c>
      <c r="C716" s="31">
        <v>136021</v>
      </c>
      <c r="D716" s="50" t="s">
        <v>837</v>
      </c>
      <c r="E716" s="50" t="s">
        <v>836</v>
      </c>
      <c r="F716" s="31" t="s">
        <v>29</v>
      </c>
      <c r="G716" s="31" t="s">
        <v>29</v>
      </c>
      <c r="H716" s="31">
        <v>1</v>
      </c>
      <c r="I716" s="31">
        <v>1</v>
      </c>
      <c r="J716" s="31">
        <v>1</v>
      </c>
      <c r="K716" s="31">
        <v>138</v>
      </c>
      <c r="L716" s="31" t="s">
        <v>30</v>
      </c>
      <c r="M716" s="29">
        <v>715</v>
      </c>
      <c r="N716" s="38">
        <v>75019.41</v>
      </c>
      <c r="O716" s="18" t="s">
        <v>2980</v>
      </c>
      <c r="P716" s="64"/>
      <c r="Q716" s="65"/>
      <c r="R716" s="34"/>
      <c r="S716" s="33"/>
      <c r="T716" s="67">
        <v>1</v>
      </c>
    </row>
    <row r="717" spans="1:20" ht="31.5" x14ac:dyDescent="0.25">
      <c r="A717" s="50" t="s">
        <v>716</v>
      </c>
      <c r="B717" s="50" t="s">
        <v>807</v>
      </c>
      <c r="C717" s="31">
        <v>136036</v>
      </c>
      <c r="D717" s="50" t="s">
        <v>818</v>
      </c>
      <c r="E717" s="50" t="s">
        <v>811</v>
      </c>
      <c r="F717" s="31" t="s">
        <v>29</v>
      </c>
      <c r="G717" s="31" t="s">
        <v>29</v>
      </c>
      <c r="H717" s="31">
        <v>1</v>
      </c>
      <c r="I717" s="31">
        <v>1</v>
      </c>
      <c r="J717" s="31">
        <v>1</v>
      </c>
      <c r="K717" s="31">
        <v>138</v>
      </c>
      <c r="L717" s="31" t="s">
        <v>30</v>
      </c>
      <c r="M717" s="29">
        <v>699</v>
      </c>
      <c r="N717" s="38">
        <v>115317.67</v>
      </c>
      <c r="O717" s="18" t="s">
        <v>2980</v>
      </c>
      <c r="P717" s="64"/>
      <c r="Q717" s="65"/>
      <c r="R717" s="34"/>
      <c r="S717" s="33"/>
      <c r="T717" s="67">
        <v>1</v>
      </c>
    </row>
    <row r="718" spans="1:20" ht="31.5" x14ac:dyDescent="0.25">
      <c r="A718" s="50" t="s">
        <v>716</v>
      </c>
      <c r="B718" s="50" t="s">
        <v>807</v>
      </c>
      <c r="C718" s="31">
        <v>136037</v>
      </c>
      <c r="D718" s="50" t="s">
        <v>825</v>
      </c>
      <c r="E718" s="50" t="s">
        <v>811</v>
      </c>
      <c r="F718" s="31" t="s">
        <v>29</v>
      </c>
      <c r="G718" s="31" t="s">
        <v>29</v>
      </c>
      <c r="H718" s="31">
        <v>1</v>
      </c>
      <c r="I718" s="31">
        <v>2</v>
      </c>
      <c r="J718" s="31">
        <v>1</v>
      </c>
      <c r="K718" s="31">
        <v>138</v>
      </c>
      <c r="L718" s="31" t="s">
        <v>30</v>
      </c>
      <c r="M718" s="29">
        <v>704</v>
      </c>
      <c r="N718" s="38">
        <v>680998.83</v>
      </c>
      <c r="O718" s="18" t="s">
        <v>2980</v>
      </c>
      <c r="P718" s="64"/>
      <c r="Q718" s="65"/>
      <c r="R718" s="34"/>
      <c r="S718" s="33"/>
      <c r="T718" s="67">
        <v>1</v>
      </c>
    </row>
    <row r="719" spans="1:20" ht="31.5" x14ac:dyDescent="0.25">
      <c r="A719" s="50" t="s">
        <v>716</v>
      </c>
      <c r="B719" s="50" t="s">
        <v>807</v>
      </c>
      <c r="C719" s="31">
        <v>136051</v>
      </c>
      <c r="D719" s="50" t="s">
        <v>846</v>
      </c>
      <c r="E719" s="50" t="s">
        <v>811</v>
      </c>
      <c r="F719" s="31" t="s">
        <v>29</v>
      </c>
      <c r="G719" s="31" t="s">
        <v>29</v>
      </c>
      <c r="H719" s="31">
        <v>1</v>
      </c>
      <c r="I719" s="31">
        <v>2</v>
      </c>
      <c r="J719" s="31">
        <v>1</v>
      </c>
      <c r="K719" s="31">
        <v>138</v>
      </c>
      <c r="L719" s="31" t="s">
        <v>30</v>
      </c>
      <c r="M719" s="29">
        <v>723</v>
      </c>
      <c r="N719" s="38">
        <v>140168.49</v>
      </c>
      <c r="O719" s="18" t="s">
        <v>2980</v>
      </c>
      <c r="P719" s="64"/>
      <c r="Q719" s="65"/>
      <c r="R719" s="34"/>
      <c r="S719" s="33"/>
      <c r="T719" s="67">
        <v>1</v>
      </c>
    </row>
    <row r="720" spans="1:20" ht="31.5" x14ac:dyDescent="0.25">
      <c r="A720" s="50" t="s">
        <v>716</v>
      </c>
      <c r="B720" s="50" t="s">
        <v>807</v>
      </c>
      <c r="C720" s="31">
        <v>136060</v>
      </c>
      <c r="D720" s="50" t="s">
        <v>863</v>
      </c>
      <c r="E720" s="50" t="s">
        <v>811</v>
      </c>
      <c r="F720" s="31" t="s">
        <v>29</v>
      </c>
      <c r="G720" s="31" t="s">
        <v>29</v>
      </c>
      <c r="H720" s="31">
        <v>1</v>
      </c>
      <c r="I720" s="31">
        <v>3</v>
      </c>
      <c r="J720" s="31">
        <v>1</v>
      </c>
      <c r="K720" s="31">
        <v>138</v>
      </c>
      <c r="L720" s="31" t="s">
        <v>30</v>
      </c>
      <c r="M720" s="29">
        <v>739</v>
      </c>
      <c r="N720" s="38">
        <v>393590.64</v>
      </c>
      <c r="O720" s="18" t="s">
        <v>2980</v>
      </c>
      <c r="P720" s="64"/>
      <c r="Q720" s="65"/>
      <c r="R720" s="34"/>
      <c r="S720" s="33"/>
      <c r="T720" s="67">
        <v>1</v>
      </c>
    </row>
    <row r="721" spans="1:20" ht="31.5" x14ac:dyDescent="0.25">
      <c r="A721" s="50" t="s">
        <v>716</v>
      </c>
      <c r="B721" s="50" t="s">
        <v>807</v>
      </c>
      <c r="C721" s="31">
        <v>136102</v>
      </c>
      <c r="D721" s="50" t="s">
        <v>850</v>
      </c>
      <c r="E721" s="50" t="s">
        <v>809</v>
      </c>
      <c r="F721" s="31" t="s">
        <v>29</v>
      </c>
      <c r="G721" s="31" t="s">
        <v>29</v>
      </c>
      <c r="H721" s="31">
        <v>1</v>
      </c>
      <c r="I721" s="31"/>
      <c r="J721" s="31">
        <v>1</v>
      </c>
      <c r="K721" s="31">
        <v>138</v>
      </c>
      <c r="L721" s="31" t="s">
        <v>30</v>
      </c>
      <c r="M721" s="29">
        <v>727</v>
      </c>
      <c r="N721" s="38"/>
      <c r="O721" s="18" t="s">
        <v>2980</v>
      </c>
      <c r="P721" s="64"/>
      <c r="Q721" s="65"/>
      <c r="R721" s="34"/>
      <c r="S721" s="33"/>
      <c r="T721" s="67"/>
    </row>
    <row r="722" spans="1:20" ht="31.5" x14ac:dyDescent="0.25">
      <c r="A722" s="50" t="s">
        <v>716</v>
      </c>
      <c r="B722" s="50" t="s">
        <v>807</v>
      </c>
      <c r="C722" s="31">
        <v>136105</v>
      </c>
      <c r="D722" s="50" t="s">
        <v>853</v>
      </c>
      <c r="E722" s="50" t="s">
        <v>809</v>
      </c>
      <c r="F722" s="31" t="s">
        <v>29</v>
      </c>
      <c r="G722" s="31" t="s">
        <v>29</v>
      </c>
      <c r="H722" s="31">
        <v>1</v>
      </c>
      <c r="I722" s="31"/>
      <c r="J722" s="31">
        <v>1</v>
      </c>
      <c r="K722" s="31">
        <v>138</v>
      </c>
      <c r="L722" s="31" t="s">
        <v>30</v>
      </c>
      <c r="M722" s="29">
        <v>730</v>
      </c>
      <c r="N722" s="38"/>
      <c r="O722" s="18" t="s">
        <v>2980</v>
      </c>
      <c r="P722" s="64"/>
      <c r="Q722" s="65"/>
      <c r="R722" s="34"/>
      <c r="S722" s="33"/>
      <c r="T722" s="67"/>
    </row>
    <row r="723" spans="1:20" ht="31.5" x14ac:dyDescent="0.25">
      <c r="A723" s="50" t="s">
        <v>716</v>
      </c>
      <c r="B723" s="50" t="s">
        <v>807</v>
      </c>
      <c r="C723" s="31">
        <v>136110</v>
      </c>
      <c r="D723" s="50" t="s">
        <v>859</v>
      </c>
      <c r="E723" s="50" t="s">
        <v>809</v>
      </c>
      <c r="F723" s="31" t="s">
        <v>29</v>
      </c>
      <c r="G723" s="31" t="s">
        <v>29</v>
      </c>
      <c r="H723" s="31">
        <v>1</v>
      </c>
      <c r="I723" s="31"/>
      <c r="J723" s="31">
        <v>1</v>
      </c>
      <c r="K723" s="31">
        <v>138</v>
      </c>
      <c r="L723" s="31" t="s">
        <v>30</v>
      </c>
      <c r="M723" s="29">
        <v>735</v>
      </c>
      <c r="N723" s="38"/>
      <c r="O723" s="18" t="s">
        <v>2980</v>
      </c>
      <c r="P723" s="64"/>
      <c r="Q723" s="65"/>
      <c r="R723" s="34"/>
      <c r="S723" s="33"/>
      <c r="T723" s="67"/>
    </row>
    <row r="724" spans="1:20" ht="31.5" x14ac:dyDescent="0.25">
      <c r="A724" s="50" t="s">
        <v>716</v>
      </c>
      <c r="B724" s="50" t="s">
        <v>807</v>
      </c>
      <c r="C724" s="31">
        <v>136111</v>
      </c>
      <c r="D724" s="50" t="s">
        <v>864</v>
      </c>
      <c r="E724" s="50" t="s">
        <v>809</v>
      </c>
      <c r="F724" s="31" t="s">
        <v>29</v>
      </c>
      <c r="G724" s="31" t="s">
        <v>29</v>
      </c>
      <c r="H724" s="31">
        <v>1</v>
      </c>
      <c r="I724" s="31"/>
      <c r="J724" s="31">
        <v>1</v>
      </c>
      <c r="K724" s="31">
        <v>138</v>
      </c>
      <c r="L724" s="31" t="s">
        <v>30</v>
      </c>
      <c r="M724" s="29">
        <v>740</v>
      </c>
      <c r="N724" s="38"/>
      <c r="O724" s="18" t="s">
        <v>2980</v>
      </c>
      <c r="P724" s="64"/>
      <c r="Q724" s="65"/>
      <c r="R724" s="34"/>
      <c r="S724" s="33"/>
      <c r="T724" s="67"/>
    </row>
    <row r="725" spans="1:20" ht="31.5" x14ac:dyDescent="0.25">
      <c r="A725" s="50" t="s">
        <v>716</v>
      </c>
      <c r="B725" s="50" t="s">
        <v>807</v>
      </c>
      <c r="C725" s="31">
        <v>136112</v>
      </c>
      <c r="D725" s="50" t="s">
        <v>866</v>
      </c>
      <c r="E725" s="50" t="s">
        <v>809</v>
      </c>
      <c r="F725" s="31" t="s">
        <v>29</v>
      </c>
      <c r="G725" s="31" t="s">
        <v>29</v>
      </c>
      <c r="H725" s="31">
        <v>1</v>
      </c>
      <c r="I725" s="31"/>
      <c r="J725" s="31">
        <v>1</v>
      </c>
      <c r="K725" s="31">
        <v>138</v>
      </c>
      <c r="L725" s="31" t="s">
        <v>30</v>
      </c>
      <c r="M725" s="29">
        <v>742</v>
      </c>
      <c r="N725" s="38"/>
      <c r="O725" s="18" t="s">
        <v>2980</v>
      </c>
      <c r="P725" s="64"/>
      <c r="Q725" s="65"/>
      <c r="R725" s="34"/>
      <c r="S725" s="33"/>
      <c r="T725" s="67"/>
    </row>
    <row r="726" spans="1:20" ht="31.5" x14ac:dyDescent="0.25">
      <c r="A726" s="50" t="s">
        <v>716</v>
      </c>
      <c r="B726" s="50" t="s">
        <v>807</v>
      </c>
      <c r="C726" s="31">
        <v>136116</v>
      </c>
      <c r="D726" s="50" t="s">
        <v>813</v>
      </c>
      <c r="E726" s="50" t="s">
        <v>814</v>
      </c>
      <c r="F726" s="31" t="s">
        <v>29</v>
      </c>
      <c r="G726" s="31" t="s">
        <v>29</v>
      </c>
      <c r="H726" s="31">
        <v>1</v>
      </c>
      <c r="I726" s="31">
        <v>1</v>
      </c>
      <c r="J726" s="31">
        <v>1</v>
      </c>
      <c r="K726" s="31">
        <v>138</v>
      </c>
      <c r="L726" s="31" t="s">
        <v>30</v>
      </c>
      <c r="M726" s="29">
        <v>696</v>
      </c>
      <c r="N726" s="38">
        <v>165143.57</v>
      </c>
      <c r="O726" s="18" t="s">
        <v>2980</v>
      </c>
      <c r="P726" s="64"/>
      <c r="Q726" s="65"/>
      <c r="R726" s="34"/>
      <c r="S726" s="33"/>
      <c r="T726" s="67">
        <v>1</v>
      </c>
    </row>
    <row r="727" spans="1:20" ht="31.5" x14ac:dyDescent="0.25">
      <c r="A727" s="50" t="s">
        <v>716</v>
      </c>
      <c r="B727" s="50" t="s">
        <v>807</v>
      </c>
      <c r="C727" s="31">
        <v>136118</v>
      </c>
      <c r="D727" s="50" t="s">
        <v>834</v>
      </c>
      <c r="E727" s="50" t="s">
        <v>814</v>
      </c>
      <c r="F727" s="31" t="s">
        <v>29</v>
      </c>
      <c r="G727" s="31" t="s">
        <v>29</v>
      </c>
      <c r="H727" s="31">
        <v>1</v>
      </c>
      <c r="I727" s="31"/>
      <c r="J727" s="31">
        <v>1</v>
      </c>
      <c r="K727" s="31">
        <v>138</v>
      </c>
      <c r="L727" s="31" t="s">
        <v>30</v>
      </c>
      <c r="M727" s="29">
        <v>713</v>
      </c>
      <c r="N727" s="38"/>
      <c r="O727" s="18" t="s">
        <v>2980</v>
      </c>
      <c r="P727" s="64"/>
      <c r="Q727" s="65"/>
      <c r="R727" s="34"/>
      <c r="S727" s="33"/>
      <c r="T727" s="67"/>
    </row>
    <row r="728" spans="1:20" ht="31.5" x14ac:dyDescent="0.25">
      <c r="A728" s="50" t="s">
        <v>716</v>
      </c>
      <c r="B728" s="50" t="s">
        <v>807</v>
      </c>
      <c r="C728" s="31">
        <v>136121</v>
      </c>
      <c r="D728" s="50" t="s">
        <v>841</v>
      </c>
      <c r="E728" s="50" t="s">
        <v>814</v>
      </c>
      <c r="F728" s="31" t="s">
        <v>29</v>
      </c>
      <c r="G728" s="31" t="s">
        <v>29</v>
      </c>
      <c r="H728" s="31">
        <v>1</v>
      </c>
      <c r="I728" s="31">
        <v>4</v>
      </c>
      <c r="J728" s="31">
        <v>1</v>
      </c>
      <c r="K728" s="31">
        <v>138</v>
      </c>
      <c r="L728" s="31" t="s">
        <v>30</v>
      </c>
      <c r="M728" s="29">
        <v>718</v>
      </c>
      <c r="N728" s="38">
        <v>146393.25</v>
      </c>
      <c r="O728" s="18" t="s">
        <v>2980</v>
      </c>
      <c r="P728" s="64"/>
      <c r="Q728" s="65"/>
      <c r="R728" s="34"/>
      <c r="S728" s="33"/>
      <c r="T728" s="67">
        <v>1</v>
      </c>
    </row>
    <row r="729" spans="1:20" ht="31.5" x14ac:dyDescent="0.25">
      <c r="A729" s="50" t="s">
        <v>716</v>
      </c>
      <c r="B729" s="50" t="s">
        <v>807</v>
      </c>
      <c r="C729" s="31">
        <v>136125</v>
      </c>
      <c r="D729" s="50" t="s">
        <v>847</v>
      </c>
      <c r="E729" s="50" t="s">
        <v>814</v>
      </c>
      <c r="F729" s="31" t="s">
        <v>29</v>
      </c>
      <c r="G729" s="31" t="s">
        <v>29</v>
      </c>
      <c r="H729" s="31">
        <v>1</v>
      </c>
      <c r="I729" s="31">
        <v>1</v>
      </c>
      <c r="J729" s="31">
        <v>1</v>
      </c>
      <c r="K729" s="31">
        <v>138</v>
      </c>
      <c r="L729" s="31" t="s">
        <v>30</v>
      </c>
      <c r="M729" s="29">
        <v>724</v>
      </c>
      <c r="N729" s="38">
        <v>90084.87</v>
      </c>
      <c r="O729" s="18" t="s">
        <v>2980</v>
      </c>
      <c r="P729" s="64"/>
      <c r="Q729" s="65"/>
      <c r="R729" s="34"/>
      <c r="S729" s="33"/>
      <c r="T729" s="67">
        <v>1</v>
      </c>
    </row>
    <row r="730" spans="1:20" ht="31.5" x14ac:dyDescent="0.25">
      <c r="A730" s="50" t="s">
        <v>716</v>
      </c>
      <c r="B730" s="50" t="s">
        <v>807</v>
      </c>
      <c r="C730" s="31">
        <v>136128</v>
      </c>
      <c r="D730" s="50" t="s">
        <v>860</v>
      </c>
      <c r="E730" s="50" t="s">
        <v>814</v>
      </c>
      <c r="F730" s="31" t="s">
        <v>29</v>
      </c>
      <c r="G730" s="31" t="s">
        <v>29</v>
      </c>
      <c r="H730" s="31">
        <v>1</v>
      </c>
      <c r="I730" s="31">
        <v>3</v>
      </c>
      <c r="J730" s="31">
        <v>1</v>
      </c>
      <c r="K730" s="31">
        <v>138</v>
      </c>
      <c r="L730" s="31" t="s">
        <v>30</v>
      </c>
      <c r="M730" s="29">
        <v>736</v>
      </c>
      <c r="N730" s="38">
        <v>144802.45000000001</v>
      </c>
      <c r="O730" s="18" t="s">
        <v>2980</v>
      </c>
      <c r="P730" s="64"/>
      <c r="Q730" s="65"/>
      <c r="R730" s="34"/>
      <c r="S730" s="33"/>
      <c r="T730" s="67">
        <v>1</v>
      </c>
    </row>
    <row r="731" spans="1:20" ht="31.5" x14ac:dyDescent="0.25">
      <c r="A731" s="50" t="s">
        <v>716</v>
      </c>
      <c r="B731" s="50" t="s">
        <v>807</v>
      </c>
      <c r="C731" s="31">
        <v>136147</v>
      </c>
      <c r="D731" s="50" t="s">
        <v>857</v>
      </c>
      <c r="E731" s="50" t="s">
        <v>817</v>
      </c>
      <c r="F731" s="31" t="s">
        <v>29</v>
      </c>
      <c r="G731" s="31" t="s">
        <v>29</v>
      </c>
      <c r="H731" s="31">
        <v>1</v>
      </c>
      <c r="I731" s="31"/>
      <c r="J731" s="31">
        <v>1</v>
      </c>
      <c r="K731" s="31">
        <v>138</v>
      </c>
      <c r="L731" s="31" t="s">
        <v>30</v>
      </c>
      <c r="M731" s="29">
        <v>733</v>
      </c>
      <c r="N731" s="38"/>
      <c r="O731" s="18" t="s">
        <v>2980</v>
      </c>
      <c r="P731" s="64"/>
      <c r="Q731" s="65"/>
      <c r="R731" s="34"/>
      <c r="S731" s="33"/>
      <c r="T731" s="67"/>
    </row>
    <row r="732" spans="1:20" ht="31.5" x14ac:dyDescent="0.25">
      <c r="A732" s="50" t="s">
        <v>716</v>
      </c>
      <c r="B732" s="50" t="s">
        <v>807</v>
      </c>
      <c r="C732" s="31">
        <v>136152</v>
      </c>
      <c r="D732" s="50" t="s">
        <v>816</v>
      </c>
      <c r="E732" s="50" t="s">
        <v>817</v>
      </c>
      <c r="F732" s="31" t="s">
        <v>29</v>
      </c>
      <c r="G732" s="31" t="s">
        <v>29</v>
      </c>
      <c r="H732" s="31">
        <v>1</v>
      </c>
      <c r="I732" s="31"/>
      <c r="J732" s="31">
        <v>1</v>
      </c>
      <c r="K732" s="31">
        <v>138</v>
      </c>
      <c r="L732" s="31" t="s">
        <v>30</v>
      </c>
      <c r="M732" s="29">
        <v>698</v>
      </c>
      <c r="N732" s="38"/>
      <c r="O732" s="18" t="s">
        <v>2980</v>
      </c>
      <c r="P732" s="64"/>
      <c r="Q732" s="65"/>
      <c r="R732" s="34"/>
      <c r="S732" s="33"/>
      <c r="T732" s="67"/>
    </row>
    <row r="733" spans="1:20" ht="31.5" x14ac:dyDescent="0.25">
      <c r="A733" s="50" t="s">
        <v>716</v>
      </c>
      <c r="B733" s="50" t="s">
        <v>807</v>
      </c>
      <c r="C733" s="31">
        <v>136153</v>
      </c>
      <c r="D733" s="50" t="s">
        <v>808</v>
      </c>
      <c r="E733" s="50" t="s">
        <v>809</v>
      </c>
      <c r="F733" s="31" t="s">
        <v>29</v>
      </c>
      <c r="G733" s="31" t="s">
        <v>29</v>
      </c>
      <c r="H733" s="31">
        <v>1</v>
      </c>
      <c r="I733" s="31"/>
      <c r="J733" s="31">
        <v>1</v>
      </c>
      <c r="K733" s="31">
        <v>138</v>
      </c>
      <c r="L733" s="31" t="s">
        <v>30</v>
      </c>
      <c r="M733" s="29">
        <v>693</v>
      </c>
      <c r="N733" s="38"/>
      <c r="O733" s="18" t="s">
        <v>2980</v>
      </c>
      <c r="P733" s="64"/>
      <c r="Q733" s="65"/>
      <c r="R733" s="34"/>
      <c r="S733" s="33"/>
      <c r="T733" s="67"/>
    </row>
    <row r="734" spans="1:20" ht="31.5" x14ac:dyDescent="0.25">
      <c r="A734" s="50" t="s">
        <v>716</v>
      </c>
      <c r="B734" s="50" t="s">
        <v>807</v>
      </c>
      <c r="C734" s="31">
        <v>136157</v>
      </c>
      <c r="D734" s="50" t="s">
        <v>815</v>
      </c>
      <c r="E734" s="50" t="s">
        <v>809</v>
      </c>
      <c r="F734" s="31" t="s">
        <v>29</v>
      </c>
      <c r="G734" s="31" t="s">
        <v>29</v>
      </c>
      <c r="H734" s="31">
        <v>1</v>
      </c>
      <c r="I734" s="31"/>
      <c r="J734" s="31">
        <v>1</v>
      </c>
      <c r="K734" s="31">
        <v>138</v>
      </c>
      <c r="L734" s="31" t="s">
        <v>30</v>
      </c>
      <c r="M734" s="29">
        <v>697</v>
      </c>
      <c r="N734" s="38"/>
      <c r="O734" s="18" t="s">
        <v>2980</v>
      </c>
      <c r="P734" s="64"/>
      <c r="Q734" s="65"/>
      <c r="R734" s="34"/>
      <c r="S734" s="33"/>
      <c r="T734" s="67"/>
    </row>
    <row r="735" spans="1:20" ht="31.5" x14ac:dyDescent="0.25">
      <c r="A735" s="50" t="s">
        <v>716</v>
      </c>
      <c r="B735" s="50" t="s">
        <v>807</v>
      </c>
      <c r="C735" s="31">
        <v>136159</v>
      </c>
      <c r="D735" s="50" t="s">
        <v>819</v>
      </c>
      <c r="E735" s="50" t="s">
        <v>809</v>
      </c>
      <c r="F735" s="31" t="s">
        <v>29</v>
      </c>
      <c r="G735" s="31" t="s">
        <v>29</v>
      </c>
      <c r="H735" s="31">
        <v>1</v>
      </c>
      <c r="I735" s="31"/>
      <c r="J735" s="31">
        <v>1</v>
      </c>
      <c r="K735" s="31">
        <v>138</v>
      </c>
      <c r="L735" s="31" t="s">
        <v>30</v>
      </c>
      <c r="M735" s="29">
        <v>700</v>
      </c>
      <c r="N735" s="38"/>
      <c r="O735" s="18" t="s">
        <v>2980</v>
      </c>
      <c r="P735" s="64"/>
      <c r="Q735" s="65"/>
      <c r="R735" s="34"/>
      <c r="S735" s="33"/>
      <c r="T735" s="67"/>
    </row>
    <row r="736" spans="1:20" ht="31.5" x14ac:dyDescent="0.25">
      <c r="A736" s="50" t="s">
        <v>716</v>
      </c>
      <c r="B736" s="50" t="s">
        <v>807</v>
      </c>
      <c r="C736" s="31">
        <v>136162</v>
      </c>
      <c r="D736" s="50" t="s">
        <v>829</v>
      </c>
      <c r="E736" s="50" t="s">
        <v>809</v>
      </c>
      <c r="F736" s="31" t="s">
        <v>29</v>
      </c>
      <c r="G736" s="31" t="s">
        <v>29</v>
      </c>
      <c r="H736" s="31">
        <v>1</v>
      </c>
      <c r="I736" s="31"/>
      <c r="J736" s="31">
        <v>1</v>
      </c>
      <c r="K736" s="31">
        <v>138</v>
      </c>
      <c r="L736" s="31" t="s">
        <v>30</v>
      </c>
      <c r="M736" s="29">
        <v>708</v>
      </c>
      <c r="N736" s="38"/>
      <c r="O736" s="18" t="s">
        <v>2980</v>
      </c>
      <c r="P736" s="64"/>
      <c r="Q736" s="65"/>
      <c r="R736" s="34"/>
      <c r="S736" s="33"/>
      <c r="T736" s="67"/>
    </row>
    <row r="737" spans="1:20" ht="31.5" x14ac:dyDescent="0.25">
      <c r="A737" s="50" t="s">
        <v>716</v>
      </c>
      <c r="B737" s="50" t="s">
        <v>807</v>
      </c>
      <c r="C737" s="31">
        <v>136169</v>
      </c>
      <c r="D737" s="50" t="s">
        <v>843</v>
      </c>
      <c r="E737" s="50" t="s">
        <v>809</v>
      </c>
      <c r="F737" s="31" t="s">
        <v>29</v>
      </c>
      <c r="G737" s="31" t="s">
        <v>29</v>
      </c>
      <c r="H737" s="31">
        <v>1</v>
      </c>
      <c r="I737" s="31"/>
      <c r="J737" s="31">
        <v>1</v>
      </c>
      <c r="K737" s="31">
        <v>138</v>
      </c>
      <c r="L737" s="31" t="s">
        <v>30</v>
      </c>
      <c r="M737" s="29">
        <v>720</v>
      </c>
      <c r="N737" s="38"/>
      <c r="O737" s="18" t="s">
        <v>2980</v>
      </c>
      <c r="P737" s="64"/>
      <c r="Q737" s="65"/>
      <c r="R737" s="34"/>
      <c r="S737" s="33"/>
      <c r="T737" s="67"/>
    </row>
    <row r="738" spans="1:20" ht="31.5" x14ac:dyDescent="0.25">
      <c r="A738" s="50" t="s">
        <v>716</v>
      </c>
      <c r="B738" s="50" t="s">
        <v>807</v>
      </c>
      <c r="C738" s="31">
        <v>136173</v>
      </c>
      <c r="D738" s="50" t="s">
        <v>851</v>
      </c>
      <c r="E738" s="50" t="s">
        <v>809</v>
      </c>
      <c r="F738" s="31" t="s">
        <v>29</v>
      </c>
      <c r="G738" s="31" t="s">
        <v>29</v>
      </c>
      <c r="H738" s="31">
        <v>1</v>
      </c>
      <c r="I738" s="31"/>
      <c r="J738" s="31">
        <v>1</v>
      </c>
      <c r="K738" s="31">
        <v>138</v>
      </c>
      <c r="L738" s="31" t="s">
        <v>30</v>
      </c>
      <c r="M738" s="29">
        <v>728</v>
      </c>
      <c r="N738" s="38"/>
      <c r="O738" s="18" t="s">
        <v>2980</v>
      </c>
      <c r="P738" s="64"/>
      <c r="Q738" s="65"/>
      <c r="R738" s="34"/>
      <c r="S738" s="33"/>
      <c r="T738" s="67"/>
    </row>
    <row r="739" spans="1:20" ht="31.5" x14ac:dyDescent="0.25">
      <c r="A739" s="50" t="s">
        <v>716</v>
      </c>
      <c r="B739" s="50" t="s">
        <v>807</v>
      </c>
      <c r="C739" s="31">
        <v>136181</v>
      </c>
      <c r="D739" s="50" t="s">
        <v>868</v>
      </c>
      <c r="E739" s="50" t="s">
        <v>809</v>
      </c>
      <c r="F739" s="31" t="s">
        <v>29</v>
      </c>
      <c r="G739" s="31" t="s">
        <v>29</v>
      </c>
      <c r="H739" s="31">
        <v>1</v>
      </c>
      <c r="I739" s="31"/>
      <c r="J739" s="31">
        <v>1</v>
      </c>
      <c r="K739" s="31">
        <v>138</v>
      </c>
      <c r="L739" s="31" t="s">
        <v>30</v>
      </c>
      <c r="M739" s="29">
        <v>744</v>
      </c>
      <c r="N739" s="38"/>
      <c r="O739" s="18" t="s">
        <v>2980</v>
      </c>
      <c r="P739" s="64"/>
      <c r="Q739" s="65"/>
      <c r="R739" s="34"/>
      <c r="S739" s="33"/>
      <c r="T739" s="67"/>
    </row>
    <row r="740" spans="1:20" ht="31.5" x14ac:dyDescent="0.25">
      <c r="A740" s="50" t="s">
        <v>716</v>
      </c>
      <c r="B740" s="50" t="s">
        <v>807</v>
      </c>
      <c r="C740" s="31">
        <v>136182</v>
      </c>
      <c r="D740" s="50" t="s">
        <v>865</v>
      </c>
      <c r="E740" s="50" t="s">
        <v>809</v>
      </c>
      <c r="F740" s="31" t="s">
        <v>29</v>
      </c>
      <c r="G740" s="31" t="s">
        <v>29</v>
      </c>
      <c r="H740" s="31">
        <v>1</v>
      </c>
      <c r="I740" s="31"/>
      <c r="J740" s="31">
        <v>1</v>
      </c>
      <c r="K740" s="31">
        <v>138</v>
      </c>
      <c r="L740" s="31" t="s">
        <v>30</v>
      </c>
      <c r="M740" s="29">
        <v>741</v>
      </c>
      <c r="N740" s="38"/>
      <c r="O740" s="18" t="s">
        <v>2980</v>
      </c>
      <c r="P740" s="64"/>
      <c r="Q740" s="65"/>
      <c r="R740" s="34"/>
      <c r="S740" s="33"/>
      <c r="T740" s="67"/>
    </row>
    <row r="741" spans="1:20" ht="31.5" x14ac:dyDescent="0.25">
      <c r="A741" s="50" t="s">
        <v>716</v>
      </c>
      <c r="B741" s="50" t="s">
        <v>807</v>
      </c>
      <c r="C741" s="31">
        <v>220501</v>
      </c>
      <c r="D741" s="50" t="s">
        <v>861</v>
      </c>
      <c r="E741" s="50" t="s">
        <v>809</v>
      </c>
      <c r="F741" s="31" t="s">
        <v>29</v>
      </c>
      <c r="G741" s="31" t="s">
        <v>29</v>
      </c>
      <c r="H741" s="31">
        <v>1</v>
      </c>
      <c r="I741" s="31"/>
      <c r="J741" s="31">
        <v>1</v>
      </c>
      <c r="K741" s="31">
        <v>138</v>
      </c>
      <c r="L741" s="31" t="s">
        <v>30</v>
      </c>
      <c r="M741" s="29">
        <v>737</v>
      </c>
      <c r="N741" s="38"/>
      <c r="O741" s="18" t="s">
        <v>2980</v>
      </c>
      <c r="P741" s="64"/>
      <c r="Q741" s="65"/>
      <c r="R741" s="34"/>
      <c r="S741" s="33"/>
      <c r="T741" s="67"/>
    </row>
    <row r="742" spans="1:20" ht="31.5" x14ac:dyDescent="0.25">
      <c r="A742" s="50" t="s">
        <v>716</v>
      </c>
      <c r="B742" s="50" t="s">
        <v>807</v>
      </c>
      <c r="C742" s="31">
        <v>220505</v>
      </c>
      <c r="D742" s="50" t="s">
        <v>862</v>
      </c>
      <c r="E742" s="50" t="s">
        <v>840</v>
      </c>
      <c r="F742" s="31" t="s">
        <v>29</v>
      </c>
      <c r="G742" s="31" t="s">
        <v>29</v>
      </c>
      <c r="H742" s="31">
        <v>1</v>
      </c>
      <c r="I742" s="31"/>
      <c r="J742" s="31">
        <v>1</v>
      </c>
      <c r="K742" s="31">
        <v>138</v>
      </c>
      <c r="L742" s="31" t="s">
        <v>30</v>
      </c>
      <c r="M742" s="29">
        <v>738</v>
      </c>
      <c r="N742" s="38"/>
      <c r="O742" s="18" t="s">
        <v>2980</v>
      </c>
      <c r="P742" s="64"/>
      <c r="Q742" s="65"/>
      <c r="R742" s="34"/>
      <c r="S742" s="33"/>
      <c r="T742" s="67"/>
    </row>
    <row r="743" spans="1:20" ht="31.5" x14ac:dyDescent="0.25">
      <c r="A743" s="50" t="s">
        <v>716</v>
      </c>
      <c r="B743" s="50" t="s">
        <v>807</v>
      </c>
      <c r="C743" s="31">
        <v>220509</v>
      </c>
      <c r="D743" s="50" t="s">
        <v>852</v>
      </c>
      <c r="E743" s="50" t="s">
        <v>814</v>
      </c>
      <c r="F743" s="31" t="s">
        <v>29</v>
      </c>
      <c r="G743" s="31" t="s">
        <v>29</v>
      </c>
      <c r="H743" s="31">
        <v>1</v>
      </c>
      <c r="I743" s="31">
        <v>1</v>
      </c>
      <c r="J743" s="31">
        <v>1</v>
      </c>
      <c r="K743" s="31">
        <v>138</v>
      </c>
      <c r="L743" s="31" t="s">
        <v>30</v>
      </c>
      <c r="M743" s="29">
        <v>729</v>
      </c>
      <c r="N743" s="38">
        <v>110504.51</v>
      </c>
      <c r="O743" s="18" t="s">
        <v>2980</v>
      </c>
      <c r="P743" s="64"/>
      <c r="Q743" s="65"/>
      <c r="R743" s="34"/>
      <c r="S743" s="33"/>
      <c r="T743" s="67">
        <v>1</v>
      </c>
    </row>
    <row r="744" spans="1:20" ht="31.5" x14ac:dyDescent="0.25">
      <c r="A744" s="50" t="s">
        <v>716</v>
      </c>
      <c r="B744" s="50" t="s">
        <v>807</v>
      </c>
      <c r="C744" s="31">
        <v>220511</v>
      </c>
      <c r="D744" s="50" t="s">
        <v>812</v>
      </c>
      <c r="E744" s="50" t="s">
        <v>811</v>
      </c>
      <c r="F744" s="31" t="s">
        <v>29</v>
      </c>
      <c r="G744" s="31" t="s">
        <v>29</v>
      </c>
      <c r="H744" s="31">
        <v>1</v>
      </c>
      <c r="I744" s="31">
        <v>1</v>
      </c>
      <c r="J744" s="31">
        <v>1</v>
      </c>
      <c r="K744" s="31">
        <v>138</v>
      </c>
      <c r="L744" s="31" t="s">
        <v>30</v>
      </c>
      <c r="M744" s="29">
        <v>695</v>
      </c>
      <c r="N744" s="38">
        <v>145546.34</v>
      </c>
      <c r="O744" s="18" t="s">
        <v>2980</v>
      </c>
      <c r="P744" s="64"/>
      <c r="Q744" s="65"/>
      <c r="R744" s="34"/>
      <c r="S744" s="33"/>
      <c r="T744" s="67">
        <v>1</v>
      </c>
    </row>
    <row r="745" spans="1:20" ht="31.5" x14ac:dyDescent="0.25">
      <c r="A745" s="50" t="s">
        <v>716</v>
      </c>
      <c r="B745" s="50" t="s">
        <v>807</v>
      </c>
      <c r="C745" s="31">
        <v>220514</v>
      </c>
      <c r="D745" s="50" t="s">
        <v>855</v>
      </c>
      <c r="E745" s="50" t="s">
        <v>809</v>
      </c>
      <c r="F745" s="31" t="s">
        <v>29</v>
      </c>
      <c r="G745" s="31" t="s">
        <v>29</v>
      </c>
      <c r="H745" s="31">
        <v>1</v>
      </c>
      <c r="I745" s="31"/>
      <c r="J745" s="31">
        <v>1</v>
      </c>
      <c r="K745" s="31">
        <v>138</v>
      </c>
      <c r="L745" s="31" t="s">
        <v>30</v>
      </c>
      <c r="M745" s="29">
        <v>732</v>
      </c>
      <c r="N745" s="38"/>
      <c r="O745" s="18" t="s">
        <v>2980</v>
      </c>
      <c r="P745" s="64"/>
      <c r="Q745" s="65"/>
      <c r="R745" s="34"/>
      <c r="S745" s="33"/>
      <c r="T745" s="67"/>
    </row>
    <row r="746" spans="1:20" ht="31.5" x14ac:dyDescent="0.25">
      <c r="A746" s="50" t="s">
        <v>716</v>
      </c>
      <c r="B746" s="50" t="s">
        <v>807</v>
      </c>
      <c r="C746" s="31">
        <v>220516</v>
      </c>
      <c r="D746" s="50" t="s">
        <v>838</v>
      </c>
      <c r="E746" s="50" t="s">
        <v>811</v>
      </c>
      <c r="F746" s="31" t="s">
        <v>29</v>
      </c>
      <c r="G746" s="31" t="s">
        <v>29</v>
      </c>
      <c r="H746" s="31">
        <v>1</v>
      </c>
      <c r="I746" s="31">
        <v>2</v>
      </c>
      <c r="J746" s="31">
        <v>1</v>
      </c>
      <c r="K746" s="31">
        <v>138</v>
      </c>
      <c r="L746" s="31" t="s">
        <v>30</v>
      </c>
      <c r="M746" s="29">
        <v>716</v>
      </c>
      <c r="N746" s="38">
        <v>110076.5</v>
      </c>
      <c r="O746" s="18" t="s">
        <v>2980</v>
      </c>
      <c r="P746" s="64"/>
      <c r="Q746" s="65"/>
      <c r="R746" s="34"/>
      <c r="S746" s="33"/>
      <c r="T746" s="67">
        <v>1</v>
      </c>
    </row>
    <row r="747" spans="1:20" ht="31.5" x14ac:dyDescent="0.25">
      <c r="A747" s="50" t="s">
        <v>716</v>
      </c>
      <c r="B747" s="50" t="s">
        <v>807</v>
      </c>
      <c r="C747" s="31">
        <v>220520</v>
      </c>
      <c r="D747" s="50" t="s">
        <v>849</v>
      </c>
      <c r="E747" s="50" t="s">
        <v>809</v>
      </c>
      <c r="F747" s="31" t="s">
        <v>29</v>
      </c>
      <c r="G747" s="31" t="s">
        <v>29</v>
      </c>
      <c r="H747" s="31">
        <v>1</v>
      </c>
      <c r="I747" s="31"/>
      <c r="J747" s="31">
        <v>1</v>
      </c>
      <c r="K747" s="31">
        <v>138</v>
      </c>
      <c r="L747" s="31" t="s">
        <v>30</v>
      </c>
      <c r="M747" s="29">
        <v>726</v>
      </c>
      <c r="N747" s="38"/>
      <c r="O747" s="18" t="s">
        <v>2980</v>
      </c>
      <c r="P747" s="64"/>
      <c r="Q747" s="65"/>
      <c r="R747" s="34"/>
      <c r="S747" s="33"/>
      <c r="T747" s="67"/>
    </row>
    <row r="748" spans="1:20" ht="31.5" x14ac:dyDescent="0.25">
      <c r="A748" s="50" t="s">
        <v>716</v>
      </c>
      <c r="B748" s="50" t="s">
        <v>807</v>
      </c>
      <c r="C748" s="31">
        <v>220524</v>
      </c>
      <c r="D748" s="50" t="s">
        <v>832</v>
      </c>
      <c r="E748" s="50" t="s">
        <v>809</v>
      </c>
      <c r="F748" s="31" t="s">
        <v>29</v>
      </c>
      <c r="G748" s="31" t="s">
        <v>29</v>
      </c>
      <c r="H748" s="31">
        <v>1</v>
      </c>
      <c r="I748" s="31"/>
      <c r="J748" s="31">
        <v>1</v>
      </c>
      <c r="K748" s="31">
        <v>138</v>
      </c>
      <c r="L748" s="31" t="s">
        <v>30</v>
      </c>
      <c r="M748" s="29">
        <v>711</v>
      </c>
      <c r="N748" s="38"/>
      <c r="O748" s="18" t="s">
        <v>2980</v>
      </c>
      <c r="P748" s="64"/>
      <c r="Q748" s="65"/>
      <c r="R748" s="34"/>
      <c r="S748" s="33"/>
      <c r="T748" s="67"/>
    </row>
    <row r="749" spans="1:20" ht="31.5" x14ac:dyDescent="0.25">
      <c r="A749" s="50" t="s">
        <v>716</v>
      </c>
      <c r="B749" s="50" t="s">
        <v>807</v>
      </c>
      <c r="C749" s="31">
        <v>220525</v>
      </c>
      <c r="D749" s="50" t="s">
        <v>833</v>
      </c>
      <c r="E749" s="50" t="s">
        <v>809</v>
      </c>
      <c r="F749" s="31" t="s">
        <v>29</v>
      </c>
      <c r="G749" s="31" t="s">
        <v>29</v>
      </c>
      <c r="H749" s="31">
        <v>1</v>
      </c>
      <c r="I749" s="31"/>
      <c r="J749" s="31">
        <v>1</v>
      </c>
      <c r="K749" s="31">
        <v>138</v>
      </c>
      <c r="L749" s="31" t="s">
        <v>30</v>
      </c>
      <c r="M749" s="29">
        <v>712</v>
      </c>
      <c r="N749" s="38"/>
      <c r="O749" s="18" t="s">
        <v>2980</v>
      </c>
      <c r="P749" s="64"/>
      <c r="Q749" s="65"/>
      <c r="R749" s="34"/>
      <c r="S749" s="33"/>
      <c r="T749" s="67"/>
    </row>
    <row r="750" spans="1:20" ht="31.5" x14ac:dyDescent="0.25">
      <c r="A750" s="50" t="s">
        <v>716</v>
      </c>
      <c r="B750" s="50" t="s">
        <v>807</v>
      </c>
      <c r="C750" s="31">
        <v>220527</v>
      </c>
      <c r="D750" s="50" t="s">
        <v>810</v>
      </c>
      <c r="E750" s="50" t="s">
        <v>811</v>
      </c>
      <c r="F750" s="31" t="s">
        <v>29</v>
      </c>
      <c r="G750" s="31" t="s">
        <v>29</v>
      </c>
      <c r="H750" s="31">
        <v>1</v>
      </c>
      <c r="I750" s="31">
        <v>1</v>
      </c>
      <c r="J750" s="31">
        <v>1</v>
      </c>
      <c r="K750" s="31">
        <v>138</v>
      </c>
      <c r="L750" s="31" t="s">
        <v>30</v>
      </c>
      <c r="M750" s="29">
        <v>694</v>
      </c>
      <c r="N750" s="38">
        <v>112190.04</v>
      </c>
      <c r="O750" s="18" t="s">
        <v>2980</v>
      </c>
      <c r="P750" s="64"/>
      <c r="Q750" s="65"/>
      <c r="R750" s="34"/>
      <c r="S750" s="33"/>
      <c r="T750" s="67">
        <v>1</v>
      </c>
    </row>
    <row r="751" spans="1:20" ht="31.5" x14ac:dyDescent="0.25">
      <c r="A751" s="50" t="s">
        <v>716</v>
      </c>
      <c r="B751" s="50" t="s">
        <v>807</v>
      </c>
      <c r="C751" s="31">
        <v>220531</v>
      </c>
      <c r="D751" s="50" t="s">
        <v>828</v>
      </c>
      <c r="E751" s="50" t="s">
        <v>809</v>
      </c>
      <c r="F751" s="31" t="s">
        <v>29</v>
      </c>
      <c r="G751" s="31" t="s">
        <v>29</v>
      </c>
      <c r="H751" s="31">
        <v>1</v>
      </c>
      <c r="I751" s="31"/>
      <c r="J751" s="31">
        <v>1</v>
      </c>
      <c r="K751" s="31">
        <v>138</v>
      </c>
      <c r="L751" s="31" t="s">
        <v>30</v>
      </c>
      <c r="M751" s="29">
        <v>707</v>
      </c>
      <c r="N751" s="38"/>
      <c r="O751" s="18" t="s">
        <v>2980</v>
      </c>
      <c r="P751" s="64"/>
      <c r="Q751" s="65"/>
      <c r="R751" s="34"/>
      <c r="S751" s="33"/>
      <c r="T751" s="67"/>
    </row>
    <row r="752" spans="1:20" ht="31.5" x14ac:dyDescent="0.25">
      <c r="A752" s="50" t="s">
        <v>716</v>
      </c>
      <c r="B752" s="50" t="s">
        <v>807</v>
      </c>
      <c r="C752" s="51">
        <v>319101</v>
      </c>
      <c r="D752" s="52" t="s">
        <v>831</v>
      </c>
      <c r="E752" s="50" t="s">
        <v>809</v>
      </c>
      <c r="F752" s="31" t="s">
        <v>29</v>
      </c>
      <c r="G752" s="31" t="s">
        <v>29</v>
      </c>
      <c r="H752" s="31">
        <v>1</v>
      </c>
      <c r="I752" s="31"/>
      <c r="J752" s="31">
        <v>1</v>
      </c>
      <c r="K752" s="31">
        <v>138</v>
      </c>
      <c r="L752" s="31" t="s">
        <v>30</v>
      </c>
      <c r="M752" s="29">
        <v>710</v>
      </c>
      <c r="N752" s="38"/>
      <c r="O752" s="18" t="s">
        <v>2980</v>
      </c>
      <c r="P752" s="64"/>
      <c r="Q752" s="65"/>
      <c r="R752" s="34"/>
      <c r="S752" s="33"/>
      <c r="T752" s="67"/>
    </row>
    <row r="753" spans="1:20" ht="31.5" x14ac:dyDescent="0.25">
      <c r="A753" s="50" t="s">
        <v>716</v>
      </c>
      <c r="B753" s="50" t="s">
        <v>807</v>
      </c>
      <c r="C753" s="51">
        <v>319117</v>
      </c>
      <c r="D753" s="52" t="s">
        <v>858</v>
      </c>
      <c r="E753" s="50" t="s">
        <v>809</v>
      </c>
      <c r="F753" s="31" t="s">
        <v>29</v>
      </c>
      <c r="G753" s="31" t="s">
        <v>29</v>
      </c>
      <c r="H753" s="31">
        <v>1</v>
      </c>
      <c r="I753" s="31"/>
      <c r="J753" s="31">
        <v>1</v>
      </c>
      <c r="K753" s="31">
        <v>138</v>
      </c>
      <c r="L753" s="31" t="s">
        <v>30</v>
      </c>
      <c r="M753" s="29">
        <v>734</v>
      </c>
      <c r="N753" s="38"/>
      <c r="O753" s="18" t="s">
        <v>2980</v>
      </c>
      <c r="P753" s="64"/>
      <c r="Q753" s="65"/>
      <c r="R753" s="34"/>
      <c r="S753" s="33"/>
      <c r="T753" s="67"/>
    </row>
    <row r="754" spans="1:20" ht="31.5" x14ac:dyDescent="0.25">
      <c r="A754" s="50" t="s">
        <v>716</v>
      </c>
      <c r="B754" s="50" t="s">
        <v>870</v>
      </c>
      <c r="C754" s="31">
        <v>136193</v>
      </c>
      <c r="D754" s="50" t="s">
        <v>884</v>
      </c>
      <c r="E754" s="50" t="s">
        <v>885</v>
      </c>
      <c r="F754" s="31" t="s">
        <v>29</v>
      </c>
      <c r="G754" s="31" t="s">
        <v>29</v>
      </c>
      <c r="H754" s="31">
        <v>1</v>
      </c>
      <c r="I754" s="31"/>
      <c r="J754" s="31">
        <v>1</v>
      </c>
      <c r="K754" s="31">
        <v>138</v>
      </c>
      <c r="L754" s="31" t="s">
        <v>30</v>
      </c>
      <c r="M754" s="29">
        <v>755</v>
      </c>
      <c r="N754" s="40"/>
      <c r="O754" s="18" t="s">
        <v>2980</v>
      </c>
      <c r="P754" s="64"/>
      <c r="Q754" s="65"/>
      <c r="R754" s="34"/>
      <c r="S754" s="33"/>
      <c r="T754" s="67"/>
    </row>
    <row r="755" spans="1:20" ht="31.5" x14ac:dyDescent="0.25">
      <c r="A755" s="50" t="s">
        <v>716</v>
      </c>
      <c r="B755" s="50" t="s">
        <v>870</v>
      </c>
      <c r="C755" s="31">
        <v>136272</v>
      </c>
      <c r="D755" s="50" t="s">
        <v>886</v>
      </c>
      <c r="E755" s="50" t="s">
        <v>887</v>
      </c>
      <c r="F755" s="31" t="s">
        <v>29</v>
      </c>
      <c r="G755" s="31" t="s">
        <v>29</v>
      </c>
      <c r="H755" s="31">
        <v>1</v>
      </c>
      <c r="I755" s="31">
        <v>1</v>
      </c>
      <c r="J755" s="31">
        <v>1</v>
      </c>
      <c r="K755" s="31">
        <v>138</v>
      </c>
      <c r="L755" s="31" t="s">
        <v>30</v>
      </c>
      <c r="M755" s="29">
        <v>756</v>
      </c>
      <c r="N755" s="40">
        <v>518252.15</v>
      </c>
      <c r="O755" s="18" t="s">
        <v>2980</v>
      </c>
      <c r="P755" s="64"/>
      <c r="Q755" s="65"/>
      <c r="R755" s="34"/>
      <c r="S755" s="33"/>
      <c r="T755" s="67">
        <v>1</v>
      </c>
    </row>
    <row r="756" spans="1:20" ht="31.5" x14ac:dyDescent="0.25">
      <c r="A756" s="50" t="s">
        <v>716</v>
      </c>
      <c r="B756" s="50" t="s">
        <v>870</v>
      </c>
      <c r="C756" s="31">
        <v>136274</v>
      </c>
      <c r="D756" s="50" t="s">
        <v>889</v>
      </c>
      <c r="E756" s="50" t="s">
        <v>887</v>
      </c>
      <c r="F756" s="31" t="s">
        <v>29</v>
      </c>
      <c r="G756" s="31" t="s">
        <v>29</v>
      </c>
      <c r="H756" s="31">
        <v>1</v>
      </c>
      <c r="I756" s="31">
        <v>4</v>
      </c>
      <c r="J756" s="31">
        <v>1</v>
      </c>
      <c r="K756" s="31">
        <v>138</v>
      </c>
      <c r="L756" s="31" t="s">
        <v>30</v>
      </c>
      <c r="M756" s="29">
        <v>758</v>
      </c>
      <c r="N756" s="40">
        <v>420817.6</v>
      </c>
      <c r="O756" s="18" t="s">
        <v>2980</v>
      </c>
      <c r="P756" s="64"/>
      <c r="Q756" s="65"/>
      <c r="R756" s="34"/>
      <c r="S756" s="33"/>
      <c r="T756" s="67">
        <v>1</v>
      </c>
    </row>
    <row r="757" spans="1:20" ht="31.5" x14ac:dyDescent="0.25">
      <c r="A757" s="50" t="s">
        <v>716</v>
      </c>
      <c r="B757" s="50" t="s">
        <v>870</v>
      </c>
      <c r="C757" s="31">
        <v>136281</v>
      </c>
      <c r="D757" s="50" t="s">
        <v>871</v>
      </c>
      <c r="E757" s="50" t="s">
        <v>872</v>
      </c>
      <c r="F757" s="31" t="s">
        <v>29</v>
      </c>
      <c r="G757" s="31" t="s">
        <v>29</v>
      </c>
      <c r="H757" s="31">
        <v>1</v>
      </c>
      <c r="I757" s="31">
        <v>5</v>
      </c>
      <c r="J757" s="31">
        <v>1</v>
      </c>
      <c r="K757" s="31">
        <v>138</v>
      </c>
      <c r="L757" s="31" t="s">
        <v>30</v>
      </c>
      <c r="M757" s="29">
        <v>746</v>
      </c>
      <c r="N757" s="40">
        <v>431600.89</v>
      </c>
      <c r="O757" s="18" t="s">
        <v>2980</v>
      </c>
      <c r="P757" s="64"/>
      <c r="Q757" s="65"/>
      <c r="R757" s="34"/>
      <c r="S757" s="33"/>
      <c r="T757" s="67">
        <v>1</v>
      </c>
    </row>
    <row r="758" spans="1:20" ht="31.5" x14ac:dyDescent="0.25">
      <c r="A758" s="50" t="s">
        <v>716</v>
      </c>
      <c r="B758" s="50" t="s">
        <v>870</v>
      </c>
      <c r="C758" s="31">
        <v>136284</v>
      </c>
      <c r="D758" s="50" t="s">
        <v>875</v>
      </c>
      <c r="E758" s="50" t="s">
        <v>872</v>
      </c>
      <c r="F758" s="31" t="s">
        <v>29</v>
      </c>
      <c r="G758" s="31" t="s">
        <v>29</v>
      </c>
      <c r="H758" s="31">
        <v>1</v>
      </c>
      <c r="I758" s="31"/>
      <c r="J758" s="31">
        <v>1</v>
      </c>
      <c r="K758" s="31">
        <v>138</v>
      </c>
      <c r="L758" s="31" t="s">
        <v>30</v>
      </c>
      <c r="M758" s="29">
        <v>748</v>
      </c>
      <c r="N758" s="40"/>
      <c r="O758" s="18" t="s">
        <v>2980</v>
      </c>
      <c r="P758" s="64"/>
      <c r="Q758" s="65"/>
      <c r="R758" s="34"/>
      <c r="S758" s="33"/>
      <c r="T758" s="67"/>
    </row>
    <row r="759" spans="1:20" ht="15.75" x14ac:dyDescent="0.25">
      <c r="A759" s="53" t="s">
        <v>716</v>
      </c>
      <c r="B759" s="50" t="s">
        <v>870</v>
      </c>
      <c r="C759" s="54">
        <v>136286</v>
      </c>
      <c r="D759" s="55" t="s">
        <v>2996</v>
      </c>
      <c r="E759" s="55" t="s">
        <v>872</v>
      </c>
      <c r="F759" s="34">
        <v>0</v>
      </c>
      <c r="G759" s="56"/>
      <c r="H759" s="56">
        <v>1</v>
      </c>
      <c r="I759" s="57">
        <v>1</v>
      </c>
      <c r="J759" s="47"/>
      <c r="K759" s="33"/>
      <c r="L759" s="33"/>
      <c r="M759" s="32"/>
      <c r="N759" s="41">
        <v>389551.84</v>
      </c>
      <c r="O759" s="18" t="s">
        <v>2980</v>
      </c>
      <c r="P759" s="64" t="s">
        <v>2983</v>
      </c>
      <c r="Q759" s="65"/>
      <c r="R759" s="34"/>
      <c r="S759" s="33"/>
      <c r="T759" s="67">
        <v>1</v>
      </c>
    </row>
    <row r="760" spans="1:20" ht="15.75" x14ac:dyDescent="0.25">
      <c r="A760" s="53" t="s">
        <v>716</v>
      </c>
      <c r="B760" s="50" t="s">
        <v>870</v>
      </c>
      <c r="C760" s="54">
        <v>136291</v>
      </c>
      <c r="D760" s="55" t="s">
        <v>2997</v>
      </c>
      <c r="E760" s="55" t="s">
        <v>872</v>
      </c>
      <c r="F760" s="34">
        <v>0</v>
      </c>
      <c r="G760" s="56"/>
      <c r="H760" s="56">
        <v>1</v>
      </c>
      <c r="I760" s="57">
        <v>3</v>
      </c>
      <c r="J760" s="47"/>
      <c r="K760" s="33"/>
      <c r="L760" s="33"/>
      <c r="M760" s="32"/>
      <c r="N760" s="41">
        <v>471192.59</v>
      </c>
      <c r="O760" s="18" t="s">
        <v>2980</v>
      </c>
      <c r="P760" s="64" t="s">
        <v>2983</v>
      </c>
      <c r="Q760" s="65"/>
      <c r="R760" s="34"/>
      <c r="S760" s="33"/>
      <c r="T760" s="67">
        <v>1</v>
      </c>
    </row>
    <row r="761" spans="1:20" ht="15.75" x14ac:dyDescent="0.25">
      <c r="A761" s="53" t="s">
        <v>716</v>
      </c>
      <c r="B761" s="50" t="s">
        <v>870</v>
      </c>
      <c r="C761" s="54">
        <v>136294</v>
      </c>
      <c r="D761" s="55" t="s">
        <v>2998</v>
      </c>
      <c r="E761" s="55" t="s">
        <v>872</v>
      </c>
      <c r="F761" s="34">
        <v>0</v>
      </c>
      <c r="G761" s="56"/>
      <c r="H761" s="56">
        <v>1</v>
      </c>
      <c r="I761" s="57">
        <v>3</v>
      </c>
      <c r="J761" s="47"/>
      <c r="K761" s="33"/>
      <c r="L761" s="33"/>
      <c r="M761" s="32"/>
      <c r="N761" s="41">
        <v>320237.21000000002</v>
      </c>
      <c r="O761" s="18" t="s">
        <v>2980</v>
      </c>
      <c r="P761" s="64" t="s">
        <v>2983</v>
      </c>
      <c r="Q761" s="65"/>
      <c r="R761" s="34"/>
      <c r="S761" s="33"/>
      <c r="T761" s="67">
        <v>1</v>
      </c>
    </row>
    <row r="762" spans="1:20" ht="31.5" x14ac:dyDescent="0.25">
      <c r="A762" s="50" t="s">
        <v>716</v>
      </c>
      <c r="B762" s="50" t="s">
        <v>870</v>
      </c>
      <c r="C762" s="31">
        <v>136299</v>
      </c>
      <c r="D762" s="50" t="s">
        <v>880</v>
      </c>
      <c r="E762" s="50" t="s">
        <v>872</v>
      </c>
      <c r="F762" s="31" t="s">
        <v>29</v>
      </c>
      <c r="G762" s="31" t="s">
        <v>29</v>
      </c>
      <c r="H762" s="31">
        <v>1</v>
      </c>
      <c r="I762" s="31">
        <v>1</v>
      </c>
      <c r="J762" s="31">
        <v>1</v>
      </c>
      <c r="K762" s="31">
        <v>138</v>
      </c>
      <c r="L762" s="31" t="s">
        <v>30</v>
      </c>
      <c r="M762" s="29">
        <v>752</v>
      </c>
      <c r="N762" s="40">
        <v>1574032.37</v>
      </c>
      <c r="O762" s="18" t="s">
        <v>2980</v>
      </c>
      <c r="P762" s="64"/>
      <c r="Q762" s="65"/>
      <c r="R762" s="34"/>
      <c r="S762" s="33"/>
      <c r="T762" s="67">
        <v>1</v>
      </c>
    </row>
    <row r="763" spans="1:20" ht="31.5" x14ac:dyDescent="0.25">
      <c r="A763" s="50" t="s">
        <v>716</v>
      </c>
      <c r="B763" s="50" t="s">
        <v>870</v>
      </c>
      <c r="C763" s="31">
        <v>136301</v>
      </c>
      <c r="D763" s="50" t="s">
        <v>882</v>
      </c>
      <c r="E763" s="50" t="s">
        <v>872</v>
      </c>
      <c r="F763" s="31" t="s">
        <v>29</v>
      </c>
      <c r="G763" s="31" t="s">
        <v>29</v>
      </c>
      <c r="H763" s="31">
        <v>1</v>
      </c>
      <c r="I763" s="31">
        <v>4</v>
      </c>
      <c r="J763" s="31">
        <v>1</v>
      </c>
      <c r="K763" s="31">
        <v>138</v>
      </c>
      <c r="L763" s="31" t="s">
        <v>30</v>
      </c>
      <c r="M763" s="29">
        <v>753</v>
      </c>
      <c r="N763" s="40">
        <v>572634.05000000005</v>
      </c>
      <c r="O763" s="18" t="s">
        <v>2980</v>
      </c>
      <c r="P763" s="64"/>
      <c r="Q763" s="65"/>
      <c r="R763" s="34"/>
      <c r="S763" s="33"/>
      <c r="T763" s="67">
        <v>1</v>
      </c>
    </row>
    <row r="764" spans="1:20" ht="15.75" x14ac:dyDescent="0.25">
      <c r="A764" s="53" t="s">
        <v>716</v>
      </c>
      <c r="B764" s="50" t="s">
        <v>870</v>
      </c>
      <c r="C764" s="54">
        <v>136305</v>
      </c>
      <c r="D764" s="55" t="s">
        <v>3000</v>
      </c>
      <c r="E764" s="55" t="s">
        <v>872</v>
      </c>
      <c r="F764" s="34">
        <v>0</v>
      </c>
      <c r="G764" s="56"/>
      <c r="H764" s="56">
        <v>1</v>
      </c>
      <c r="I764" s="57">
        <v>6</v>
      </c>
      <c r="J764" s="47"/>
      <c r="K764" s="33"/>
      <c r="L764" s="33"/>
      <c r="M764" s="32"/>
      <c r="N764" s="41">
        <v>494337.83</v>
      </c>
      <c r="O764" s="18" t="s">
        <v>2980</v>
      </c>
      <c r="P764" s="64" t="s">
        <v>2983</v>
      </c>
      <c r="Q764" s="65"/>
      <c r="R764" s="34"/>
      <c r="S764" s="33"/>
      <c r="T764" s="67">
        <v>1</v>
      </c>
    </row>
    <row r="765" spans="1:20" ht="15.75" x14ac:dyDescent="0.25">
      <c r="A765" s="53" t="s">
        <v>716</v>
      </c>
      <c r="B765" s="50" t="s">
        <v>870</v>
      </c>
      <c r="C765" s="54">
        <v>136306</v>
      </c>
      <c r="D765" s="55" t="s">
        <v>3001</v>
      </c>
      <c r="E765" s="55" t="s">
        <v>872</v>
      </c>
      <c r="F765" s="34">
        <v>0</v>
      </c>
      <c r="G765" s="56"/>
      <c r="H765" s="56">
        <v>1</v>
      </c>
      <c r="I765" s="57">
        <v>2</v>
      </c>
      <c r="J765" s="47"/>
      <c r="K765" s="33"/>
      <c r="L765" s="33"/>
      <c r="M765" s="32"/>
      <c r="N765" s="41">
        <v>267148.15000000002</v>
      </c>
      <c r="O765" s="18" t="s">
        <v>2980</v>
      </c>
      <c r="P765" s="64" t="s">
        <v>2983</v>
      </c>
      <c r="Q765" s="65"/>
      <c r="R765" s="34"/>
      <c r="S765" s="33"/>
      <c r="T765" s="67">
        <v>1</v>
      </c>
    </row>
    <row r="766" spans="1:20" ht="31.5" x14ac:dyDescent="0.25">
      <c r="A766" s="50" t="s">
        <v>716</v>
      </c>
      <c r="B766" s="50" t="s">
        <v>870</v>
      </c>
      <c r="C766" s="31">
        <v>136308</v>
      </c>
      <c r="D766" s="50" t="s">
        <v>888</v>
      </c>
      <c r="E766" s="50" t="s">
        <v>872</v>
      </c>
      <c r="F766" s="31" t="s">
        <v>29</v>
      </c>
      <c r="G766" s="31" t="s">
        <v>29</v>
      </c>
      <c r="H766" s="31">
        <v>1</v>
      </c>
      <c r="I766" s="31">
        <v>2</v>
      </c>
      <c r="J766" s="31">
        <v>1</v>
      </c>
      <c r="K766" s="31">
        <v>138</v>
      </c>
      <c r="L766" s="31" t="s">
        <v>30</v>
      </c>
      <c r="M766" s="29">
        <v>757</v>
      </c>
      <c r="N766" s="40">
        <v>409013.3</v>
      </c>
      <c r="O766" s="18" t="s">
        <v>2980</v>
      </c>
      <c r="P766" s="64"/>
      <c r="Q766" s="65"/>
      <c r="R766" s="34"/>
      <c r="S766" s="33"/>
      <c r="T766" s="67">
        <v>1</v>
      </c>
    </row>
    <row r="767" spans="1:20" ht="15.75" x14ac:dyDescent="0.25">
      <c r="A767" s="53" t="s">
        <v>716</v>
      </c>
      <c r="B767" s="50" t="s">
        <v>870</v>
      </c>
      <c r="C767" s="54">
        <v>136363</v>
      </c>
      <c r="D767" s="55" t="s">
        <v>2999</v>
      </c>
      <c r="E767" s="55" t="s">
        <v>878</v>
      </c>
      <c r="F767" s="34">
        <v>0</v>
      </c>
      <c r="G767" s="56"/>
      <c r="H767" s="56">
        <v>1</v>
      </c>
      <c r="I767" s="57">
        <v>2</v>
      </c>
      <c r="J767" s="47"/>
      <c r="K767" s="33"/>
      <c r="L767" s="33"/>
      <c r="M767" s="32"/>
      <c r="N767" s="41">
        <v>409013.3</v>
      </c>
      <c r="O767" s="18" t="s">
        <v>2980</v>
      </c>
      <c r="P767" s="64" t="s">
        <v>2983</v>
      </c>
      <c r="Q767" s="65"/>
      <c r="R767" s="34"/>
      <c r="S767" s="33"/>
      <c r="T767" s="67">
        <v>1</v>
      </c>
    </row>
    <row r="768" spans="1:20" ht="31.5" x14ac:dyDescent="0.25">
      <c r="A768" s="50" t="s">
        <v>716</v>
      </c>
      <c r="B768" s="50" t="s">
        <v>870</v>
      </c>
      <c r="C768" s="31">
        <v>136378</v>
      </c>
      <c r="D768" s="50" t="s">
        <v>890</v>
      </c>
      <c r="E768" s="50" t="s">
        <v>878</v>
      </c>
      <c r="F768" s="31" t="s">
        <v>29</v>
      </c>
      <c r="G768" s="31" t="s">
        <v>29</v>
      </c>
      <c r="H768" s="31">
        <v>1</v>
      </c>
      <c r="I768" s="31">
        <v>2</v>
      </c>
      <c r="J768" s="31">
        <v>1</v>
      </c>
      <c r="K768" s="31">
        <v>138</v>
      </c>
      <c r="L768" s="31" t="s">
        <v>30</v>
      </c>
      <c r="M768" s="29">
        <v>759</v>
      </c>
      <c r="N768" s="40">
        <v>260832.89</v>
      </c>
      <c r="O768" s="18" t="s">
        <v>2980</v>
      </c>
      <c r="P768" s="64"/>
      <c r="Q768" s="65"/>
      <c r="R768" s="34"/>
      <c r="S768" s="33"/>
      <c r="T768" s="67">
        <v>1</v>
      </c>
    </row>
    <row r="769" spans="1:21" ht="31.5" x14ac:dyDescent="0.25">
      <c r="A769" s="50" t="s">
        <v>716</v>
      </c>
      <c r="B769" s="50" t="s">
        <v>870</v>
      </c>
      <c r="C769" s="31">
        <v>221002</v>
      </c>
      <c r="D769" s="50" t="s">
        <v>876</v>
      </c>
      <c r="E769" s="50" t="s">
        <v>872</v>
      </c>
      <c r="F769" s="31" t="s">
        <v>29</v>
      </c>
      <c r="G769" s="31" t="s">
        <v>29</v>
      </c>
      <c r="H769" s="31">
        <v>1</v>
      </c>
      <c r="I769" s="31">
        <v>1</v>
      </c>
      <c r="J769" s="31">
        <v>1</v>
      </c>
      <c r="K769" s="31">
        <v>138</v>
      </c>
      <c r="L769" s="31" t="s">
        <v>30</v>
      </c>
      <c r="M769" s="29">
        <v>749</v>
      </c>
      <c r="N769" s="40">
        <v>267892.43</v>
      </c>
      <c r="O769" s="18" t="s">
        <v>2980</v>
      </c>
      <c r="P769" s="64"/>
      <c r="Q769" s="65"/>
      <c r="R769" s="34"/>
      <c r="S769" s="33"/>
      <c r="T769" s="67">
        <v>1</v>
      </c>
    </row>
    <row r="770" spans="1:21" ht="31.5" x14ac:dyDescent="0.25">
      <c r="A770" s="50" t="s">
        <v>716</v>
      </c>
      <c r="B770" s="50" t="s">
        <v>870</v>
      </c>
      <c r="C770" s="31">
        <v>221009</v>
      </c>
      <c r="D770" s="50" t="s">
        <v>879</v>
      </c>
      <c r="E770" s="50" t="s">
        <v>872</v>
      </c>
      <c r="F770" s="31" t="s">
        <v>29</v>
      </c>
      <c r="G770" s="31" t="s">
        <v>29</v>
      </c>
      <c r="H770" s="31">
        <v>1</v>
      </c>
      <c r="I770" s="31">
        <v>2</v>
      </c>
      <c r="J770" s="31">
        <v>1</v>
      </c>
      <c r="K770" s="31">
        <v>138</v>
      </c>
      <c r="L770" s="31" t="s">
        <v>30</v>
      </c>
      <c r="M770" s="29">
        <v>751</v>
      </c>
      <c r="N770" s="40">
        <v>153581.45000000001</v>
      </c>
      <c r="O770" s="18" t="s">
        <v>2980</v>
      </c>
      <c r="P770" s="64"/>
      <c r="Q770" s="65"/>
      <c r="R770" s="34"/>
      <c r="S770" s="33"/>
      <c r="T770" s="67">
        <v>1</v>
      </c>
    </row>
    <row r="771" spans="1:21" ht="31.5" x14ac:dyDescent="0.25">
      <c r="A771" s="50" t="s">
        <v>716</v>
      </c>
      <c r="B771" s="50" t="s">
        <v>870</v>
      </c>
      <c r="C771" s="51">
        <v>319217</v>
      </c>
      <c r="D771" s="52" t="s">
        <v>877</v>
      </c>
      <c r="E771" s="50" t="s">
        <v>878</v>
      </c>
      <c r="F771" s="31" t="s">
        <v>29</v>
      </c>
      <c r="G771" s="31" t="s">
        <v>29</v>
      </c>
      <c r="H771" s="31">
        <v>1</v>
      </c>
      <c r="I771" s="31"/>
      <c r="J771" s="31">
        <v>1</v>
      </c>
      <c r="K771" s="31">
        <v>138</v>
      </c>
      <c r="L771" s="31" t="s">
        <v>30</v>
      </c>
      <c r="M771" s="29">
        <v>750</v>
      </c>
      <c r="N771" s="40"/>
      <c r="O771" s="18" t="s">
        <v>2980</v>
      </c>
      <c r="P771" s="64"/>
      <c r="Q771" s="65"/>
      <c r="R771" s="34"/>
      <c r="S771" s="33"/>
      <c r="T771" s="67"/>
    </row>
    <row r="772" spans="1:21" ht="31.5" x14ac:dyDescent="0.25">
      <c r="A772" s="50" t="s">
        <v>716</v>
      </c>
      <c r="B772" s="50" t="s">
        <v>870</v>
      </c>
      <c r="C772" s="51">
        <v>319223</v>
      </c>
      <c r="D772" s="52" t="s">
        <v>883</v>
      </c>
      <c r="E772" s="50" t="s">
        <v>878</v>
      </c>
      <c r="F772" s="31" t="s">
        <v>29</v>
      </c>
      <c r="G772" s="31" t="s">
        <v>29</v>
      </c>
      <c r="H772" s="31">
        <v>1</v>
      </c>
      <c r="I772" s="31">
        <v>1</v>
      </c>
      <c r="J772" s="31">
        <v>1</v>
      </c>
      <c r="K772" s="31">
        <v>138</v>
      </c>
      <c r="L772" s="31" t="s">
        <v>30</v>
      </c>
      <c r="M772" s="29">
        <v>754</v>
      </c>
      <c r="N772" s="40">
        <v>280934</v>
      </c>
      <c r="O772" s="18" t="s">
        <v>2980</v>
      </c>
      <c r="P772" s="64"/>
      <c r="Q772" s="65"/>
      <c r="R772" s="34"/>
      <c r="S772" s="33"/>
      <c r="T772" s="67">
        <v>1</v>
      </c>
    </row>
    <row r="773" spans="1:21" ht="31.5" x14ac:dyDescent="0.25">
      <c r="A773" s="50" t="s">
        <v>716</v>
      </c>
      <c r="B773" s="50" t="s">
        <v>870</v>
      </c>
      <c r="C773" s="51">
        <v>319225</v>
      </c>
      <c r="D773" s="52" t="s">
        <v>873</v>
      </c>
      <c r="E773" s="50" t="s">
        <v>874</v>
      </c>
      <c r="F773" s="31" t="s">
        <v>29</v>
      </c>
      <c r="G773" s="31" t="s">
        <v>29</v>
      </c>
      <c r="H773" s="31">
        <v>1</v>
      </c>
      <c r="I773" s="31"/>
      <c r="J773" s="31">
        <v>1</v>
      </c>
      <c r="K773" s="31">
        <v>138</v>
      </c>
      <c r="L773" s="31" t="s">
        <v>30</v>
      </c>
      <c r="M773" s="29">
        <v>747</v>
      </c>
      <c r="N773" s="40"/>
      <c r="O773" s="18" t="s">
        <v>2980</v>
      </c>
      <c r="P773" s="64"/>
      <c r="Q773" s="65"/>
      <c r="R773" s="34"/>
      <c r="S773" s="33"/>
      <c r="T773" s="67"/>
    </row>
    <row r="774" spans="1:21" ht="15.75" x14ac:dyDescent="0.25">
      <c r="A774" s="53" t="s">
        <v>716</v>
      </c>
      <c r="B774" s="50" t="s">
        <v>870</v>
      </c>
      <c r="C774" s="54">
        <v>319226</v>
      </c>
      <c r="D774" s="55" t="s">
        <v>2995</v>
      </c>
      <c r="E774" s="55" t="s">
        <v>872</v>
      </c>
      <c r="F774" s="34">
        <v>0</v>
      </c>
      <c r="G774" s="56"/>
      <c r="H774" s="56">
        <v>1</v>
      </c>
      <c r="I774" s="57">
        <v>2</v>
      </c>
      <c r="J774" s="47"/>
      <c r="K774" s="33"/>
      <c r="L774" s="33"/>
      <c r="M774" s="32"/>
      <c r="N774" s="41">
        <v>403508.13</v>
      </c>
      <c r="O774" s="18" t="s">
        <v>2980</v>
      </c>
      <c r="P774" s="64" t="s">
        <v>2983</v>
      </c>
      <c r="Q774" s="65"/>
      <c r="R774" s="34"/>
      <c r="S774" s="33"/>
      <c r="T774" s="67">
        <v>1</v>
      </c>
    </row>
    <row r="775" spans="1:21" ht="15.75" x14ac:dyDescent="0.25">
      <c r="A775" s="50" t="s">
        <v>891</v>
      </c>
      <c r="B775" s="50" t="s">
        <v>892</v>
      </c>
      <c r="C775" s="31">
        <v>131415</v>
      </c>
      <c r="D775" s="50" t="s">
        <v>898</v>
      </c>
      <c r="E775" s="50" t="s">
        <v>899</v>
      </c>
      <c r="F775" s="31" t="s">
        <v>216</v>
      </c>
      <c r="G775" s="31" t="s">
        <v>216</v>
      </c>
      <c r="H775" s="31">
        <v>1</v>
      </c>
      <c r="I775" s="31">
        <v>3</v>
      </c>
      <c r="J775" s="31">
        <v>1</v>
      </c>
      <c r="K775" s="31">
        <v>138</v>
      </c>
      <c r="L775" s="31" t="s">
        <v>30</v>
      </c>
      <c r="M775" s="29">
        <v>764</v>
      </c>
      <c r="N775" s="38">
        <v>220633.82</v>
      </c>
      <c r="O775" s="18" t="s">
        <v>2980</v>
      </c>
      <c r="P775" s="64"/>
      <c r="Q775" s="65"/>
      <c r="R775" s="34"/>
      <c r="S775" s="33"/>
      <c r="T775" s="67">
        <v>1</v>
      </c>
      <c r="U775" t="s">
        <v>3022</v>
      </c>
    </row>
    <row r="776" spans="1:21" ht="15.75" x14ac:dyDescent="0.25">
      <c r="A776" s="50" t="s">
        <v>891</v>
      </c>
      <c r="B776" s="50" t="s">
        <v>892</v>
      </c>
      <c r="C776" s="31">
        <v>131439</v>
      </c>
      <c r="D776" s="50" t="s">
        <v>908</v>
      </c>
      <c r="E776" s="50" t="s">
        <v>909</v>
      </c>
      <c r="F776" s="31" t="s">
        <v>216</v>
      </c>
      <c r="G776" s="31" t="s">
        <v>216</v>
      </c>
      <c r="H776" s="31">
        <v>1</v>
      </c>
      <c r="I776" s="31"/>
      <c r="J776" s="31">
        <v>1</v>
      </c>
      <c r="K776" s="31">
        <v>138</v>
      </c>
      <c r="L776" s="31" t="s">
        <v>30</v>
      </c>
      <c r="M776" s="29">
        <v>771</v>
      </c>
      <c r="N776" s="38"/>
      <c r="O776" s="18" t="s">
        <v>2980</v>
      </c>
      <c r="P776" s="64"/>
      <c r="Q776" s="65"/>
      <c r="R776" s="34"/>
      <c r="S776" s="33"/>
      <c r="T776" s="67"/>
    </row>
    <row r="777" spans="1:21" ht="15.75" x14ac:dyDescent="0.25">
      <c r="A777" s="50" t="s">
        <v>891</v>
      </c>
      <c r="B777" s="50" t="s">
        <v>892</v>
      </c>
      <c r="C777" s="31">
        <v>131455</v>
      </c>
      <c r="D777" s="50" t="s">
        <v>914</v>
      </c>
      <c r="E777" s="50" t="s">
        <v>915</v>
      </c>
      <c r="F777" s="31" t="s">
        <v>216</v>
      </c>
      <c r="G777" s="31" t="s">
        <v>216</v>
      </c>
      <c r="H777" s="31">
        <v>1</v>
      </c>
      <c r="I777" s="31"/>
      <c r="J777" s="31">
        <v>1</v>
      </c>
      <c r="K777" s="31">
        <v>138</v>
      </c>
      <c r="L777" s="31" t="s">
        <v>30</v>
      </c>
      <c r="M777" s="29">
        <v>774</v>
      </c>
      <c r="N777" s="38"/>
      <c r="O777" s="18" t="s">
        <v>2980</v>
      </c>
      <c r="P777" s="64"/>
      <c r="Q777" s="65"/>
      <c r="R777" s="34"/>
      <c r="S777" s="33"/>
      <c r="T777" s="67"/>
    </row>
    <row r="778" spans="1:21" ht="15.75" x14ac:dyDescent="0.25">
      <c r="A778" s="50" t="s">
        <v>891</v>
      </c>
      <c r="B778" s="50" t="s">
        <v>892</v>
      </c>
      <c r="C778" s="31">
        <v>131475</v>
      </c>
      <c r="D778" s="50" t="s">
        <v>896</v>
      </c>
      <c r="E778" s="50" t="s">
        <v>894</v>
      </c>
      <c r="F778" s="31" t="s">
        <v>45</v>
      </c>
      <c r="G778" s="31" t="s">
        <v>45</v>
      </c>
      <c r="H778" s="31">
        <v>1</v>
      </c>
      <c r="I778" s="31"/>
      <c r="J778" s="31">
        <v>1</v>
      </c>
      <c r="K778" s="31">
        <v>138</v>
      </c>
      <c r="L778" s="31" t="s">
        <v>30</v>
      </c>
      <c r="M778" s="29">
        <v>762</v>
      </c>
      <c r="N778" s="38"/>
      <c r="O778" s="18" t="s">
        <v>2980</v>
      </c>
      <c r="P778" s="64"/>
      <c r="Q778" s="65"/>
      <c r="R778" s="34"/>
      <c r="S778" s="33"/>
      <c r="T778" s="67"/>
    </row>
    <row r="779" spans="1:21" ht="15.75" x14ac:dyDescent="0.25">
      <c r="A779" s="50" t="s">
        <v>891</v>
      </c>
      <c r="B779" s="50" t="s">
        <v>892</v>
      </c>
      <c r="C779" s="31">
        <v>131478</v>
      </c>
      <c r="D779" s="50" t="s">
        <v>897</v>
      </c>
      <c r="E779" s="50" t="s">
        <v>894</v>
      </c>
      <c r="F779" s="31" t="s">
        <v>45</v>
      </c>
      <c r="G779" s="31" t="s">
        <v>45</v>
      </c>
      <c r="H779" s="31">
        <v>1</v>
      </c>
      <c r="I779" s="31"/>
      <c r="J779" s="31">
        <v>1</v>
      </c>
      <c r="K779" s="31">
        <v>138</v>
      </c>
      <c r="L779" s="31" t="s">
        <v>30</v>
      </c>
      <c r="M779" s="29">
        <v>763</v>
      </c>
      <c r="N779" s="38"/>
      <c r="O779" s="18" t="s">
        <v>2980</v>
      </c>
      <c r="P779" s="64"/>
      <c r="Q779" s="65"/>
      <c r="R779" s="34"/>
      <c r="S779" s="33"/>
      <c r="T779" s="67"/>
    </row>
    <row r="780" spans="1:21" ht="15.75" x14ac:dyDescent="0.25">
      <c r="A780" s="50" t="s">
        <v>891</v>
      </c>
      <c r="B780" s="50" t="s">
        <v>892</v>
      </c>
      <c r="C780" s="31">
        <v>131523</v>
      </c>
      <c r="D780" s="50" t="s">
        <v>1019</v>
      </c>
      <c r="E780" s="50" t="s">
        <v>1020</v>
      </c>
      <c r="F780" s="31" t="s">
        <v>216</v>
      </c>
      <c r="G780" s="31" t="s">
        <v>216</v>
      </c>
      <c r="H780" s="31">
        <v>1</v>
      </c>
      <c r="I780" s="31">
        <v>1</v>
      </c>
      <c r="J780" s="31">
        <v>1</v>
      </c>
      <c r="K780" s="31">
        <v>138</v>
      </c>
      <c r="L780" s="31" t="s">
        <v>30</v>
      </c>
      <c r="M780" s="29">
        <v>854</v>
      </c>
      <c r="N780" s="38">
        <v>177560.6</v>
      </c>
      <c r="O780" s="18" t="s">
        <v>2980</v>
      </c>
      <c r="P780" s="64"/>
      <c r="Q780" s="65"/>
      <c r="R780" s="34"/>
      <c r="S780" s="33"/>
      <c r="T780" s="67">
        <v>1</v>
      </c>
    </row>
    <row r="781" spans="1:21" ht="15.75" x14ac:dyDescent="0.25">
      <c r="A781" s="50" t="s">
        <v>891</v>
      </c>
      <c r="B781" s="50" t="s">
        <v>892</v>
      </c>
      <c r="C781" s="31">
        <v>131553</v>
      </c>
      <c r="D781" s="50" t="s">
        <v>905</v>
      </c>
      <c r="E781" s="50" t="s">
        <v>901</v>
      </c>
      <c r="F781" s="31" t="s">
        <v>216</v>
      </c>
      <c r="G781" s="31" t="s">
        <v>216</v>
      </c>
      <c r="H781" s="31">
        <v>1</v>
      </c>
      <c r="I781" s="31"/>
      <c r="J781" s="31">
        <v>1</v>
      </c>
      <c r="K781" s="31">
        <v>138</v>
      </c>
      <c r="L781" s="31" t="s">
        <v>30</v>
      </c>
      <c r="M781" s="29">
        <v>768</v>
      </c>
      <c r="N781" s="38"/>
      <c r="O781" s="18" t="s">
        <v>2980</v>
      </c>
      <c r="P781" s="64"/>
      <c r="Q781" s="65"/>
      <c r="R781" s="34"/>
      <c r="S781" s="33"/>
      <c r="T781" s="67"/>
    </row>
    <row r="782" spans="1:21" ht="15.75" x14ac:dyDescent="0.25">
      <c r="A782" s="50" t="s">
        <v>891</v>
      </c>
      <c r="B782" s="50" t="s">
        <v>892</v>
      </c>
      <c r="C782" s="31">
        <v>131555</v>
      </c>
      <c r="D782" s="50" t="s">
        <v>906</v>
      </c>
      <c r="E782" s="50" t="s">
        <v>901</v>
      </c>
      <c r="F782" s="31" t="s">
        <v>216</v>
      </c>
      <c r="G782" s="31" t="s">
        <v>216</v>
      </c>
      <c r="H782" s="31">
        <v>1</v>
      </c>
      <c r="I782" s="31"/>
      <c r="J782" s="31">
        <v>1</v>
      </c>
      <c r="K782" s="31">
        <v>138</v>
      </c>
      <c r="L782" s="31" t="s">
        <v>30</v>
      </c>
      <c r="M782" s="29">
        <v>769</v>
      </c>
      <c r="N782" s="38"/>
      <c r="O782" s="18" t="s">
        <v>2980</v>
      </c>
      <c r="P782" s="64"/>
      <c r="Q782" s="65"/>
      <c r="R782" s="34"/>
      <c r="S782" s="33"/>
      <c r="T782" s="67"/>
    </row>
    <row r="783" spans="1:21" ht="15.75" x14ac:dyDescent="0.25">
      <c r="A783" s="50" t="s">
        <v>891</v>
      </c>
      <c r="B783" s="50" t="s">
        <v>892</v>
      </c>
      <c r="C783" s="31">
        <v>132033</v>
      </c>
      <c r="D783" s="50" t="s">
        <v>1011</v>
      </c>
      <c r="E783" s="50" t="s">
        <v>1012</v>
      </c>
      <c r="F783" s="31" t="s">
        <v>45</v>
      </c>
      <c r="G783" s="31" t="s">
        <v>45</v>
      </c>
      <c r="H783" s="31">
        <v>1</v>
      </c>
      <c r="I783" s="31"/>
      <c r="J783" s="31">
        <v>1</v>
      </c>
      <c r="K783" s="31">
        <v>138</v>
      </c>
      <c r="L783" s="31" t="s">
        <v>30</v>
      </c>
      <c r="M783" s="29">
        <v>847</v>
      </c>
      <c r="N783" s="38"/>
      <c r="O783" s="18" t="s">
        <v>2980</v>
      </c>
      <c r="P783" s="64"/>
      <c r="Q783" s="65"/>
      <c r="R783" s="34"/>
      <c r="S783" s="33"/>
      <c r="T783" s="67"/>
    </row>
    <row r="784" spans="1:21" ht="15.75" x14ac:dyDescent="0.25">
      <c r="A784" s="50" t="s">
        <v>891</v>
      </c>
      <c r="B784" s="50" t="s">
        <v>892</v>
      </c>
      <c r="C784" s="31">
        <v>132038</v>
      </c>
      <c r="D784" s="50" t="s">
        <v>1017</v>
      </c>
      <c r="E784" s="50" t="s">
        <v>1012</v>
      </c>
      <c r="F784" s="31" t="s">
        <v>45</v>
      </c>
      <c r="G784" s="31" t="s">
        <v>45</v>
      </c>
      <c r="H784" s="31">
        <v>1</v>
      </c>
      <c r="I784" s="31"/>
      <c r="J784" s="31">
        <v>1</v>
      </c>
      <c r="K784" s="31">
        <v>138</v>
      </c>
      <c r="L784" s="31" t="s">
        <v>30</v>
      </c>
      <c r="M784" s="29">
        <v>852</v>
      </c>
      <c r="N784" s="38"/>
      <c r="O784" s="18" t="s">
        <v>2980</v>
      </c>
      <c r="P784" s="64"/>
      <c r="Q784" s="65"/>
      <c r="R784" s="34"/>
      <c r="S784" s="33"/>
      <c r="T784" s="67"/>
    </row>
    <row r="785" spans="1:21" ht="15.75" x14ac:dyDescent="0.25">
      <c r="A785" s="50" t="s">
        <v>891</v>
      </c>
      <c r="B785" s="50" t="s">
        <v>892</v>
      </c>
      <c r="C785" s="31">
        <v>132078</v>
      </c>
      <c r="D785" s="50" t="s">
        <v>1015</v>
      </c>
      <c r="E785" s="50" t="s">
        <v>1012</v>
      </c>
      <c r="F785" s="31" t="s">
        <v>45</v>
      </c>
      <c r="G785" s="31" t="s">
        <v>45</v>
      </c>
      <c r="H785" s="31">
        <v>1</v>
      </c>
      <c r="I785" s="31">
        <v>4</v>
      </c>
      <c r="J785" s="31">
        <v>1</v>
      </c>
      <c r="K785" s="31">
        <v>138</v>
      </c>
      <c r="L785" s="31" t="s">
        <v>30</v>
      </c>
      <c r="M785" s="29">
        <v>850</v>
      </c>
      <c r="N785" s="38">
        <v>294804.52</v>
      </c>
      <c r="O785" s="18" t="s">
        <v>2980</v>
      </c>
      <c r="P785" s="64"/>
      <c r="Q785" s="65"/>
      <c r="R785" s="34"/>
      <c r="S785" s="33"/>
      <c r="T785" s="67">
        <v>1</v>
      </c>
    </row>
    <row r="786" spans="1:21" ht="15.75" x14ac:dyDescent="0.25">
      <c r="A786" s="50" t="s">
        <v>891</v>
      </c>
      <c r="B786" s="50" t="s">
        <v>892</v>
      </c>
      <c r="C786" s="31">
        <v>211503</v>
      </c>
      <c r="D786" s="59" t="s">
        <v>900</v>
      </c>
      <c r="E786" s="50" t="s">
        <v>901</v>
      </c>
      <c r="F786" s="31" t="s">
        <v>216</v>
      </c>
      <c r="G786" s="31" t="s">
        <v>216</v>
      </c>
      <c r="H786" s="31">
        <v>1</v>
      </c>
      <c r="I786" s="31">
        <v>4</v>
      </c>
      <c r="J786" s="31">
        <v>1</v>
      </c>
      <c r="K786" s="31">
        <v>138</v>
      </c>
      <c r="L786" s="31" t="s">
        <v>30</v>
      </c>
      <c r="M786" s="29">
        <v>765</v>
      </c>
      <c r="N786" s="38">
        <v>294804.52</v>
      </c>
      <c r="O786" s="18" t="s">
        <v>2980</v>
      </c>
      <c r="P786" s="64"/>
      <c r="Q786" s="65"/>
      <c r="R786" s="34"/>
      <c r="S786" s="33"/>
      <c r="T786" s="67">
        <v>1</v>
      </c>
      <c r="U786" t="s">
        <v>3022</v>
      </c>
    </row>
    <row r="787" spans="1:21" ht="15.75" x14ac:dyDescent="0.25">
      <c r="A787" s="50" t="s">
        <v>891</v>
      </c>
      <c r="B787" s="50" t="s">
        <v>892</v>
      </c>
      <c r="C787" s="31">
        <v>211505</v>
      </c>
      <c r="D787" s="50" t="s">
        <v>893</v>
      </c>
      <c r="E787" s="50" t="s">
        <v>894</v>
      </c>
      <c r="F787" s="31" t="s">
        <v>45</v>
      </c>
      <c r="G787" s="31" t="s">
        <v>45</v>
      </c>
      <c r="H787" s="31">
        <v>1</v>
      </c>
      <c r="I787" s="31"/>
      <c r="J787" s="31">
        <v>1</v>
      </c>
      <c r="K787" s="31">
        <v>138</v>
      </c>
      <c r="L787" s="31" t="s">
        <v>30</v>
      </c>
      <c r="M787" s="29">
        <v>760</v>
      </c>
      <c r="N787" s="38"/>
      <c r="O787" s="18" t="s">
        <v>2980</v>
      </c>
      <c r="P787" s="64"/>
      <c r="Q787" s="65"/>
      <c r="R787" s="34"/>
      <c r="S787" s="33"/>
      <c r="T787" s="67"/>
    </row>
    <row r="788" spans="1:21" ht="15.75" x14ac:dyDescent="0.25">
      <c r="A788" s="50" t="s">
        <v>891</v>
      </c>
      <c r="B788" s="50" t="s">
        <v>892</v>
      </c>
      <c r="C788" s="31">
        <v>211506</v>
      </c>
      <c r="D788" s="50" t="s">
        <v>902</v>
      </c>
      <c r="E788" s="50" t="s">
        <v>901</v>
      </c>
      <c r="F788" s="31" t="s">
        <v>216</v>
      </c>
      <c r="G788" s="31" t="s">
        <v>216</v>
      </c>
      <c r="H788" s="31">
        <v>1</v>
      </c>
      <c r="I788" s="31"/>
      <c r="J788" s="31">
        <v>1</v>
      </c>
      <c r="K788" s="31">
        <v>138</v>
      </c>
      <c r="L788" s="31" t="s">
        <v>30</v>
      </c>
      <c r="M788" s="29">
        <v>766</v>
      </c>
      <c r="N788" s="38"/>
      <c r="O788" s="18" t="s">
        <v>2980</v>
      </c>
      <c r="P788" s="64"/>
      <c r="Q788" s="65"/>
      <c r="R788" s="34"/>
      <c r="S788" s="33"/>
      <c r="T788" s="67"/>
    </row>
    <row r="789" spans="1:21" ht="15.75" x14ac:dyDescent="0.25">
      <c r="A789" s="50" t="s">
        <v>891</v>
      </c>
      <c r="B789" s="50" t="s">
        <v>892</v>
      </c>
      <c r="C789" s="31">
        <v>211508</v>
      </c>
      <c r="D789" s="50" t="s">
        <v>907</v>
      </c>
      <c r="E789" s="50" t="s">
        <v>904</v>
      </c>
      <c r="F789" s="31" t="s">
        <v>216</v>
      </c>
      <c r="G789" s="31" t="s">
        <v>216</v>
      </c>
      <c r="H789" s="31">
        <v>1</v>
      </c>
      <c r="I789" s="31"/>
      <c r="J789" s="31">
        <v>1</v>
      </c>
      <c r="K789" s="31">
        <v>138</v>
      </c>
      <c r="L789" s="31" t="s">
        <v>30</v>
      </c>
      <c r="M789" s="29">
        <v>770</v>
      </c>
      <c r="N789" s="38"/>
      <c r="O789" s="18" t="s">
        <v>2980</v>
      </c>
      <c r="P789" s="64"/>
      <c r="Q789" s="65"/>
      <c r="R789" s="34"/>
      <c r="S789" s="33"/>
      <c r="T789" s="67"/>
    </row>
    <row r="790" spans="1:21" ht="31.5" x14ac:dyDescent="0.25">
      <c r="A790" s="50" t="s">
        <v>891</v>
      </c>
      <c r="B790" s="50" t="s">
        <v>892</v>
      </c>
      <c r="C790" s="31">
        <v>211510</v>
      </c>
      <c r="D790" s="50" t="s">
        <v>910</v>
      </c>
      <c r="E790" s="50" t="s">
        <v>911</v>
      </c>
      <c r="F790" s="31" t="s">
        <v>216</v>
      </c>
      <c r="G790" s="31" t="s">
        <v>216</v>
      </c>
      <c r="H790" s="31">
        <v>1</v>
      </c>
      <c r="I790" s="31"/>
      <c r="J790" s="31">
        <v>1</v>
      </c>
      <c r="K790" s="31">
        <v>138</v>
      </c>
      <c r="L790" s="31" t="s">
        <v>30</v>
      </c>
      <c r="M790" s="29">
        <v>772</v>
      </c>
      <c r="N790" s="38"/>
      <c r="O790" s="18" t="s">
        <v>2980</v>
      </c>
      <c r="P790" s="64"/>
      <c r="Q790" s="65"/>
      <c r="R790" s="34"/>
      <c r="S790" s="33"/>
      <c r="T790" s="67"/>
    </row>
    <row r="791" spans="1:21" ht="15.75" x14ac:dyDescent="0.25">
      <c r="A791" s="50" t="s">
        <v>891</v>
      </c>
      <c r="B791" s="50" t="s">
        <v>892</v>
      </c>
      <c r="C791" s="31">
        <v>281003</v>
      </c>
      <c r="D791" s="58" t="s">
        <v>3012</v>
      </c>
      <c r="E791" s="50" t="s">
        <v>3013</v>
      </c>
      <c r="F791" s="31" t="s">
        <v>45</v>
      </c>
      <c r="G791" s="56"/>
      <c r="H791" s="56">
        <v>1</v>
      </c>
      <c r="I791" s="57">
        <v>1</v>
      </c>
      <c r="J791" s="47"/>
      <c r="K791" s="33"/>
      <c r="L791" s="33"/>
      <c r="M791" s="32"/>
      <c r="N791" s="42">
        <v>177560.6</v>
      </c>
      <c r="O791" s="18" t="s">
        <v>2980</v>
      </c>
      <c r="P791" s="64"/>
      <c r="Q791" s="65"/>
      <c r="R791" s="34"/>
      <c r="S791" s="33"/>
      <c r="T791" s="67">
        <v>1</v>
      </c>
    </row>
    <row r="792" spans="1:21" ht="15.75" x14ac:dyDescent="0.25">
      <c r="A792" s="50" t="s">
        <v>891</v>
      </c>
      <c r="B792" s="50" t="s">
        <v>892</v>
      </c>
      <c r="C792" s="51">
        <v>304681</v>
      </c>
      <c r="D792" s="52" t="s">
        <v>895</v>
      </c>
      <c r="E792" s="50" t="s">
        <v>894</v>
      </c>
      <c r="F792" s="31" t="s">
        <v>45</v>
      </c>
      <c r="G792" s="31" t="s">
        <v>45</v>
      </c>
      <c r="H792" s="31">
        <v>1</v>
      </c>
      <c r="I792" s="31"/>
      <c r="J792" s="31">
        <v>1</v>
      </c>
      <c r="K792" s="31">
        <v>138</v>
      </c>
      <c r="L792" s="31" t="s">
        <v>30</v>
      </c>
      <c r="M792" s="29">
        <v>761</v>
      </c>
      <c r="N792" s="38"/>
      <c r="O792" s="18" t="s">
        <v>2980</v>
      </c>
      <c r="P792" s="64"/>
      <c r="Q792" s="65"/>
      <c r="R792" s="34"/>
      <c r="S792" s="33"/>
      <c r="T792" s="67"/>
    </row>
    <row r="793" spans="1:21" ht="15.75" x14ac:dyDescent="0.25">
      <c r="A793" s="50" t="s">
        <v>891</v>
      </c>
      <c r="B793" s="50" t="s">
        <v>892</v>
      </c>
      <c r="C793" s="51">
        <v>317318</v>
      </c>
      <c r="D793" s="52" t="s">
        <v>903</v>
      </c>
      <c r="E793" s="50" t="s">
        <v>904</v>
      </c>
      <c r="F793" s="31" t="s">
        <v>216</v>
      </c>
      <c r="G793" s="31" t="s">
        <v>216</v>
      </c>
      <c r="H793" s="31">
        <v>1</v>
      </c>
      <c r="I793" s="31"/>
      <c r="J793" s="31">
        <v>1</v>
      </c>
      <c r="K793" s="31">
        <v>138</v>
      </c>
      <c r="L793" s="31" t="s">
        <v>30</v>
      </c>
      <c r="M793" s="29">
        <v>767</v>
      </c>
      <c r="N793" s="38"/>
      <c r="O793" s="18" t="s">
        <v>2980</v>
      </c>
      <c r="P793" s="64"/>
      <c r="Q793" s="65"/>
      <c r="R793" s="34"/>
      <c r="S793" s="33"/>
      <c r="T793" s="67"/>
    </row>
    <row r="794" spans="1:21" ht="15.75" x14ac:dyDescent="0.25">
      <c r="A794" s="50" t="s">
        <v>891</v>
      </c>
      <c r="B794" s="50" t="s">
        <v>892</v>
      </c>
      <c r="C794" s="51">
        <v>317320</v>
      </c>
      <c r="D794" s="52" t="s">
        <v>912</v>
      </c>
      <c r="E794" s="50" t="s">
        <v>913</v>
      </c>
      <c r="F794" s="31" t="s">
        <v>216</v>
      </c>
      <c r="G794" s="31" t="s">
        <v>216</v>
      </c>
      <c r="H794" s="31">
        <v>1</v>
      </c>
      <c r="I794" s="31"/>
      <c r="J794" s="31">
        <v>1</v>
      </c>
      <c r="K794" s="31">
        <v>138</v>
      </c>
      <c r="L794" s="31" t="s">
        <v>30</v>
      </c>
      <c r="M794" s="29">
        <v>773</v>
      </c>
      <c r="N794" s="38"/>
      <c r="O794" s="18" t="s">
        <v>2980</v>
      </c>
      <c r="P794" s="64"/>
      <c r="Q794" s="65"/>
      <c r="R794" s="34"/>
      <c r="S794" s="33"/>
      <c r="T794" s="67"/>
    </row>
    <row r="795" spans="1:21" ht="15.75" x14ac:dyDescent="0.25">
      <c r="A795" s="50" t="s">
        <v>891</v>
      </c>
      <c r="B795" s="50" t="s">
        <v>892</v>
      </c>
      <c r="C795" s="51">
        <v>317504</v>
      </c>
      <c r="D795" s="52" t="s">
        <v>1014</v>
      </c>
      <c r="E795" s="50" t="s">
        <v>1012</v>
      </c>
      <c r="F795" s="31" t="s">
        <v>45</v>
      </c>
      <c r="G795" s="31" t="s">
        <v>45</v>
      </c>
      <c r="H795" s="31">
        <v>1</v>
      </c>
      <c r="I795" s="31"/>
      <c r="J795" s="31">
        <v>1</v>
      </c>
      <c r="K795" s="31">
        <v>138</v>
      </c>
      <c r="L795" s="31" t="s">
        <v>30</v>
      </c>
      <c r="M795" s="29">
        <v>849</v>
      </c>
      <c r="N795" s="38"/>
      <c r="O795" s="18" t="s">
        <v>2980</v>
      </c>
      <c r="P795" s="64"/>
      <c r="Q795" s="65"/>
      <c r="R795" s="34"/>
      <c r="S795" s="33"/>
      <c r="T795" s="67"/>
    </row>
    <row r="796" spans="1:21" ht="15.75" x14ac:dyDescent="0.25">
      <c r="A796" s="50" t="s">
        <v>891</v>
      </c>
      <c r="B796" s="50" t="s">
        <v>892</v>
      </c>
      <c r="C796" s="51">
        <v>317514</v>
      </c>
      <c r="D796" s="52" t="s">
        <v>1013</v>
      </c>
      <c r="E796" s="50" t="s">
        <v>1012</v>
      </c>
      <c r="F796" s="31" t="s">
        <v>45</v>
      </c>
      <c r="G796" s="31" t="s">
        <v>45</v>
      </c>
      <c r="H796" s="31">
        <v>1</v>
      </c>
      <c r="I796" s="31"/>
      <c r="J796" s="31">
        <v>1</v>
      </c>
      <c r="K796" s="31">
        <v>138</v>
      </c>
      <c r="L796" s="31" t="s">
        <v>30</v>
      </c>
      <c r="M796" s="29">
        <v>848</v>
      </c>
      <c r="N796" s="38"/>
      <c r="O796" s="18" t="s">
        <v>2980</v>
      </c>
      <c r="P796" s="64"/>
      <c r="Q796" s="65"/>
      <c r="R796" s="34"/>
      <c r="S796" s="33"/>
      <c r="T796" s="67"/>
    </row>
    <row r="797" spans="1:21" ht="15.75" x14ac:dyDescent="0.25">
      <c r="A797" s="50" t="s">
        <v>891</v>
      </c>
      <c r="B797" s="50" t="s">
        <v>892</v>
      </c>
      <c r="C797" s="51">
        <v>317515</v>
      </c>
      <c r="D797" s="52" t="s">
        <v>1016</v>
      </c>
      <c r="E797" s="50" t="s">
        <v>1012</v>
      </c>
      <c r="F797" s="31" t="s">
        <v>45</v>
      </c>
      <c r="G797" s="31" t="s">
        <v>45</v>
      </c>
      <c r="H797" s="31">
        <v>1</v>
      </c>
      <c r="I797" s="31"/>
      <c r="J797" s="31">
        <v>1</v>
      </c>
      <c r="K797" s="31">
        <v>138</v>
      </c>
      <c r="L797" s="31" t="s">
        <v>30</v>
      </c>
      <c r="M797" s="29">
        <v>851</v>
      </c>
      <c r="N797" s="38"/>
      <c r="O797" s="18" t="s">
        <v>2980</v>
      </c>
      <c r="P797" s="64"/>
      <c r="Q797" s="65"/>
      <c r="R797" s="34"/>
      <c r="S797" s="33"/>
      <c r="T797" s="67"/>
    </row>
    <row r="798" spans="1:21" ht="15.75" x14ac:dyDescent="0.25">
      <c r="A798" s="50" t="s">
        <v>891</v>
      </c>
      <c r="B798" s="50" t="s">
        <v>892</v>
      </c>
      <c r="C798" s="51">
        <v>317522</v>
      </c>
      <c r="D798" s="52" t="s">
        <v>1018</v>
      </c>
      <c r="E798" s="50" t="s">
        <v>1012</v>
      </c>
      <c r="F798" s="31" t="s">
        <v>45</v>
      </c>
      <c r="G798" s="31" t="s">
        <v>45</v>
      </c>
      <c r="H798" s="31">
        <v>1</v>
      </c>
      <c r="I798" s="31"/>
      <c r="J798" s="31">
        <v>1</v>
      </c>
      <c r="K798" s="31">
        <v>138</v>
      </c>
      <c r="L798" s="31" t="s">
        <v>30</v>
      </c>
      <c r="M798" s="29">
        <v>853</v>
      </c>
      <c r="N798" s="38"/>
      <c r="O798" s="18" t="s">
        <v>2980</v>
      </c>
      <c r="P798" s="64"/>
      <c r="Q798" s="65"/>
      <c r="R798" s="34"/>
      <c r="S798" s="33"/>
      <c r="T798" s="67"/>
    </row>
    <row r="799" spans="1:21" ht="15.75" x14ac:dyDescent="0.25">
      <c r="A799" s="50" t="s">
        <v>891</v>
      </c>
      <c r="B799" s="50" t="s">
        <v>916</v>
      </c>
      <c r="C799" s="31">
        <v>131635</v>
      </c>
      <c r="D799" s="50" t="s">
        <v>1005</v>
      </c>
      <c r="E799" s="50" t="s">
        <v>1003</v>
      </c>
      <c r="F799" s="31" t="s">
        <v>45</v>
      </c>
      <c r="G799" s="31" t="s">
        <v>45</v>
      </c>
      <c r="H799" s="31">
        <v>1</v>
      </c>
      <c r="I799" s="31"/>
      <c r="J799" s="31">
        <v>1</v>
      </c>
      <c r="K799" s="31">
        <v>138</v>
      </c>
      <c r="L799" s="31" t="s">
        <v>30</v>
      </c>
      <c r="M799" s="29">
        <v>843</v>
      </c>
      <c r="N799" s="38"/>
      <c r="O799" s="18" t="s">
        <v>2980</v>
      </c>
      <c r="P799" s="64"/>
      <c r="Q799" s="65"/>
      <c r="R799" s="34"/>
      <c r="S799" s="33"/>
      <c r="T799" s="67"/>
    </row>
    <row r="800" spans="1:21" ht="15.75" x14ac:dyDescent="0.25">
      <c r="A800" s="50" t="s">
        <v>891</v>
      </c>
      <c r="B800" s="50" t="s">
        <v>916</v>
      </c>
      <c r="C800" s="31">
        <v>131647</v>
      </c>
      <c r="D800" s="50" t="s">
        <v>949</v>
      </c>
      <c r="E800" s="50" t="s">
        <v>950</v>
      </c>
      <c r="F800" s="31" t="s">
        <v>216</v>
      </c>
      <c r="G800" s="31" t="s">
        <v>216</v>
      </c>
      <c r="H800" s="31">
        <v>1</v>
      </c>
      <c r="I800" s="31"/>
      <c r="J800" s="31">
        <v>1</v>
      </c>
      <c r="K800" s="31">
        <v>138</v>
      </c>
      <c r="L800" s="31" t="s">
        <v>30</v>
      </c>
      <c r="M800" s="29">
        <v>798</v>
      </c>
      <c r="N800" s="38"/>
      <c r="O800" s="18" t="s">
        <v>2980</v>
      </c>
      <c r="P800" s="64"/>
      <c r="Q800" s="65"/>
      <c r="R800" s="34"/>
      <c r="S800" s="33"/>
      <c r="T800" s="67"/>
    </row>
    <row r="801" spans="1:20" ht="15.75" x14ac:dyDescent="0.25">
      <c r="A801" s="50" t="s">
        <v>891</v>
      </c>
      <c r="B801" s="50" t="s">
        <v>916</v>
      </c>
      <c r="C801" s="31">
        <v>131662</v>
      </c>
      <c r="D801" s="50" t="s">
        <v>996</v>
      </c>
      <c r="E801" s="50" t="s">
        <v>950</v>
      </c>
      <c r="F801" s="31" t="s">
        <v>216</v>
      </c>
      <c r="G801" s="31" t="s">
        <v>216</v>
      </c>
      <c r="H801" s="31">
        <v>1</v>
      </c>
      <c r="I801" s="31"/>
      <c r="J801" s="31">
        <v>1</v>
      </c>
      <c r="K801" s="31">
        <v>138</v>
      </c>
      <c r="L801" s="31" t="s">
        <v>30</v>
      </c>
      <c r="M801" s="29">
        <v>836</v>
      </c>
      <c r="N801" s="38"/>
      <c r="O801" s="18" t="s">
        <v>2980</v>
      </c>
      <c r="P801" s="64"/>
      <c r="Q801" s="65"/>
      <c r="R801" s="34"/>
      <c r="S801" s="33"/>
      <c r="T801" s="67"/>
    </row>
    <row r="802" spans="1:20" ht="15.75" x14ac:dyDescent="0.25">
      <c r="A802" s="50" t="s">
        <v>891</v>
      </c>
      <c r="B802" s="50" t="s">
        <v>916</v>
      </c>
      <c r="C802" s="31">
        <v>131664</v>
      </c>
      <c r="D802" s="50" t="s">
        <v>998</v>
      </c>
      <c r="E802" s="50" t="s">
        <v>950</v>
      </c>
      <c r="F802" s="31" t="s">
        <v>216</v>
      </c>
      <c r="G802" s="31" t="s">
        <v>216</v>
      </c>
      <c r="H802" s="31">
        <v>1</v>
      </c>
      <c r="I802" s="31"/>
      <c r="J802" s="31">
        <v>1</v>
      </c>
      <c r="K802" s="31">
        <v>138</v>
      </c>
      <c r="L802" s="31" t="s">
        <v>30</v>
      </c>
      <c r="M802" s="29">
        <v>838</v>
      </c>
      <c r="N802" s="38"/>
      <c r="O802" s="18" t="s">
        <v>2980</v>
      </c>
      <c r="P802" s="64"/>
      <c r="Q802" s="65"/>
      <c r="R802" s="34"/>
      <c r="S802" s="33"/>
      <c r="T802" s="67"/>
    </row>
    <row r="803" spans="1:20" ht="15.75" x14ac:dyDescent="0.25">
      <c r="A803" s="50" t="s">
        <v>891</v>
      </c>
      <c r="B803" s="50" t="s">
        <v>916</v>
      </c>
      <c r="C803" s="31">
        <v>131671</v>
      </c>
      <c r="D803" s="50" t="s">
        <v>920</v>
      </c>
      <c r="E803" s="50" t="s">
        <v>921</v>
      </c>
      <c r="F803" s="31" t="s">
        <v>45</v>
      </c>
      <c r="G803" s="31" t="s">
        <v>45</v>
      </c>
      <c r="H803" s="31">
        <v>1</v>
      </c>
      <c r="I803" s="31"/>
      <c r="J803" s="31">
        <v>1</v>
      </c>
      <c r="K803" s="31">
        <v>138</v>
      </c>
      <c r="L803" s="31" t="s">
        <v>30</v>
      </c>
      <c r="M803" s="29">
        <v>777</v>
      </c>
      <c r="N803" s="38"/>
      <c r="O803" s="18" t="s">
        <v>2980</v>
      </c>
      <c r="P803" s="64"/>
      <c r="Q803" s="65"/>
      <c r="R803" s="34"/>
      <c r="S803" s="33"/>
      <c r="T803" s="67"/>
    </row>
    <row r="804" spans="1:20" ht="15.75" x14ac:dyDescent="0.25">
      <c r="A804" s="50" t="s">
        <v>891</v>
      </c>
      <c r="B804" s="50" t="s">
        <v>916</v>
      </c>
      <c r="C804" s="31">
        <v>131674</v>
      </c>
      <c r="D804" s="50" t="s">
        <v>928</v>
      </c>
      <c r="E804" s="50" t="s">
        <v>921</v>
      </c>
      <c r="F804" s="31" t="s">
        <v>45</v>
      </c>
      <c r="G804" s="31" t="s">
        <v>45</v>
      </c>
      <c r="H804" s="31">
        <v>1</v>
      </c>
      <c r="I804" s="31"/>
      <c r="J804" s="31">
        <v>1</v>
      </c>
      <c r="K804" s="31">
        <v>138</v>
      </c>
      <c r="L804" s="31" t="s">
        <v>30</v>
      </c>
      <c r="M804" s="29">
        <v>783</v>
      </c>
      <c r="N804" s="38"/>
      <c r="O804" s="18" t="s">
        <v>2980</v>
      </c>
      <c r="P804" s="64"/>
      <c r="Q804" s="65"/>
      <c r="R804" s="34"/>
      <c r="S804" s="33"/>
      <c r="T804" s="67"/>
    </row>
    <row r="805" spans="1:20" ht="15.75" x14ac:dyDescent="0.25">
      <c r="A805" s="50" t="s">
        <v>891</v>
      </c>
      <c r="B805" s="50" t="s">
        <v>916</v>
      </c>
      <c r="C805" s="31">
        <v>131688</v>
      </c>
      <c r="D805" s="50" t="s">
        <v>941</v>
      </c>
      <c r="E805" s="50" t="s">
        <v>921</v>
      </c>
      <c r="F805" s="31" t="s">
        <v>45</v>
      </c>
      <c r="G805" s="31" t="s">
        <v>45</v>
      </c>
      <c r="H805" s="31">
        <v>1</v>
      </c>
      <c r="I805" s="31"/>
      <c r="J805" s="31">
        <v>1</v>
      </c>
      <c r="K805" s="31">
        <v>138</v>
      </c>
      <c r="L805" s="31" t="s">
        <v>30</v>
      </c>
      <c r="M805" s="29">
        <v>791</v>
      </c>
      <c r="N805" s="38"/>
      <c r="O805" s="18" t="s">
        <v>2980</v>
      </c>
      <c r="P805" s="64"/>
      <c r="Q805" s="65"/>
      <c r="R805" s="34"/>
      <c r="S805" s="33"/>
      <c r="T805" s="67"/>
    </row>
    <row r="806" spans="1:20" ht="15.75" x14ac:dyDescent="0.25">
      <c r="A806" s="50" t="s">
        <v>891</v>
      </c>
      <c r="B806" s="50" t="s">
        <v>916</v>
      </c>
      <c r="C806" s="31">
        <v>131718</v>
      </c>
      <c r="D806" s="50" t="s">
        <v>965</v>
      </c>
      <c r="E806" s="50" t="s">
        <v>966</v>
      </c>
      <c r="F806" s="31" t="s">
        <v>216</v>
      </c>
      <c r="G806" s="31" t="s">
        <v>216</v>
      </c>
      <c r="H806" s="31">
        <v>1</v>
      </c>
      <c r="I806" s="31"/>
      <c r="J806" s="31">
        <v>1</v>
      </c>
      <c r="K806" s="31">
        <v>138</v>
      </c>
      <c r="L806" s="31" t="s">
        <v>30</v>
      </c>
      <c r="M806" s="29">
        <v>809</v>
      </c>
      <c r="N806" s="38"/>
      <c r="O806" s="18" t="s">
        <v>2980</v>
      </c>
      <c r="P806" s="64"/>
      <c r="Q806" s="65"/>
      <c r="R806" s="34"/>
      <c r="S806" s="33"/>
      <c r="T806" s="67"/>
    </row>
    <row r="807" spans="1:20" ht="15.75" x14ac:dyDescent="0.25">
      <c r="A807" s="50" t="s">
        <v>891</v>
      </c>
      <c r="B807" s="50" t="s">
        <v>916</v>
      </c>
      <c r="C807" s="31">
        <v>131719</v>
      </c>
      <c r="D807" s="50" t="s">
        <v>969</v>
      </c>
      <c r="E807" s="50" t="s">
        <v>966</v>
      </c>
      <c r="F807" s="31" t="s">
        <v>216</v>
      </c>
      <c r="G807" s="31" t="s">
        <v>216</v>
      </c>
      <c r="H807" s="31">
        <v>1</v>
      </c>
      <c r="I807" s="31"/>
      <c r="J807" s="31">
        <v>1</v>
      </c>
      <c r="K807" s="31">
        <v>138</v>
      </c>
      <c r="L807" s="31" t="s">
        <v>30</v>
      </c>
      <c r="M807" s="29">
        <v>811</v>
      </c>
      <c r="N807" s="38"/>
      <c r="O807" s="18" t="s">
        <v>2980</v>
      </c>
      <c r="P807" s="64"/>
      <c r="Q807" s="65"/>
      <c r="R807" s="34"/>
      <c r="S807" s="33"/>
      <c r="T807" s="67"/>
    </row>
    <row r="808" spans="1:20" ht="15.75" x14ac:dyDescent="0.25">
      <c r="A808" s="50" t="s">
        <v>891</v>
      </c>
      <c r="B808" s="50" t="s">
        <v>916</v>
      </c>
      <c r="C808" s="31">
        <v>131722</v>
      </c>
      <c r="D808" s="50" t="s">
        <v>972</v>
      </c>
      <c r="E808" s="50" t="s">
        <v>966</v>
      </c>
      <c r="F808" s="31" t="s">
        <v>216</v>
      </c>
      <c r="G808" s="31" t="s">
        <v>216</v>
      </c>
      <c r="H808" s="31">
        <v>1</v>
      </c>
      <c r="I808" s="31"/>
      <c r="J808" s="31">
        <v>1</v>
      </c>
      <c r="K808" s="31">
        <v>138</v>
      </c>
      <c r="L808" s="31" t="s">
        <v>30</v>
      </c>
      <c r="M808" s="29">
        <v>814</v>
      </c>
      <c r="N808" s="38"/>
      <c r="O808" s="18" t="s">
        <v>2980</v>
      </c>
      <c r="P808" s="64"/>
      <c r="Q808" s="65"/>
      <c r="R808" s="34"/>
      <c r="S808" s="33"/>
      <c r="T808" s="67"/>
    </row>
    <row r="809" spans="1:20" ht="15.75" x14ac:dyDescent="0.25">
      <c r="A809" s="50" t="s">
        <v>891</v>
      </c>
      <c r="B809" s="50" t="s">
        <v>916</v>
      </c>
      <c r="C809" s="31">
        <v>131723</v>
      </c>
      <c r="D809" s="50" t="s">
        <v>974</v>
      </c>
      <c r="E809" s="50" t="s">
        <v>966</v>
      </c>
      <c r="F809" s="31" t="s">
        <v>216</v>
      </c>
      <c r="G809" s="31" t="s">
        <v>216</v>
      </c>
      <c r="H809" s="31">
        <v>1</v>
      </c>
      <c r="I809" s="31"/>
      <c r="J809" s="31">
        <v>1</v>
      </c>
      <c r="K809" s="31">
        <v>138</v>
      </c>
      <c r="L809" s="31" t="s">
        <v>30</v>
      </c>
      <c r="M809" s="29">
        <v>815</v>
      </c>
      <c r="N809" s="38"/>
      <c r="O809" s="18" t="s">
        <v>2980</v>
      </c>
      <c r="P809" s="64"/>
      <c r="Q809" s="65"/>
      <c r="R809" s="34"/>
      <c r="S809" s="33"/>
      <c r="T809" s="67"/>
    </row>
    <row r="810" spans="1:20" ht="15.75" x14ac:dyDescent="0.25">
      <c r="A810" s="50" t="s">
        <v>891</v>
      </c>
      <c r="B810" s="50" t="s">
        <v>916</v>
      </c>
      <c r="C810" s="31">
        <v>131729</v>
      </c>
      <c r="D810" s="50" t="s">
        <v>980</v>
      </c>
      <c r="E810" s="50" t="s">
        <v>966</v>
      </c>
      <c r="F810" s="31" t="s">
        <v>216</v>
      </c>
      <c r="G810" s="31" t="s">
        <v>216</v>
      </c>
      <c r="H810" s="31">
        <v>1</v>
      </c>
      <c r="I810" s="31"/>
      <c r="J810" s="31">
        <v>1</v>
      </c>
      <c r="K810" s="31">
        <v>138</v>
      </c>
      <c r="L810" s="31" t="s">
        <v>30</v>
      </c>
      <c r="M810" s="29">
        <v>821</v>
      </c>
      <c r="N810" s="38"/>
      <c r="O810" s="18" t="s">
        <v>2980</v>
      </c>
      <c r="P810" s="64"/>
      <c r="Q810" s="65"/>
      <c r="R810" s="34"/>
      <c r="S810" s="33"/>
      <c r="T810" s="67"/>
    </row>
    <row r="811" spans="1:20" ht="15.75" x14ac:dyDescent="0.25">
      <c r="A811" s="50" t="s">
        <v>891</v>
      </c>
      <c r="B811" s="50" t="s">
        <v>916</v>
      </c>
      <c r="C811" s="31">
        <v>131733</v>
      </c>
      <c r="D811" s="50" t="s">
        <v>985</v>
      </c>
      <c r="E811" s="50" t="s">
        <v>966</v>
      </c>
      <c r="F811" s="31" t="s">
        <v>216</v>
      </c>
      <c r="G811" s="31" t="s">
        <v>216</v>
      </c>
      <c r="H811" s="31">
        <v>1</v>
      </c>
      <c r="I811" s="31"/>
      <c r="J811" s="31">
        <v>1</v>
      </c>
      <c r="K811" s="31">
        <v>138</v>
      </c>
      <c r="L811" s="31" t="s">
        <v>30</v>
      </c>
      <c r="M811" s="29">
        <v>826</v>
      </c>
      <c r="N811" s="38"/>
      <c r="O811" s="18" t="s">
        <v>2980</v>
      </c>
      <c r="P811" s="64"/>
      <c r="Q811" s="65"/>
      <c r="R811" s="34"/>
      <c r="S811" s="33"/>
      <c r="T811" s="67"/>
    </row>
    <row r="812" spans="1:20" ht="15.75" x14ac:dyDescent="0.25">
      <c r="A812" s="50" t="s">
        <v>891</v>
      </c>
      <c r="B812" s="50" t="s">
        <v>916</v>
      </c>
      <c r="C812" s="31">
        <v>131734</v>
      </c>
      <c r="D812" s="50" t="s">
        <v>986</v>
      </c>
      <c r="E812" s="50" t="s">
        <v>966</v>
      </c>
      <c r="F812" s="31" t="s">
        <v>216</v>
      </c>
      <c r="G812" s="31" t="s">
        <v>216</v>
      </c>
      <c r="H812" s="31">
        <v>1</v>
      </c>
      <c r="I812" s="31"/>
      <c r="J812" s="31">
        <v>1</v>
      </c>
      <c r="K812" s="31">
        <v>138</v>
      </c>
      <c r="L812" s="31" t="s">
        <v>30</v>
      </c>
      <c r="M812" s="29">
        <v>827</v>
      </c>
      <c r="N812" s="38"/>
      <c r="O812" s="18" t="s">
        <v>2980</v>
      </c>
      <c r="P812" s="64"/>
      <c r="Q812" s="65"/>
      <c r="R812" s="34"/>
      <c r="S812" s="33"/>
      <c r="T812" s="67"/>
    </row>
    <row r="813" spans="1:20" ht="15.75" x14ac:dyDescent="0.25">
      <c r="A813" s="50" t="s">
        <v>891</v>
      </c>
      <c r="B813" s="50" t="s">
        <v>916</v>
      </c>
      <c r="C813" s="31">
        <v>131736</v>
      </c>
      <c r="D813" s="50" t="s">
        <v>988</v>
      </c>
      <c r="E813" s="50" t="s">
        <v>966</v>
      </c>
      <c r="F813" s="31" t="s">
        <v>216</v>
      </c>
      <c r="G813" s="31" t="s">
        <v>216</v>
      </c>
      <c r="H813" s="31">
        <v>1</v>
      </c>
      <c r="I813" s="31"/>
      <c r="J813" s="31">
        <v>1</v>
      </c>
      <c r="K813" s="31">
        <v>138</v>
      </c>
      <c r="L813" s="31" t="s">
        <v>30</v>
      </c>
      <c r="M813" s="29">
        <v>829</v>
      </c>
      <c r="N813" s="38"/>
      <c r="O813" s="18" t="s">
        <v>2980</v>
      </c>
      <c r="P813" s="64"/>
      <c r="Q813" s="65"/>
      <c r="R813" s="34"/>
      <c r="S813" s="33"/>
      <c r="T813" s="67"/>
    </row>
    <row r="814" spans="1:20" ht="15.75" x14ac:dyDescent="0.25">
      <c r="A814" s="50" t="s">
        <v>891</v>
      </c>
      <c r="B814" s="50" t="s">
        <v>916</v>
      </c>
      <c r="C814" s="31">
        <v>131748</v>
      </c>
      <c r="D814" s="50" t="s">
        <v>952</v>
      </c>
      <c r="E814" s="50" t="s">
        <v>723</v>
      </c>
      <c r="F814" s="31" t="s">
        <v>216</v>
      </c>
      <c r="G814" s="31" t="s">
        <v>216</v>
      </c>
      <c r="H814" s="31">
        <v>1</v>
      </c>
      <c r="I814" s="31"/>
      <c r="J814" s="31">
        <v>1</v>
      </c>
      <c r="K814" s="31">
        <v>138</v>
      </c>
      <c r="L814" s="31" t="s">
        <v>30</v>
      </c>
      <c r="M814" s="29">
        <v>799</v>
      </c>
      <c r="N814" s="38"/>
      <c r="O814" s="18" t="s">
        <v>2980</v>
      </c>
      <c r="P814" s="64"/>
      <c r="Q814" s="65"/>
      <c r="R814" s="34"/>
      <c r="S814" s="33"/>
      <c r="T814" s="67"/>
    </row>
    <row r="815" spans="1:20" ht="15.75" x14ac:dyDescent="0.25">
      <c r="A815" s="50" t="s">
        <v>891</v>
      </c>
      <c r="B815" s="50" t="s">
        <v>916</v>
      </c>
      <c r="C815" s="31">
        <v>131755</v>
      </c>
      <c r="D815" s="50" t="s">
        <v>978</v>
      </c>
      <c r="E815" s="50" t="s">
        <v>723</v>
      </c>
      <c r="F815" s="31" t="s">
        <v>216</v>
      </c>
      <c r="G815" s="31" t="s">
        <v>216</v>
      </c>
      <c r="H815" s="31">
        <v>1</v>
      </c>
      <c r="I815" s="31"/>
      <c r="J815" s="31">
        <v>1</v>
      </c>
      <c r="K815" s="31">
        <v>138</v>
      </c>
      <c r="L815" s="31" t="s">
        <v>30</v>
      </c>
      <c r="M815" s="29">
        <v>819</v>
      </c>
      <c r="N815" s="38"/>
      <c r="O815" s="18" t="s">
        <v>2980</v>
      </c>
      <c r="P815" s="64"/>
      <c r="Q815" s="65"/>
      <c r="R815" s="34"/>
      <c r="S815" s="33"/>
      <c r="T815" s="67"/>
    </row>
    <row r="816" spans="1:20" ht="15.75" x14ac:dyDescent="0.25">
      <c r="A816" s="50" t="s">
        <v>891</v>
      </c>
      <c r="B816" s="50" t="s">
        <v>916</v>
      </c>
      <c r="C816" s="31">
        <v>131758</v>
      </c>
      <c r="D816" s="50" t="s">
        <v>981</v>
      </c>
      <c r="E816" s="50" t="s">
        <v>723</v>
      </c>
      <c r="F816" s="31" t="s">
        <v>216</v>
      </c>
      <c r="G816" s="31" t="s">
        <v>216</v>
      </c>
      <c r="H816" s="31">
        <v>1</v>
      </c>
      <c r="I816" s="31"/>
      <c r="J816" s="31">
        <v>1</v>
      </c>
      <c r="K816" s="31">
        <v>138</v>
      </c>
      <c r="L816" s="31" t="s">
        <v>30</v>
      </c>
      <c r="M816" s="29">
        <v>822</v>
      </c>
      <c r="N816" s="38"/>
      <c r="O816" s="18" t="s">
        <v>2980</v>
      </c>
      <c r="P816" s="64"/>
      <c r="Q816" s="65"/>
      <c r="R816" s="34"/>
      <c r="S816" s="33"/>
      <c r="T816" s="67"/>
    </row>
    <row r="817" spans="1:20" ht="15.75" x14ac:dyDescent="0.25">
      <c r="A817" s="50" t="s">
        <v>891</v>
      </c>
      <c r="B817" s="50" t="s">
        <v>916</v>
      </c>
      <c r="C817" s="31">
        <v>131759</v>
      </c>
      <c r="D817" s="50" t="s">
        <v>982</v>
      </c>
      <c r="E817" s="50" t="s">
        <v>723</v>
      </c>
      <c r="F817" s="31" t="s">
        <v>216</v>
      </c>
      <c r="G817" s="31" t="s">
        <v>216</v>
      </c>
      <c r="H817" s="31">
        <v>1</v>
      </c>
      <c r="I817" s="31"/>
      <c r="J817" s="31">
        <v>1</v>
      </c>
      <c r="K817" s="31">
        <v>138</v>
      </c>
      <c r="L817" s="31" t="s">
        <v>30</v>
      </c>
      <c r="M817" s="29">
        <v>823</v>
      </c>
      <c r="N817" s="38"/>
      <c r="O817" s="18" t="s">
        <v>2980</v>
      </c>
      <c r="P817" s="64"/>
      <c r="Q817" s="65"/>
      <c r="R817" s="34"/>
      <c r="S817" s="33"/>
      <c r="T817" s="67"/>
    </row>
    <row r="818" spans="1:20" ht="15.75" x14ac:dyDescent="0.25">
      <c r="A818" s="50" t="s">
        <v>891</v>
      </c>
      <c r="B818" s="50" t="s">
        <v>916</v>
      </c>
      <c r="C818" s="31">
        <v>131765</v>
      </c>
      <c r="D818" s="50" t="s">
        <v>993</v>
      </c>
      <c r="E818" s="50" t="s">
        <v>723</v>
      </c>
      <c r="F818" s="31" t="s">
        <v>216</v>
      </c>
      <c r="G818" s="31" t="s">
        <v>216</v>
      </c>
      <c r="H818" s="31">
        <v>1</v>
      </c>
      <c r="I818" s="31"/>
      <c r="J818" s="31">
        <v>1</v>
      </c>
      <c r="K818" s="31">
        <v>138</v>
      </c>
      <c r="L818" s="31" t="s">
        <v>30</v>
      </c>
      <c r="M818" s="29">
        <v>833</v>
      </c>
      <c r="N818" s="38"/>
      <c r="O818" s="18" t="s">
        <v>2980</v>
      </c>
      <c r="P818" s="64"/>
      <c r="Q818" s="65"/>
      <c r="R818" s="34"/>
      <c r="S818" s="33"/>
      <c r="T818" s="67"/>
    </row>
    <row r="819" spans="1:20" ht="15.75" x14ac:dyDescent="0.25">
      <c r="A819" s="50" t="s">
        <v>891</v>
      </c>
      <c r="B819" s="50" t="s">
        <v>916</v>
      </c>
      <c r="C819" s="31">
        <v>131777</v>
      </c>
      <c r="D819" s="50" t="s">
        <v>935</v>
      </c>
      <c r="E819" s="50" t="s">
        <v>930</v>
      </c>
      <c r="F819" s="31" t="s">
        <v>45</v>
      </c>
      <c r="G819" s="31" t="s">
        <v>45</v>
      </c>
      <c r="H819" s="31">
        <v>1</v>
      </c>
      <c r="I819" s="31"/>
      <c r="J819" s="31">
        <v>1</v>
      </c>
      <c r="K819" s="31">
        <v>138</v>
      </c>
      <c r="L819" s="31" t="s">
        <v>30</v>
      </c>
      <c r="M819" s="29">
        <v>787</v>
      </c>
      <c r="N819" s="38"/>
      <c r="O819" s="18" t="s">
        <v>2980</v>
      </c>
      <c r="P819" s="64"/>
      <c r="Q819" s="65"/>
      <c r="R819" s="34"/>
      <c r="S819" s="33"/>
      <c r="T819" s="67"/>
    </row>
    <row r="820" spans="1:20" ht="15.75" x14ac:dyDescent="0.25">
      <c r="A820" s="50" t="s">
        <v>891</v>
      </c>
      <c r="B820" s="50" t="s">
        <v>916</v>
      </c>
      <c r="C820" s="31">
        <v>131794</v>
      </c>
      <c r="D820" s="50" t="s">
        <v>929</v>
      </c>
      <c r="E820" s="50" t="s">
        <v>930</v>
      </c>
      <c r="F820" s="31" t="s">
        <v>45</v>
      </c>
      <c r="G820" s="31" t="s">
        <v>45</v>
      </c>
      <c r="H820" s="31">
        <v>1</v>
      </c>
      <c r="I820" s="31"/>
      <c r="J820" s="31">
        <v>1</v>
      </c>
      <c r="K820" s="31">
        <v>138</v>
      </c>
      <c r="L820" s="31" t="s">
        <v>30</v>
      </c>
      <c r="M820" s="29">
        <v>784</v>
      </c>
      <c r="N820" s="38"/>
      <c r="O820" s="18" t="s">
        <v>2980</v>
      </c>
      <c r="P820" s="64"/>
      <c r="Q820" s="65"/>
      <c r="R820" s="34"/>
      <c r="S820" s="33"/>
      <c r="T820" s="67"/>
    </row>
    <row r="821" spans="1:20" ht="15.75" x14ac:dyDescent="0.25">
      <c r="A821" s="50" t="s">
        <v>891</v>
      </c>
      <c r="B821" s="50" t="s">
        <v>916</v>
      </c>
      <c r="C821" s="31">
        <v>131795</v>
      </c>
      <c r="D821" s="50" t="s">
        <v>976</v>
      </c>
      <c r="E821" s="50" t="s">
        <v>768</v>
      </c>
      <c r="F821" s="31" t="s">
        <v>216</v>
      </c>
      <c r="G821" s="31" t="s">
        <v>216</v>
      </c>
      <c r="H821" s="31">
        <v>1</v>
      </c>
      <c r="I821" s="31"/>
      <c r="J821" s="31">
        <v>1</v>
      </c>
      <c r="K821" s="31">
        <v>138</v>
      </c>
      <c r="L821" s="31" t="s">
        <v>30</v>
      </c>
      <c r="M821" s="29">
        <v>817</v>
      </c>
      <c r="N821" s="38"/>
      <c r="O821" s="18" t="s">
        <v>2980</v>
      </c>
      <c r="P821" s="64"/>
      <c r="Q821" s="65"/>
      <c r="R821" s="34"/>
      <c r="S821" s="33"/>
      <c r="T821" s="67"/>
    </row>
    <row r="822" spans="1:20" ht="15.75" x14ac:dyDescent="0.25">
      <c r="A822" s="50" t="s">
        <v>891</v>
      </c>
      <c r="B822" s="50" t="s">
        <v>916</v>
      </c>
      <c r="C822" s="31">
        <v>131812</v>
      </c>
      <c r="D822" s="50" t="s">
        <v>947</v>
      </c>
      <c r="E822" s="50" t="s">
        <v>930</v>
      </c>
      <c r="F822" s="31" t="s">
        <v>45</v>
      </c>
      <c r="G822" s="31" t="s">
        <v>45</v>
      </c>
      <c r="H822" s="31">
        <v>1</v>
      </c>
      <c r="I822" s="31"/>
      <c r="J822" s="31">
        <v>1</v>
      </c>
      <c r="K822" s="31">
        <v>138</v>
      </c>
      <c r="L822" s="31" t="s">
        <v>30</v>
      </c>
      <c r="M822" s="29">
        <v>796</v>
      </c>
      <c r="N822" s="38"/>
      <c r="O822" s="18" t="s">
        <v>2980</v>
      </c>
      <c r="P822" s="64"/>
      <c r="Q822" s="65"/>
      <c r="R822" s="34"/>
      <c r="S822" s="33"/>
      <c r="T822" s="67"/>
    </row>
    <row r="823" spans="1:20" ht="15.75" x14ac:dyDescent="0.25">
      <c r="A823" s="50" t="s">
        <v>891</v>
      </c>
      <c r="B823" s="50" t="s">
        <v>916</v>
      </c>
      <c r="C823" s="31">
        <v>131813</v>
      </c>
      <c r="D823" s="50" t="s">
        <v>959</v>
      </c>
      <c r="E823" s="50" t="s">
        <v>932</v>
      </c>
      <c r="F823" s="31" t="s">
        <v>216</v>
      </c>
      <c r="G823" s="31" t="s">
        <v>216</v>
      </c>
      <c r="H823" s="31">
        <v>1</v>
      </c>
      <c r="I823" s="31"/>
      <c r="J823" s="31">
        <v>1</v>
      </c>
      <c r="K823" s="31">
        <v>138</v>
      </c>
      <c r="L823" s="31" t="s">
        <v>30</v>
      </c>
      <c r="M823" s="29">
        <v>805</v>
      </c>
      <c r="N823" s="38"/>
      <c r="O823" s="18" t="s">
        <v>2980</v>
      </c>
      <c r="P823" s="64"/>
      <c r="Q823" s="65"/>
      <c r="R823" s="34"/>
      <c r="S823" s="33"/>
      <c r="T823" s="67"/>
    </row>
    <row r="824" spans="1:20" ht="15.75" x14ac:dyDescent="0.25">
      <c r="A824" s="50" t="s">
        <v>891</v>
      </c>
      <c r="B824" s="50" t="s">
        <v>916</v>
      </c>
      <c r="C824" s="31">
        <v>131847</v>
      </c>
      <c r="D824" s="50" t="s">
        <v>956</v>
      </c>
      <c r="E824" s="50" t="s">
        <v>768</v>
      </c>
      <c r="F824" s="31" t="s">
        <v>216</v>
      </c>
      <c r="G824" s="31" t="s">
        <v>216</v>
      </c>
      <c r="H824" s="31">
        <v>1</v>
      </c>
      <c r="I824" s="31"/>
      <c r="J824" s="31">
        <v>1</v>
      </c>
      <c r="K824" s="31">
        <v>138</v>
      </c>
      <c r="L824" s="31" t="s">
        <v>30</v>
      </c>
      <c r="M824" s="29">
        <v>802</v>
      </c>
      <c r="N824" s="38"/>
      <c r="O824" s="18" t="s">
        <v>2980</v>
      </c>
      <c r="P824" s="64"/>
      <c r="Q824" s="65"/>
      <c r="R824" s="34"/>
      <c r="S824" s="33"/>
      <c r="T824" s="67"/>
    </row>
    <row r="825" spans="1:20" ht="15.75" x14ac:dyDescent="0.25">
      <c r="A825" s="50" t="s">
        <v>891</v>
      </c>
      <c r="B825" s="50" t="s">
        <v>916</v>
      </c>
      <c r="C825" s="31">
        <v>131854</v>
      </c>
      <c r="D825" s="50" t="s">
        <v>984</v>
      </c>
      <c r="E825" s="50" t="s">
        <v>768</v>
      </c>
      <c r="F825" s="31" t="s">
        <v>216</v>
      </c>
      <c r="G825" s="31" t="s">
        <v>216</v>
      </c>
      <c r="H825" s="31">
        <v>1</v>
      </c>
      <c r="I825" s="31"/>
      <c r="J825" s="31">
        <v>1</v>
      </c>
      <c r="K825" s="31">
        <v>138</v>
      </c>
      <c r="L825" s="31" t="s">
        <v>30</v>
      </c>
      <c r="M825" s="29">
        <v>825</v>
      </c>
      <c r="N825" s="38"/>
      <c r="O825" s="18" t="s">
        <v>2980</v>
      </c>
      <c r="P825" s="64"/>
      <c r="Q825" s="65"/>
      <c r="R825" s="34"/>
      <c r="S825" s="33"/>
      <c r="T825" s="67"/>
    </row>
    <row r="826" spans="1:20" ht="15.75" x14ac:dyDescent="0.25">
      <c r="A826" s="50" t="s">
        <v>891</v>
      </c>
      <c r="B826" s="50" t="s">
        <v>916</v>
      </c>
      <c r="C826" s="31">
        <v>131857</v>
      </c>
      <c r="D826" s="50" t="s">
        <v>991</v>
      </c>
      <c r="E826" s="50" t="s">
        <v>768</v>
      </c>
      <c r="F826" s="31" t="s">
        <v>216</v>
      </c>
      <c r="G826" s="31" t="s">
        <v>216</v>
      </c>
      <c r="H826" s="31">
        <v>1</v>
      </c>
      <c r="I826" s="31"/>
      <c r="J826" s="31">
        <v>1</v>
      </c>
      <c r="K826" s="31">
        <v>138</v>
      </c>
      <c r="L826" s="31" t="s">
        <v>30</v>
      </c>
      <c r="M826" s="29">
        <v>831</v>
      </c>
      <c r="N826" s="38"/>
      <c r="O826" s="18" t="s">
        <v>2980</v>
      </c>
      <c r="P826" s="64"/>
      <c r="Q826" s="65"/>
      <c r="R826" s="34"/>
      <c r="S826" s="33"/>
      <c r="T826" s="67"/>
    </row>
    <row r="827" spans="1:20" ht="15.75" x14ac:dyDescent="0.25">
      <c r="A827" s="50" t="s">
        <v>891</v>
      </c>
      <c r="B827" s="50" t="s">
        <v>916</v>
      </c>
      <c r="C827" s="31">
        <v>131864</v>
      </c>
      <c r="D827" s="50" t="s">
        <v>919</v>
      </c>
      <c r="E827" s="50" t="s">
        <v>918</v>
      </c>
      <c r="F827" s="31" t="s">
        <v>45</v>
      </c>
      <c r="G827" s="31" t="s">
        <v>45</v>
      </c>
      <c r="H827" s="31">
        <v>1</v>
      </c>
      <c r="I827" s="31"/>
      <c r="J827" s="31">
        <v>1</v>
      </c>
      <c r="K827" s="31">
        <v>138</v>
      </c>
      <c r="L827" s="31" t="s">
        <v>30</v>
      </c>
      <c r="M827" s="29">
        <v>776</v>
      </c>
      <c r="N827" s="38"/>
      <c r="O827" s="18" t="s">
        <v>2980</v>
      </c>
      <c r="P827" s="64"/>
      <c r="Q827" s="65"/>
      <c r="R827" s="34"/>
      <c r="S827" s="33"/>
      <c r="T827" s="67"/>
    </row>
    <row r="828" spans="1:20" ht="15.75" x14ac:dyDescent="0.25">
      <c r="A828" s="50" t="s">
        <v>891</v>
      </c>
      <c r="B828" s="50" t="s">
        <v>916</v>
      </c>
      <c r="C828" s="31">
        <v>131874</v>
      </c>
      <c r="D828" s="50" t="s">
        <v>937</v>
      </c>
      <c r="E828" s="50" t="s">
        <v>918</v>
      </c>
      <c r="F828" s="31" t="s">
        <v>45</v>
      </c>
      <c r="G828" s="31" t="s">
        <v>45</v>
      </c>
      <c r="H828" s="31">
        <v>1</v>
      </c>
      <c r="I828" s="31">
        <v>3</v>
      </c>
      <c r="J828" s="31">
        <v>1</v>
      </c>
      <c r="K828" s="31">
        <v>138</v>
      </c>
      <c r="L828" s="31" t="s">
        <v>30</v>
      </c>
      <c r="M828" s="29">
        <v>788</v>
      </c>
      <c r="N828" s="38">
        <v>354088.04</v>
      </c>
      <c r="O828" s="18" t="s">
        <v>2980</v>
      </c>
      <c r="P828" s="64"/>
      <c r="Q828" s="65"/>
      <c r="R828" s="34"/>
      <c r="S828" s="33"/>
      <c r="T828" s="67">
        <v>1</v>
      </c>
    </row>
    <row r="829" spans="1:20" ht="15.75" x14ac:dyDescent="0.25">
      <c r="A829" s="50" t="s">
        <v>891</v>
      </c>
      <c r="B829" s="50" t="s">
        <v>916</v>
      </c>
      <c r="C829" s="31">
        <v>131894</v>
      </c>
      <c r="D829" s="50" t="s">
        <v>953</v>
      </c>
      <c r="E829" s="50" t="s">
        <v>954</v>
      </c>
      <c r="F829" s="31" t="s">
        <v>216</v>
      </c>
      <c r="G829" s="31" t="s">
        <v>216</v>
      </c>
      <c r="H829" s="31">
        <v>1</v>
      </c>
      <c r="I829" s="31"/>
      <c r="J829" s="31">
        <v>1</v>
      </c>
      <c r="K829" s="31">
        <v>138</v>
      </c>
      <c r="L829" s="31" t="s">
        <v>30</v>
      </c>
      <c r="M829" s="29">
        <v>800</v>
      </c>
      <c r="N829" s="38"/>
      <c r="O829" s="18" t="s">
        <v>2980</v>
      </c>
      <c r="P829" s="64"/>
      <c r="Q829" s="65"/>
      <c r="R829" s="34"/>
      <c r="S829" s="33"/>
      <c r="T829" s="67"/>
    </row>
    <row r="830" spans="1:20" ht="15.75" x14ac:dyDescent="0.25">
      <c r="A830" s="50" t="s">
        <v>891</v>
      </c>
      <c r="B830" s="50" t="s">
        <v>916</v>
      </c>
      <c r="C830" s="31">
        <v>131895</v>
      </c>
      <c r="D830" s="50" t="s">
        <v>955</v>
      </c>
      <c r="E830" s="50" t="s">
        <v>954</v>
      </c>
      <c r="F830" s="31" t="s">
        <v>216</v>
      </c>
      <c r="G830" s="31" t="s">
        <v>216</v>
      </c>
      <c r="H830" s="31">
        <v>1</v>
      </c>
      <c r="I830" s="31"/>
      <c r="J830" s="31">
        <v>1</v>
      </c>
      <c r="K830" s="31">
        <v>138</v>
      </c>
      <c r="L830" s="31" t="s">
        <v>30</v>
      </c>
      <c r="M830" s="29">
        <v>801</v>
      </c>
      <c r="N830" s="38"/>
      <c r="O830" s="18" t="s">
        <v>2980</v>
      </c>
      <c r="P830" s="64"/>
      <c r="Q830" s="65"/>
      <c r="R830" s="34"/>
      <c r="S830" s="33"/>
      <c r="T830" s="67"/>
    </row>
    <row r="831" spans="1:20" ht="15.75" x14ac:dyDescent="0.25">
      <c r="A831" s="50" t="s">
        <v>891</v>
      </c>
      <c r="B831" s="50" t="s">
        <v>916</v>
      </c>
      <c r="C831" s="31">
        <v>131896</v>
      </c>
      <c r="D831" s="50" t="s">
        <v>957</v>
      </c>
      <c r="E831" s="50" t="s">
        <v>954</v>
      </c>
      <c r="F831" s="31" t="s">
        <v>216</v>
      </c>
      <c r="G831" s="31" t="s">
        <v>216</v>
      </c>
      <c r="H831" s="31">
        <v>1</v>
      </c>
      <c r="I831" s="31"/>
      <c r="J831" s="31">
        <v>1</v>
      </c>
      <c r="K831" s="31">
        <v>138</v>
      </c>
      <c r="L831" s="31" t="s">
        <v>30</v>
      </c>
      <c r="M831" s="29">
        <v>803</v>
      </c>
      <c r="N831" s="38"/>
      <c r="O831" s="18" t="s">
        <v>2980</v>
      </c>
      <c r="P831" s="64"/>
      <c r="Q831" s="65"/>
      <c r="R831" s="34"/>
      <c r="S831" s="33"/>
      <c r="T831" s="67"/>
    </row>
    <row r="832" spans="1:20" ht="15.75" x14ac:dyDescent="0.25">
      <c r="A832" s="50" t="s">
        <v>891</v>
      </c>
      <c r="B832" s="50" t="s">
        <v>916</v>
      </c>
      <c r="C832" s="31">
        <v>131897</v>
      </c>
      <c r="D832" s="50" t="s">
        <v>958</v>
      </c>
      <c r="E832" s="50" t="s">
        <v>954</v>
      </c>
      <c r="F832" s="31" t="s">
        <v>216</v>
      </c>
      <c r="G832" s="31" t="s">
        <v>216</v>
      </c>
      <c r="H832" s="31">
        <v>1</v>
      </c>
      <c r="I832" s="31">
        <v>1</v>
      </c>
      <c r="J832" s="31">
        <v>1</v>
      </c>
      <c r="K832" s="31">
        <v>138</v>
      </c>
      <c r="L832" s="31" t="s">
        <v>30</v>
      </c>
      <c r="M832" s="29">
        <v>804</v>
      </c>
      <c r="N832" s="38">
        <v>168715.08</v>
      </c>
      <c r="O832" s="18" t="s">
        <v>2980</v>
      </c>
      <c r="P832" s="64"/>
      <c r="Q832" s="65"/>
      <c r="R832" s="34"/>
      <c r="S832" s="33"/>
      <c r="T832" s="67">
        <v>1</v>
      </c>
    </row>
    <row r="833" spans="1:20" ht="15.75" x14ac:dyDescent="0.25">
      <c r="A833" s="50" t="s">
        <v>891</v>
      </c>
      <c r="B833" s="50" t="s">
        <v>916</v>
      </c>
      <c r="C833" s="31">
        <v>131900</v>
      </c>
      <c r="D833" s="50" t="s">
        <v>960</v>
      </c>
      <c r="E833" s="50" t="s">
        <v>954</v>
      </c>
      <c r="F833" s="31" t="s">
        <v>216</v>
      </c>
      <c r="G833" s="31" t="s">
        <v>216</v>
      </c>
      <c r="H833" s="31">
        <v>1</v>
      </c>
      <c r="I833" s="31"/>
      <c r="J833" s="31">
        <v>1</v>
      </c>
      <c r="K833" s="31">
        <v>138</v>
      </c>
      <c r="L833" s="31" t="s">
        <v>30</v>
      </c>
      <c r="M833" s="29">
        <v>806</v>
      </c>
      <c r="N833" s="38"/>
      <c r="O833" s="18" t="s">
        <v>2980</v>
      </c>
      <c r="P833" s="64"/>
      <c r="Q833" s="65"/>
      <c r="R833" s="34"/>
      <c r="S833" s="33"/>
      <c r="T833" s="67"/>
    </row>
    <row r="834" spans="1:20" ht="15.75" x14ac:dyDescent="0.25">
      <c r="A834" s="50" t="s">
        <v>891</v>
      </c>
      <c r="B834" s="50" t="s">
        <v>916</v>
      </c>
      <c r="C834" s="31">
        <v>131943</v>
      </c>
      <c r="D834" s="50" t="s">
        <v>922</v>
      </c>
      <c r="E834" s="50" t="s">
        <v>923</v>
      </c>
      <c r="F834" s="31" t="s">
        <v>45</v>
      </c>
      <c r="G834" s="31" t="s">
        <v>45</v>
      </c>
      <c r="H834" s="31">
        <v>1</v>
      </c>
      <c r="I834" s="31"/>
      <c r="J834" s="31">
        <v>1</v>
      </c>
      <c r="K834" s="31">
        <v>138</v>
      </c>
      <c r="L834" s="31" t="s">
        <v>30</v>
      </c>
      <c r="M834" s="29">
        <v>778</v>
      </c>
      <c r="N834" s="38"/>
      <c r="O834" s="18" t="s">
        <v>2980</v>
      </c>
      <c r="P834" s="64"/>
      <c r="Q834" s="65"/>
      <c r="R834" s="34"/>
      <c r="S834" s="33"/>
      <c r="T834" s="67"/>
    </row>
    <row r="835" spans="1:20" ht="15.75" x14ac:dyDescent="0.25">
      <c r="A835" s="50" t="s">
        <v>891</v>
      </c>
      <c r="B835" s="50" t="s">
        <v>916</v>
      </c>
      <c r="C835" s="31">
        <v>131944</v>
      </c>
      <c r="D835" s="50" t="s">
        <v>924</v>
      </c>
      <c r="E835" s="50" t="s">
        <v>923</v>
      </c>
      <c r="F835" s="31" t="s">
        <v>45</v>
      </c>
      <c r="G835" s="31" t="s">
        <v>45</v>
      </c>
      <c r="H835" s="31">
        <v>1</v>
      </c>
      <c r="I835" s="31"/>
      <c r="J835" s="31">
        <v>1</v>
      </c>
      <c r="K835" s="31">
        <v>138</v>
      </c>
      <c r="L835" s="31" t="s">
        <v>30</v>
      </c>
      <c r="M835" s="29">
        <v>779</v>
      </c>
      <c r="N835" s="38"/>
      <c r="O835" s="18" t="s">
        <v>2980</v>
      </c>
      <c r="P835" s="64"/>
      <c r="Q835" s="65"/>
      <c r="R835" s="34"/>
      <c r="S835" s="33"/>
      <c r="T835" s="67"/>
    </row>
    <row r="836" spans="1:20" ht="15.75" x14ac:dyDescent="0.25">
      <c r="A836" s="50" t="s">
        <v>891</v>
      </c>
      <c r="B836" s="50" t="s">
        <v>916</v>
      </c>
      <c r="C836" s="31">
        <v>131946</v>
      </c>
      <c r="D836" s="50" t="s">
        <v>925</v>
      </c>
      <c r="E836" s="50" t="s">
        <v>923</v>
      </c>
      <c r="F836" s="31" t="s">
        <v>45</v>
      </c>
      <c r="G836" s="31" t="s">
        <v>45</v>
      </c>
      <c r="H836" s="31">
        <v>1</v>
      </c>
      <c r="I836" s="31"/>
      <c r="J836" s="31">
        <v>1</v>
      </c>
      <c r="K836" s="31">
        <v>138</v>
      </c>
      <c r="L836" s="31" t="s">
        <v>30</v>
      </c>
      <c r="M836" s="29">
        <v>780</v>
      </c>
      <c r="N836" s="38"/>
      <c r="O836" s="18" t="s">
        <v>2980</v>
      </c>
      <c r="P836" s="64"/>
      <c r="Q836" s="65"/>
      <c r="R836" s="34"/>
      <c r="S836" s="33"/>
      <c r="T836" s="67"/>
    </row>
    <row r="837" spans="1:20" ht="15.75" x14ac:dyDescent="0.25">
      <c r="A837" s="50" t="s">
        <v>891</v>
      </c>
      <c r="B837" s="50" t="s">
        <v>916</v>
      </c>
      <c r="C837" s="31">
        <v>131950</v>
      </c>
      <c r="D837" s="50" t="s">
        <v>927</v>
      </c>
      <c r="E837" s="50" t="s">
        <v>923</v>
      </c>
      <c r="F837" s="31" t="s">
        <v>45</v>
      </c>
      <c r="G837" s="31" t="s">
        <v>45</v>
      </c>
      <c r="H837" s="31">
        <v>1</v>
      </c>
      <c r="I837" s="31"/>
      <c r="J837" s="31">
        <v>1</v>
      </c>
      <c r="K837" s="31">
        <v>138</v>
      </c>
      <c r="L837" s="31" t="s">
        <v>30</v>
      </c>
      <c r="M837" s="29">
        <v>782</v>
      </c>
      <c r="N837" s="38"/>
      <c r="O837" s="18" t="s">
        <v>2980</v>
      </c>
      <c r="P837" s="64"/>
      <c r="Q837" s="65"/>
      <c r="R837" s="34"/>
      <c r="S837" s="33"/>
      <c r="T837" s="67"/>
    </row>
    <row r="838" spans="1:20" ht="15.75" x14ac:dyDescent="0.25">
      <c r="A838" s="50" t="s">
        <v>891</v>
      </c>
      <c r="B838" s="50" t="s">
        <v>916</v>
      </c>
      <c r="C838" s="31">
        <v>131988</v>
      </c>
      <c r="D838" s="50" t="s">
        <v>938</v>
      </c>
      <c r="E838" s="50" t="s">
        <v>939</v>
      </c>
      <c r="F838" s="31" t="s">
        <v>45</v>
      </c>
      <c r="G838" s="31" t="s">
        <v>45</v>
      </c>
      <c r="H838" s="31">
        <v>1</v>
      </c>
      <c r="I838" s="31"/>
      <c r="J838" s="31">
        <v>1</v>
      </c>
      <c r="K838" s="31">
        <v>138</v>
      </c>
      <c r="L838" s="31" t="s">
        <v>30</v>
      </c>
      <c r="M838" s="29">
        <v>789</v>
      </c>
      <c r="N838" s="38"/>
      <c r="O838" s="18" t="s">
        <v>2980</v>
      </c>
      <c r="P838" s="64"/>
      <c r="Q838" s="65"/>
      <c r="R838" s="34"/>
      <c r="S838" s="33"/>
      <c r="T838" s="67"/>
    </row>
    <row r="839" spans="1:20" ht="15.75" x14ac:dyDescent="0.25">
      <c r="A839" s="50" t="s">
        <v>891</v>
      </c>
      <c r="B839" s="50" t="s">
        <v>916</v>
      </c>
      <c r="C839" s="31">
        <v>132014</v>
      </c>
      <c r="D839" s="50" t="s">
        <v>994</v>
      </c>
      <c r="E839" s="50" t="s">
        <v>962</v>
      </c>
      <c r="F839" s="31" t="s">
        <v>216</v>
      </c>
      <c r="G839" s="31" t="s">
        <v>216</v>
      </c>
      <c r="H839" s="31">
        <v>1</v>
      </c>
      <c r="I839" s="31"/>
      <c r="J839" s="31">
        <v>1</v>
      </c>
      <c r="K839" s="31">
        <v>138</v>
      </c>
      <c r="L839" s="31" t="s">
        <v>30</v>
      </c>
      <c r="M839" s="29">
        <v>834</v>
      </c>
      <c r="N839" s="38"/>
      <c r="O839" s="18" t="s">
        <v>2980</v>
      </c>
      <c r="P839" s="64"/>
      <c r="Q839" s="65"/>
      <c r="R839" s="34"/>
      <c r="S839" s="33"/>
      <c r="T839" s="67"/>
    </row>
    <row r="840" spans="1:20" ht="15.75" x14ac:dyDescent="0.25">
      <c r="A840" s="50" t="s">
        <v>891</v>
      </c>
      <c r="B840" s="50" t="s">
        <v>916</v>
      </c>
      <c r="C840" s="31">
        <v>212003</v>
      </c>
      <c r="D840" s="50" t="s">
        <v>1006</v>
      </c>
      <c r="E840" s="50" t="s">
        <v>1003</v>
      </c>
      <c r="F840" s="31" t="s">
        <v>45</v>
      </c>
      <c r="G840" s="31" t="s">
        <v>45</v>
      </c>
      <c r="H840" s="31">
        <v>1</v>
      </c>
      <c r="I840" s="31"/>
      <c r="J840" s="31">
        <v>1</v>
      </c>
      <c r="K840" s="31">
        <v>138</v>
      </c>
      <c r="L840" s="31" t="s">
        <v>30</v>
      </c>
      <c r="M840" s="29">
        <v>844</v>
      </c>
      <c r="N840" s="38"/>
      <c r="O840" s="18" t="s">
        <v>2980</v>
      </c>
      <c r="P840" s="64"/>
      <c r="Q840" s="65"/>
      <c r="R840" s="34"/>
      <c r="S840" s="33"/>
      <c r="T840" s="67"/>
    </row>
    <row r="841" spans="1:20" ht="15.75" x14ac:dyDescent="0.25">
      <c r="A841" s="50" t="s">
        <v>891</v>
      </c>
      <c r="B841" s="50" t="s">
        <v>916</v>
      </c>
      <c r="C841" s="31">
        <v>212008</v>
      </c>
      <c r="D841" s="50" t="s">
        <v>989</v>
      </c>
      <c r="E841" s="50" t="s">
        <v>962</v>
      </c>
      <c r="F841" s="31" t="s">
        <v>216</v>
      </c>
      <c r="G841" s="31" t="s">
        <v>216</v>
      </c>
      <c r="H841" s="31">
        <v>1</v>
      </c>
      <c r="I841" s="31"/>
      <c r="J841" s="31">
        <v>1</v>
      </c>
      <c r="K841" s="31">
        <v>138</v>
      </c>
      <c r="L841" s="31" t="s">
        <v>30</v>
      </c>
      <c r="M841" s="29">
        <v>830</v>
      </c>
      <c r="N841" s="38"/>
      <c r="O841" s="18" t="s">
        <v>2980</v>
      </c>
      <c r="P841" s="64"/>
      <c r="Q841" s="65"/>
      <c r="R841" s="34"/>
      <c r="S841" s="33"/>
      <c r="T841" s="67"/>
    </row>
    <row r="842" spans="1:20" ht="15.75" x14ac:dyDescent="0.25">
      <c r="A842" s="50" t="s">
        <v>891</v>
      </c>
      <c r="B842" s="50" t="s">
        <v>916</v>
      </c>
      <c r="C842" s="31">
        <v>212011</v>
      </c>
      <c r="D842" s="50" t="s">
        <v>934</v>
      </c>
      <c r="E842" s="50" t="s">
        <v>921</v>
      </c>
      <c r="F842" s="31" t="s">
        <v>45</v>
      </c>
      <c r="G842" s="31" t="s">
        <v>45</v>
      </c>
      <c r="H842" s="31">
        <v>1</v>
      </c>
      <c r="I842" s="31"/>
      <c r="J842" s="31">
        <v>1</v>
      </c>
      <c r="K842" s="31">
        <v>138</v>
      </c>
      <c r="L842" s="31" t="s">
        <v>30</v>
      </c>
      <c r="M842" s="29">
        <v>786</v>
      </c>
      <c r="N842" s="38"/>
      <c r="O842" s="18" t="s">
        <v>2980</v>
      </c>
      <c r="P842" s="64"/>
      <c r="Q842" s="65"/>
      <c r="R842" s="34"/>
      <c r="S842" s="33"/>
      <c r="T842" s="67"/>
    </row>
    <row r="843" spans="1:20" ht="15.75" x14ac:dyDescent="0.25">
      <c r="A843" s="50" t="s">
        <v>891</v>
      </c>
      <c r="B843" s="50" t="s">
        <v>916</v>
      </c>
      <c r="C843" s="31">
        <v>212012</v>
      </c>
      <c r="D843" s="50" t="s">
        <v>1002</v>
      </c>
      <c r="E843" s="50" t="s">
        <v>1003</v>
      </c>
      <c r="F843" s="31" t="s">
        <v>45</v>
      </c>
      <c r="G843" s="31" t="s">
        <v>45</v>
      </c>
      <c r="H843" s="31">
        <v>1</v>
      </c>
      <c r="I843" s="31">
        <v>3</v>
      </c>
      <c r="J843" s="31">
        <v>1</v>
      </c>
      <c r="K843" s="31">
        <v>138</v>
      </c>
      <c r="L843" s="31" t="s">
        <v>30</v>
      </c>
      <c r="M843" s="29">
        <v>841</v>
      </c>
      <c r="N843" s="38">
        <v>406181.81</v>
      </c>
      <c r="O843" s="18" t="s">
        <v>2980</v>
      </c>
      <c r="P843" s="64"/>
      <c r="Q843" s="65"/>
      <c r="R843" s="34"/>
      <c r="S843" s="33"/>
      <c r="T843" s="67">
        <v>1</v>
      </c>
    </row>
    <row r="844" spans="1:20" ht="15.75" x14ac:dyDescent="0.25">
      <c r="A844" s="50" t="s">
        <v>891</v>
      </c>
      <c r="B844" s="50" t="s">
        <v>916</v>
      </c>
      <c r="C844" s="31">
        <v>212015</v>
      </c>
      <c r="D844" s="50" t="s">
        <v>992</v>
      </c>
      <c r="E844" s="50" t="s">
        <v>932</v>
      </c>
      <c r="F844" s="31" t="s">
        <v>216</v>
      </c>
      <c r="G844" s="31" t="s">
        <v>216</v>
      </c>
      <c r="H844" s="31">
        <v>1</v>
      </c>
      <c r="I844" s="31"/>
      <c r="J844" s="31">
        <v>1</v>
      </c>
      <c r="K844" s="31">
        <v>138</v>
      </c>
      <c r="L844" s="31" t="s">
        <v>30</v>
      </c>
      <c r="M844" s="29">
        <v>832</v>
      </c>
      <c r="N844" s="38"/>
      <c r="O844" s="18" t="s">
        <v>2980</v>
      </c>
      <c r="P844" s="64"/>
      <c r="Q844" s="65"/>
      <c r="R844" s="34"/>
      <c r="S844" s="33"/>
      <c r="T844" s="67"/>
    </row>
    <row r="845" spans="1:20" ht="15.75" x14ac:dyDescent="0.25">
      <c r="A845" s="50" t="s">
        <v>891</v>
      </c>
      <c r="B845" s="50" t="s">
        <v>916</v>
      </c>
      <c r="C845" s="31">
        <v>212016</v>
      </c>
      <c r="D845" s="50" t="s">
        <v>977</v>
      </c>
      <c r="E845" s="50" t="s">
        <v>964</v>
      </c>
      <c r="F845" s="31" t="s">
        <v>216</v>
      </c>
      <c r="G845" s="31" t="s">
        <v>216</v>
      </c>
      <c r="H845" s="31">
        <v>1</v>
      </c>
      <c r="I845" s="31"/>
      <c r="J845" s="31">
        <v>1</v>
      </c>
      <c r="K845" s="31">
        <v>138</v>
      </c>
      <c r="L845" s="31" t="s">
        <v>30</v>
      </c>
      <c r="M845" s="29">
        <v>818</v>
      </c>
      <c r="N845" s="38"/>
      <c r="O845" s="18" t="s">
        <v>2980</v>
      </c>
      <c r="P845" s="64"/>
      <c r="Q845" s="65"/>
      <c r="R845" s="34"/>
      <c r="S845" s="33"/>
      <c r="T845" s="67"/>
    </row>
    <row r="846" spans="1:20" ht="15.75" x14ac:dyDescent="0.25">
      <c r="A846" s="50" t="s">
        <v>891</v>
      </c>
      <c r="B846" s="50" t="s">
        <v>916</v>
      </c>
      <c r="C846" s="31">
        <v>212017</v>
      </c>
      <c r="D846" s="50" t="s">
        <v>970</v>
      </c>
      <c r="E846" s="50" t="s">
        <v>966</v>
      </c>
      <c r="F846" s="31" t="s">
        <v>216</v>
      </c>
      <c r="G846" s="31" t="s">
        <v>216</v>
      </c>
      <c r="H846" s="31">
        <v>1</v>
      </c>
      <c r="I846" s="31"/>
      <c r="J846" s="31">
        <v>1</v>
      </c>
      <c r="K846" s="31">
        <v>138</v>
      </c>
      <c r="L846" s="31" t="s">
        <v>30</v>
      </c>
      <c r="M846" s="29">
        <v>812</v>
      </c>
      <c r="N846" s="38"/>
      <c r="O846" s="18" t="s">
        <v>2980</v>
      </c>
      <c r="P846" s="64"/>
      <c r="Q846" s="65"/>
      <c r="R846" s="34"/>
      <c r="S846" s="33"/>
      <c r="T846" s="67"/>
    </row>
    <row r="847" spans="1:20" ht="15.75" x14ac:dyDescent="0.25">
      <c r="A847" s="50" t="s">
        <v>891</v>
      </c>
      <c r="B847" s="50" t="s">
        <v>916</v>
      </c>
      <c r="C847" s="31">
        <v>212021</v>
      </c>
      <c r="D847" s="50" t="s">
        <v>1004</v>
      </c>
      <c r="E847" s="50" t="s">
        <v>1003</v>
      </c>
      <c r="F847" s="31" t="s">
        <v>45</v>
      </c>
      <c r="G847" s="31" t="s">
        <v>45</v>
      </c>
      <c r="H847" s="31">
        <v>1</v>
      </c>
      <c r="I847" s="31"/>
      <c r="J847" s="31">
        <v>1</v>
      </c>
      <c r="K847" s="31">
        <v>138</v>
      </c>
      <c r="L847" s="31" t="s">
        <v>30</v>
      </c>
      <c r="M847" s="29">
        <v>842</v>
      </c>
      <c r="N847" s="38"/>
      <c r="O847" s="18" t="s">
        <v>2980</v>
      </c>
      <c r="P847" s="64"/>
      <c r="Q847" s="65"/>
      <c r="R847" s="34"/>
      <c r="S847" s="33"/>
      <c r="T847" s="67"/>
    </row>
    <row r="848" spans="1:20" ht="15.75" x14ac:dyDescent="0.25">
      <c r="A848" s="50" t="s">
        <v>891</v>
      </c>
      <c r="B848" s="50" t="s">
        <v>916</v>
      </c>
      <c r="C848" s="31">
        <v>212024</v>
      </c>
      <c r="D848" s="50" t="s">
        <v>983</v>
      </c>
      <c r="E848" s="50" t="s">
        <v>723</v>
      </c>
      <c r="F848" s="31" t="s">
        <v>216</v>
      </c>
      <c r="G848" s="31" t="s">
        <v>216</v>
      </c>
      <c r="H848" s="31">
        <v>1</v>
      </c>
      <c r="I848" s="31"/>
      <c r="J848" s="31">
        <v>1</v>
      </c>
      <c r="K848" s="31">
        <v>138</v>
      </c>
      <c r="L848" s="31" t="s">
        <v>30</v>
      </c>
      <c r="M848" s="29">
        <v>824</v>
      </c>
      <c r="N848" s="38"/>
      <c r="O848" s="18" t="s">
        <v>2980</v>
      </c>
      <c r="P848" s="64"/>
      <c r="Q848" s="65"/>
      <c r="R848" s="34"/>
      <c r="S848" s="33"/>
      <c r="T848" s="67"/>
    </row>
    <row r="849" spans="1:20" ht="15.75" x14ac:dyDescent="0.25">
      <c r="A849" s="50" t="s">
        <v>891</v>
      </c>
      <c r="B849" s="50" t="s">
        <v>916</v>
      </c>
      <c r="C849" s="31">
        <v>212026</v>
      </c>
      <c r="D849" s="50" t="s">
        <v>917</v>
      </c>
      <c r="E849" s="50" t="s">
        <v>918</v>
      </c>
      <c r="F849" s="31" t="s">
        <v>45</v>
      </c>
      <c r="G849" s="31" t="s">
        <v>45</v>
      </c>
      <c r="H849" s="31">
        <v>1</v>
      </c>
      <c r="I849" s="31"/>
      <c r="J849" s="31">
        <v>1</v>
      </c>
      <c r="K849" s="31">
        <v>138</v>
      </c>
      <c r="L849" s="31" t="s">
        <v>30</v>
      </c>
      <c r="M849" s="29">
        <v>775</v>
      </c>
      <c r="N849" s="38"/>
      <c r="O849" s="18" t="s">
        <v>2980</v>
      </c>
      <c r="P849" s="64"/>
      <c r="Q849" s="65"/>
      <c r="R849" s="34"/>
      <c r="S849" s="33"/>
      <c r="T849" s="67"/>
    </row>
    <row r="850" spans="1:20" ht="15.75" x14ac:dyDescent="0.25">
      <c r="A850" s="50" t="s">
        <v>891</v>
      </c>
      <c r="B850" s="50" t="s">
        <v>916</v>
      </c>
      <c r="C850" s="31">
        <v>212029</v>
      </c>
      <c r="D850" s="50" t="s">
        <v>995</v>
      </c>
      <c r="E850" s="50" t="s">
        <v>962</v>
      </c>
      <c r="F850" s="31" t="s">
        <v>216</v>
      </c>
      <c r="G850" s="31" t="s">
        <v>216</v>
      </c>
      <c r="H850" s="31">
        <v>1</v>
      </c>
      <c r="I850" s="31"/>
      <c r="J850" s="31">
        <v>1</v>
      </c>
      <c r="K850" s="31">
        <v>138</v>
      </c>
      <c r="L850" s="31" t="s">
        <v>30</v>
      </c>
      <c r="M850" s="29">
        <v>835</v>
      </c>
      <c r="N850" s="38"/>
      <c r="O850" s="18" t="s">
        <v>2980</v>
      </c>
      <c r="P850" s="64"/>
      <c r="Q850" s="65"/>
      <c r="R850" s="34"/>
      <c r="S850" s="33"/>
      <c r="T850" s="67"/>
    </row>
    <row r="851" spans="1:20" ht="15.75" x14ac:dyDescent="0.25">
      <c r="A851" s="50" t="s">
        <v>891</v>
      </c>
      <c r="B851" s="50" t="s">
        <v>916</v>
      </c>
      <c r="C851" s="31">
        <v>212031</v>
      </c>
      <c r="D851" s="50" t="s">
        <v>979</v>
      </c>
      <c r="E851" s="50" t="s">
        <v>723</v>
      </c>
      <c r="F851" s="31" t="s">
        <v>216</v>
      </c>
      <c r="G851" s="31" t="s">
        <v>216</v>
      </c>
      <c r="H851" s="31">
        <v>1</v>
      </c>
      <c r="I851" s="31"/>
      <c r="J851" s="31">
        <v>1</v>
      </c>
      <c r="K851" s="31">
        <v>138</v>
      </c>
      <c r="L851" s="31" t="s">
        <v>30</v>
      </c>
      <c r="M851" s="29">
        <v>820</v>
      </c>
      <c r="N851" s="38"/>
      <c r="O851" s="18" t="s">
        <v>2980</v>
      </c>
      <c r="P851" s="64"/>
      <c r="Q851" s="65"/>
      <c r="R851" s="34"/>
      <c r="S851" s="33"/>
      <c r="T851" s="67"/>
    </row>
    <row r="852" spans="1:20" ht="15.75" x14ac:dyDescent="0.25">
      <c r="A852" s="50" t="s">
        <v>891</v>
      </c>
      <c r="B852" s="50" t="s">
        <v>916</v>
      </c>
      <c r="C852" s="31">
        <v>212032</v>
      </c>
      <c r="D852" s="50" t="s">
        <v>963</v>
      </c>
      <c r="E852" s="50" t="s">
        <v>964</v>
      </c>
      <c r="F852" s="31" t="s">
        <v>216</v>
      </c>
      <c r="G852" s="31" t="s">
        <v>216</v>
      </c>
      <c r="H852" s="31">
        <v>1</v>
      </c>
      <c r="I852" s="31"/>
      <c r="J852" s="31">
        <v>1</v>
      </c>
      <c r="K852" s="31">
        <v>138</v>
      </c>
      <c r="L852" s="31" t="s">
        <v>30</v>
      </c>
      <c r="M852" s="29">
        <v>808</v>
      </c>
      <c r="N852" s="38"/>
      <c r="O852" s="18" t="s">
        <v>2980</v>
      </c>
      <c r="P852" s="64"/>
      <c r="Q852" s="65"/>
      <c r="R852" s="34"/>
      <c r="S852" s="33"/>
      <c r="T852" s="67"/>
    </row>
    <row r="853" spans="1:20" ht="15.75" x14ac:dyDescent="0.25">
      <c r="A853" s="50" t="s">
        <v>891</v>
      </c>
      <c r="B853" s="50" t="s">
        <v>916</v>
      </c>
      <c r="C853" s="31">
        <v>212033</v>
      </c>
      <c r="D853" s="50" t="s">
        <v>987</v>
      </c>
      <c r="E853" s="50" t="s">
        <v>966</v>
      </c>
      <c r="F853" s="31" t="s">
        <v>216</v>
      </c>
      <c r="G853" s="31" t="s">
        <v>216</v>
      </c>
      <c r="H853" s="31">
        <v>1</v>
      </c>
      <c r="I853" s="31"/>
      <c r="J853" s="31">
        <v>1</v>
      </c>
      <c r="K853" s="31">
        <v>138</v>
      </c>
      <c r="L853" s="31" t="s">
        <v>30</v>
      </c>
      <c r="M853" s="29">
        <v>828</v>
      </c>
      <c r="N853" s="38"/>
      <c r="O853" s="18" t="s">
        <v>2980</v>
      </c>
      <c r="P853" s="64"/>
      <c r="Q853" s="65"/>
      <c r="R853" s="34"/>
      <c r="S853" s="33"/>
      <c r="T853" s="67"/>
    </row>
    <row r="854" spans="1:20" ht="15.75" x14ac:dyDescent="0.25">
      <c r="A854" s="50" t="s">
        <v>891</v>
      </c>
      <c r="B854" s="50" t="s">
        <v>916</v>
      </c>
      <c r="C854" s="31">
        <v>212034</v>
      </c>
      <c r="D854" s="50" t="s">
        <v>997</v>
      </c>
      <c r="E854" s="50" t="s">
        <v>723</v>
      </c>
      <c r="F854" s="31" t="s">
        <v>216</v>
      </c>
      <c r="G854" s="31" t="s">
        <v>216</v>
      </c>
      <c r="H854" s="31">
        <v>1</v>
      </c>
      <c r="I854" s="31"/>
      <c r="J854" s="31">
        <v>1</v>
      </c>
      <c r="K854" s="31">
        <v>138</v>
      </c>
      <c r="L854" s="31" t="s">
        <v>30</v>
      </c>
      <c r="M854" s="29">
        <v>837</v>
      </c>
      <c r="N854" s="38"/>
      <c r="O854" s="18" t="s">
        <v>2980</v>
      </c>
      <c r="P854" s="64"/>
      <c r="Q854" s="65"/>
      <c r="R854" s="34"/>
      <c r="S854" s="33"/>
      <c r="T854" s="67"/>
    </row>
    <row r="855" spans="1:20" ht="15.75" x14ac:dyDescent="0.25">
      <c r="A855" s="50" t="s">
        <v>891</v>
      </c>
      <c r="B855" s="50" t="s">
        <v>916</v>
      </c>
      <c r="C855" s="31">
        <v>212051</v>
      </c>
      <c r="D855" s="50" t="s">
        <v>931</v>
      </c>
      <c r="E855" s="50" t="s">
        <v>932</v>
      </c>
      <c r="F855" s="31" t="s">
        <v>45</v>
      </c>
      <c r="G855" s="31" t="s">
        <v>45</v>
      </c>
      <c r="H855" s="31">
        <v>1</v>
      </c>
      <c r="I855" s="31">
        <v>1</v>
      </c>
      <c r="J855" s="31">
        <v>1</v>
      </c>
      <c r="K855" s="31">
        <v>138</v>
      </c>
      <c r="L855" s="31" t="s">
        <v>30</v>
      </c>
      <c r="M855" s="29">
        <v>785</v>
      </c>
      <c r="N855" s="38">
        <v>163465.07999999999</v>
      </c>
      <c r="O855" s="18" t="s">
        <v>2980</v>
      </c>
      <c r="P855" s="64"/>
      <c r="Q855" s="65"/>
      <c r="R855" s="34"/>
      <c r="S855" s="33"/>
      <c r="T855" s="67">
        <v>1</v>
      </c>
    </row>
    <row r="856" spans="1:20" ht="15.75" x14ac:dyDescent="0.25">
      <c r="A856" s="50" t="s">
        <v>891</v>
      </c>
      <c r="B856" s="50" t="s">
        <v>916</v>
      </c>
      <c r="C856" s="31">
        <v>212054</v>
      </c>
      <c r="D856" s="50" t="s">
        <v>975</v>
      </c>
      <c r="E856" s="50" t="s">
        <v>932</v>
      </c>
      <c r="F856" s="31" t="s">
        <v>216</v>
      </c>
      <c r="G856" s="31" t="s">
        <v>216</v>
      </c>
      <c r="H856" s="31">
        <v>1</v>
      </c>
      <c r="I856" s="31"/>
      <c r="J856" s="31">
        <v>1</v>
      </c>
      <c r="K856" s="31">
        <v>138</v>
      </c>
      <c r="L856" s="31" t="s">
        <v>30</v>
      </c>
      <c r="M856" s="29">
        <v>816</v>
      </c>
      <c r="N856" s="38"/>
      <c r="O856" s="18" t="s">
        <v>2980</v>
      </c>
      <c r="P856" s="64"/>
      <c r="Q856" s="65"/>
      <c r="R856" s="34"/>
      <c r="S856" s="33"/>
      <c r="T856" s="67"/>
    </row>
    <row r="857" spans="1:20" ht="15.75" x14ac:dyDescent="0.25">
      <c r="A857" s="50" t="s">
        <v>891</v>
      </c>
      <c r="B857" s="50" t="s">
        <v>916</v>
      </c>
      <c r="C857" s="31">
        <v>212057</v>
      </c>
      <c r="D857" s="50" t="s">
        <v>967</v>
      </c>
      <c r="E857" s="50" t="s">
        <v>964</v>
      </c>
      <c r="F857" s="31" t="s">
        <v>216</v>
      </c>
      <c r="G857" s="31" t="s">
        <v>216</v>
      </c>
      <c r="H857" s="31">
        <v>1</v>
      </c>
      <c r="I857" s="31"/>
      <c r="J857" s="31">
        <v>1</v>
      </c>
      <c r="K857" s="31">
        <v>138</v>
      </c>
      <c r="L857" s="31" t="s">
        <v>30</v>
      </c>
      <c r="M857" s="29">
        <v>810</v>
      </c>
      <c r="N857" s="38"/>
      <c r="O857" s="18" t="s">
        <v>2980</v>
      </c>
      <c r="P857" s="64"/>
      <c r="Q857" s="65"/>
      <c r="R857" s="34"/>
      <c r="S857" s="33"/>
      <c r="T857" s="67"/>
    </row>
    <row r="858" spans="1:20" ht="15.75" x14ac:dyDescent="0.25">
      <c r="A858" s="50" t="s">
        <v>891</v>
      </c>
      <c r="B858" s="50" t="s">
        <v>916</v>
      </c>
      <c r="C858" s="31">
        <v>212059</v>
      </c>
      <c r="D858" s="50" t="s">
        <v>942</v>
      </c>
      <c r="E858" s="50" t="s">
        <v>939</v>
      </c>
      <c r="F858" s="31" t="s">
        <v>45</v>
      </c>
      <c r="G858" s="31" t="s">
        <v>45</v>
      </c>
      <c r="H858" s="31">
        <v>1</v>
      </c>
      <c r="I858" s="31"/>
      <c r="J858" s="31">
        <v>1</v>
      </c>
      <c r="K858" s="31">
        <v>138</v>
      </c>
      <c r="L858" s="31" t="s">
        <v>30</v>
      </c>
      <c r="M858" s="29">
        <v>792</v>
      </c>
      <c r="N858" s="38"/>
      <c r="O858" s="18" t="s">
        <v>2980</v>
      </c>
      <c r="P858" s="64"/>
      <c r="Q858" s="65"/>
      <c r="R858" s="34"/>
      <c r="S858" s="33"/>
      <c r="T858" s="67"/>
    </row>
    <row r="859" spans="1:20" ht="15.75" x14ac:dyDescent="0.25">
      <c r="A859" s="50" t="s">
        <v>891</v>
      </c>
      <c r="B859" s="50" t="s">
        <v>916</v>
      </c>
      <c r="C859" s="31">
        <v>212060</v>
      </c>
      <c r="D859" s="50" t="s">
        <v>943</v>
      </c>
      <c r="E859" s="50" t="s">
        <v>939</v>
      </c>
      <c r="F859" s="31" t="s">
        <v>45</v>
      </c>
      <c r="G859" s="31" t="s">
        <v>45</v>
      </c>
      <c r="H859" s="31">
        <v>1</v>
      </c>
      <c r="I859" s="31"/>
      <c r="J859" s="31">
        <v>1</v>
      </c>
      <c r="K859" s="31">
        <v>138</v>
      </c>
      <c r="L859" s="31" t="s">
        <v>30</v>
      </c>
      <c r="M859" s="29">
        <v>793</v>
      </c>
      <c r="N859" s="38"/>
      <c r="O859" s="18" t="s">
        <v>2980</v>
      </c>
      <c r="P859" s="64"/>
      <c r="Q859" s="65"/>
      <c r="R859" s="34"/>
      <c r="S859" s="33"/>
      <c r="T859" s="67"/>
    </row>
    <row r="860" spans="1:20" ht="15.75" x14ac:dyDescent="0.25">
      <c r="A860" s="50" t="s">
        <v>891</v>
      </c>
      <c r="B860" s="50" t="s">
        <v>916</v>
      </c>
      <c r="C860" s="31">
        <v>212062</v>
      </c>
      <c r="D860" s="50" t="s">
        <v>946</v>
      </c>
      <c r="E860" s="50" t="s">
        <v>939</v>
      </c>
      <c r="F860" s="31" t="s">
        <v>45</v>
      </c>
      <c r="G860" s="31" t="s">
        <v>45</v>
      </c>
      <c r="H860" s="31">
        <v>1</v>
      </c>
      <c r="I860" s="31"/>
      <c r="J860" s="31">
        <v>1</v>
      </c>
      <c r="K860" s="31">
        <v>138</v>
      </c>
      <c r="L860" s="31" t="s">
        <v>30</v>
      </c>
      <c r="M860" s="29">
        <v>795</v>
      </c>
      <c r="N860" s="38"/>
      <c r="O860" s="18" t="s">
        <v>2980</v>
      </c>
      <c r="P860" s="64"/>
      <c r="Q860" s="65"/>
      <c r="R860" s="34"/>
      <c r="S860" s="33"/>
      <c r="T860" s="67"/>
    </row>
    <row r="861" spans="1:20" ht="15.75" x14ac:dyDescent="0.25">
      <c r="A861" s="50" t="s">
        <v>891</v>
      </c>
      <c r="B861" s="50" t="s">
        <v>916</v>
      </c>
      <c r="C861" s="31">
        <v>212069</v>
      </c>
      <c r="D861" s="50" t="s">
        <v>971</v>
      </c>
      <c r="E861" s="50" t="s">
        <v>723</v>
      </c>
      <c r="F861" s="31" t="s">
        <v>216</v>
      </c>
      <c r="G861" s="31" t="s">
        <v>216</v>
      </c>
      <c r="H861" s="31">
        <v>1</v>
      </c>
      <c r="I861" s="31"/>
      <c r="J861" s="31">
        <v>1</v>
      </c>
      <c r="K861" s="31">
        <v>138</v>
      </c>
      <c r="L861" s="31" t="s">
        <v>30</v>
      </c>
      <c r="M861" s="29">
        <v>813</v>
      </c>
      <c r="N861" s="38"/>
      <c r="O861" s="18" t="s">
        <v>2980</v>
      </c>
      <c r="P861" s="64"/>
      <c r="Q861" s="65"/>
      <c r="R861" s="34"/>
      <c r="S861" s="33"/>
      <c r="T861" s="67"/>
    </row>
    <row r="862" spans="1:20" ht="15.75" x14ac:dyDescent="0.25">
      <c r="A862" s="50" t="s">
        <v>891</v>
      </c>
      <c r="B862" s="50" t="s">
        <v>916</v>
      </c>
      <c r="C862" s="31">
        <v>212074</v>
      </c>
      <c r="D862" s="50" t="s">
        <v>926</v>
      </c>
      <c r="E862" s="50" t="s">
        <v>923</v>
      </c>
      <c r="F862" s="31" t="s">
        <v>45</v>
      </c>
      <c r="G862" s="31" t="s">
        <v>45</v>
      </c>
      <c r="H862" s="31">
        <v>1</v>
      </c>
      <c r="I862" s="31"/>
      <c r="J862" s="31">
        <v>1</v>
      </c>
      <c r="K862" s="31">
        <v>138</v>
      </c>
      <c r="L862" s="31" t="s">
        <v>30</v>
      </c>
      <c r="M862" s="29">
        <v>781</v>
      </c>
      <c r="N862" s="38"/>
      <c r="O862" s="18" t="s">
        <v>2980</v>
      </c>
      <c r="P862" s="64"/>
      <c r="Q862" s="65"/>
      <c r="R862" s="34"/>
      <c r="S862" s="33"/>
      <c r="T862" s="67"/>
    </row>
    <row r="863" spans="1:20" ht="15.75" x14ac:dyDescent="0.25">
      <c r="A863" s="50" t="s">
        <v>891</v>
      </c>
      <c r="B863" s="50" t="s">
        <v>916</v>
      </c>
      <c r="C863" s="51">
        <v>304715</v>
      </c>
      <c r="D863" s="52" t="s">
        <v>1001</v>
      </c>
      <c r="E863" s="50" t="s">
        <v>966</v>
      </c>
      <c r="F863" s="31" t="s">
        <v>216</v>
      </c>
      <c r="G863" s="31" t="s">
        <v>216</v>
      </c>
      <c r="H863" s="31">
        <v>1</v>
      </c>
      <c r="I863" s="31"/>
      <c r="J863" s="31">
        <v>1</v>
      </c>
      <c r="K863" s="31">
        <v>138</v>
      </c>
      <c r="L863" s="31" t="s">
        <v>30</v>
      </c>
      <c r="M863" s="29">
        <v>840</v>
      </c>
      <c r="N863" s="38"/>
      <c r="O863" s="18" t="s">
        <v>2980</v>
      </c>
      <c r="P863" s="64"/>
      <c r="Q863" s="65"/>
      <c r="R863" s="34"/>
      <c r="S863" s="33"/>
      <c r="T863" s="67"/>
    </row>
    <row r="864" spans="1:20" ht="15.75" x14ac:dyDescent="0.25">
      <c r="A864" s="50" t="s">
        <v>891</v>
      </c>
      <c r="B864" s="50" t="s">
        <v>916</v>
      </c>
      <c r="C864" s="51">
        <v>317425</v>
      </c>
      <c r="D864" s="52" t="s">
        <v>940</v>
      </c>
      <c r="E864" s="50" t="s">
        <v>921</v>
      </c>
      <c r="F864" s="31" t="s">
        <v>45</v>
      </c>
      <c r="G864" s="31" t="s">
        <v>45</v>
      </c>
      <c r="H864" s="31">
        <v>1</v>
      </c>
      <c r="I864" s="31"/>
      <c r="J864" s="31">
        <v>1</v>
      </c>
      <c r="K864" s="31">
        <v>138</v>
      </c>
      <c r="L864" s="31" t="s">
        <v>30</v>
      </c>
      <c r="M864" s="29">
        <v>790</v>
      </c>
      <c r="N864" s="38"/>
      <c r="O864" s="18" t="s">
        <v>2980</v>
      </c>
      <c r="P864" s="64"/>
      <c r="Q864" s="65"/>
      <c r="R864" s="34"/>
      <c r="S864" s="33"/>
      <c r="T864" s="67"/>
    </row>
    <row r="865" spans="1:20" ht="15.75" x14ac:dyDescent="0.25">
      <c r="A865" s="50" t="s">
        <v>891</v>
      </c>
      <c r="B865" s="50" t="s">
        <v>916</v>
      </c>
      <c r="C865" s="51">
        <v>317428</v>
      </c>
      <c r="D865" s="52" t="s">
        <v>948</v>
      </c>
      <c r="E865" s="50" t="s">
        <v>930</v>
      </c>
      <c r="F865" s="31" t="s">
        <v>45</v>
      </c>
      <c r="G865" s="31" t="s">
        <v>45</v>
      </c>
      <c r="H865" s="31">
        <v>1</v>
      </c>
      <c r="I865" s="31"/>
      <c r="J865" s="31">
        <v>1</v>
      </c>
      <c r="K865" s="31">
        <v>138</v>
      </c>
      <c r="L865" s="31" t="s">
        <v>30</v>
      </c>
      <c r="M865" s="29">
        <v>797</v>
      </c>
      <c r="N865" s="38"/>
      <c r="O865" s="18" t="s">
        <v>2980</v>
      </c>
      <c r="P865" s="64"/>
      <c r="Q865" s="65"/>
      <c r="R865" s="34"/>
      <c r="S865" s="33"/>
      <c r="T865" s="67"/>
    </row>
    <row r="866" spans="1:20" ht="15.75" x14ac:dyDescent="0.25">
      <c r="A866" s="50" t="s">
        <v>891</v>
      </c>
      <c r="B866" s="50" t="s">
        <v>916</v>
      </c>
      <c r="C866" s="51">
        <v>317439</v>
      </c>
      <c r="D866" s="52" t="s">
        <v>944</v>
      </c>
      <c r="E866" s="50" t="s">
        <v>921</v>
      </c>
      <c r="F866" s="31" t="s">
        <v>45</v>
      </c>
      <c r="G866" s="31" t="s">
        <v>45</v>
      </c>
      <c r="H866" s="31">
        <v>1</v>
      </c>
      <c r="I866" s="31"/>
      <c r="J866" s="31">
        <v>1</v>
      </c>
      <c r="K866" s="31">
        <v>138</v>
      </c>
      <c r="L866" s="31" t="s">
        <v>30</v>
      </c>
      <c r="M866" s="29">
        <v>794</v>
      </c>
      <c r="N866" s="38"/>
      <c r="O866" s="18" t="s">
        <v>2980</v>
      </c>
      <c r="P866" s="64"/>
      <c r="Q866" s="65"/>
      <c r="R866" s="34"/>
      <c r="S866" s="33"/>
      <c r="T866" s="67"/>
    </row>
    <row r="867" spans="1:20" ht="15.75" x14ac:dyDescent="0.25">
      <c r="A867" s="50" t="s">
        <v>891</v>
      </c>
      <c r="B867" s="50" t="s">
        <v>916</v>
      </c>
      <c r="C867" s="51">
        <v>317445</v>
      </c>
      <c r="D867" s="52" t="s">
        <v>999</v>
      </c>
      <c r="E867" s="50" t="s">
        <v>954</v>
      </c>
      <c r="F867" s="31" t="s">
        <v>216</v>
      </c>
      <c r="G867" s="31" t="s">
        <v>216</v>
      </c>
      <c r="H867" s="31">
        <v>1</v>
      </c>
      <c r="I867" s="31"/>
      <c r="J867" s="31">
        <v>1</v>
      </c>
      <c r="K867" s="31">
        <v>138</v>
      </c>
      <c r="L867" s="31" t="s">
        <v>30</v>
      </c>
      <c r="M867" s="29">
        <v>839</v>
      </c>
      <c r="N867" s="38"/>
      <c r="O867" s="18" t="s">
        <v>2980</v>
      </c>
      <c r="P867" s="64"/>
      <c r="Q867" s="65"/>
      <c r="R867" s="34"/>
      <c r="S867" s="33"/>
      <c r="T867" s="67"/>
    </row>
    <row r="868" spans="1:20" ht="15.75" x14ac:dyDescent="0.25">
      <c r="A868" s="50" t="s">
        <v>891</v>
      </c>
      <c r="B868" s="50" t="s">
        <v>916</v>
      </c>
      <c r="C868" s="51">
        <v>317448</v>
      </c>
      <c r="D868" s="52" t="s">
        <v>961</v>
      </c>
      <c r="E868" s="50" t="s">
        <v>962</v>
      </c>
      <c r="F868" s="31" t="s">
        <v>216</v>
      </c>
      <c r="G868" s="31" t="s">
        <v>216</v>
      </c>
      <c r="H868" s="31">
        <v>1</v>
      </c>
      <c r="I868" s="31"/>
      <c r="J868" s="31">
        <v>1</v>
      </c>
      <c r="K868" s="31">
        <v>138</v>
      </c>
      <c r="L868" s="31" t="s">
        <v>30</v>
      </c>
      <c r="M868" s="29">
        <v>807</v>
      </c>
      <c r="N868" s="38"/>
      <c r="O868" s="18" t="s">
        <v>2980</v>
      </c>
      <c r="P868" s="64"/>
      <c r="Q868" s="65"/>
      <c r="R868" s="34"/>
      <c r="S868" s="33"/>
      <c r="T868" s="67"/>
    </row>
    <row r="869" spans="1:20" ht="15.75" x14ac:dyDescent="0.25">
      <c r="A869" s="53" t="s">
        <v>891</v>
      </c>
      <c r="B869" s="53" t="s">
        <v>2993</v>
      </c>
      <c r="C869" s="54">
        <v>131642</v>
      </c>
      <c r="D869" s="55" t="s">
        <v>2994</v>
      </c>
      <c r="E869" s="55" t="s">
        <v>1003</v>
      </c>
      <c r="F869" s="34">
        <v>1</v>
      </c>
      <c r="G869" s="56"/>
      <c r="H869" s="56">
        <v>1</v>
      </c>
      <c r="I869" s="57">
        <v>3</v>
      </c>
      <c r="J869" s="47"/>
      <c r="K869" s="33"/>
      <c r="L869" s="33"/>
      <c r="M869" s="32"/>
      <c r="N869" s="43">
        <v>373719.03999999998</v>
      </c>
      <c r="O869" s="18" t="s">
        <v>2980</v>
      </c>
      <c r="P869" s="64" t="s">
        <v>2983</v>
      </c>
      <c r="Q869" s="65"/>
      <c r="R869" s="34"/>
      <c r="S869" s="33"/>
      <c r="T869" s="67">
        <v>1</v>
      </c>
    </row>
    <row r="870" spans="1:20" ht="15.75" x14ac:dyDescent="0.25">
      <c r="A870" s="50" t="s">
        <v>891</v>
      </c>
      <c r="B870" s="50" t="s">
        <v>1021</v>
      </c>
      <c r="C870" s="31">
        <v>132168</v>
      </c>
      <c r="D870" s="50" t="s">
        <v>1024</v>
      </c>
      <c r="E870" s="50" t="s">
        <v>1025</v>
      </c>
      <c r="F870" s="31" t="s">
        <v>45</v>
      </c>
      <c r="G870" s="31" t="s">
        <v>45</v>
      </c>
      <c r="H870" s="31">
        <v>1</v>
      </c>
      <c r="I870" s="31"/>
      <c r="J870" s="31">
        <v>1</v>
      </c>
      <c r="K870" s="31">
        <v>138</v>
      </c>
      <c r="L870" s="31" t="s">
        <v>30</v>
      </c>
      <c r="M870" s="29">
        <v>856</v>
      </c>
      <c r="N870" s="38"/>
      <c r="O870" s="18" t="s">
        <v>2980</v>
      </c>
      <c r="P870" s="64"/>
      <c r="Q870" s="65"/>
      <c r="R870" s="34"/>
      <c r="S870" s="33"/>
      <c r="T870" s="67"/>
    </row>
    <row r="871" spans="1:20" ht="15.75" x14ac:dyDescent="0.25">
      <c r="A871" s="50" t="s">
        <v>891</v>
      </c>
      <c r="B871" s="50" t="s">
        <v>1021</v>
      </c>
      <c r="C871" s="31">
        <v>132184</v>
      </c>
      <c r="D871" s="50" t="s">
        <v>1022</v>
      </c>
      <c r="E871" s="50" t="s">
        <v>1023</v>
      </c>
      <c r="F871" s="31" t="s">
        <v>45</v>
      </c>
      <c r="G871" s="31" t="s">
        <v>45</v>
      </c>
      <c r="H871" s="31">
        <v>1</v>
      </c>
      <c r="I871" s="31"/>
      <c r="J871" s="31">
        <v>1</v>
      </c>
      <c r="K871" s="31">
        <v>138</v>
      </c>
      <c r="L871" s="31" t="s">
        <v>30</v>
      </c>
      <c r="M871" s="29">
        <v>855</v>
      </c>
      <c r="N871" s="38"/>
      <c r="O871" s="18" t="s">
        <v>2980</v>
      </c>
      <c r="P871" s="64"/>
      <c r="Q871" s="65"/>
      <c r="R871" s="34"/>
      <c r="S871" s="33"/>
      <c r="T871" s="67"/>
    </row>
    <row r="872" spans="1:20" ht="15.75" x14ac:dyDescent="0.25">
      <c r="A872" s="50" t="s">
        <v>891</v>
      </c>
      <c r="B872" s="50" t="s">
        <v>1021</v>
      </c>
      <c r="C872" s="31">
        <v>132200</v>
      </c>
      <c r="D872" s="50" t="s">
        <v>1028</v>
      </c>
      <c r="E872" s="50" t="s">
        <v>737</v>
      </c>
      <c r="F872" s="31" t="s">
        <v>45</v>
      </c>
      <c r="G872" s="31" t="s">
        <v>45</v>
      </c>
      <c r="H872" s="31">
        <v>1</v>
      </c>
      <c r="I872" s="31"/>
      <c r="J872" s="31">
        <v>1</v>
      </c>
      <c r="K872" s="31">
        <v>138</v>
      </c>
      <c r="L872" s="31" t="s">
        <v>30</v>
      </c>
      <c r="M872" s="29">
        <v>858</v>
      </c>
      <c r="N872" s="38"/>
      <c r="O872" s="18" t="s">
        <v>2980</v>
      </c>
      <c r="P872" s="64"/>
      <c r="Q872" s="65"/>
      <c r="R872" s="34"/>
      <c r="S872" s="33"/>
      <c r="T872" s="67"/>
    </row>
    <row r="873" spans="1:20" ht="15.75" x14ac:dyDescent="0.25">
      <c r="A873" s="50" t="s">
        <v>891</v>
      </c>
      <c r="B873" s="50" t="s">
        <v>1021</v>
      </c>
      <c r="C873" s="31">
        <v>132222</v>
      </c>
      <c r="D873" s="50" t="s">
        <v>1026</v>
      </c>
      <c r="E873" s="50" t="s">
        <v>1027</v>
      </c>
      <c r="F873" s="31" t="s">
        <v>45</v>
      </c>
      <c r="G873" s="31" t="s">
        <v>45</v>
      </c>
      <c r="H873" s="31">
        <v>1</v>
      </c>
      <c r="I873" s="31"/>
      <c r="J873" s="31">
        <v>1</v>
      </c>
      <c r="K873" s="31">
        <v>138</v>
      </c>
      <c r="L873" s="31" t="s">
        <v>30</v>
      </c>
      <c r="M873" s="29">
        <v>857</v>
      </c>
      <c r="N873" s="38"/>
      <c r="O873" s="18" t="s">
        <v>2980</v>
      </c>
      <c r="P873" s="64"/>
      <c r="Q873" s="65"/>
      <c r="R873" s="34"/>
      <c r="S873" s="33"/>
      <c r="T873" s="67"/>
    </row>
    <row r="874" spans="1:20" ht="15.75" x14ac:dyDescent="0.25">
      <c r="A874" s="50" t="s">
        <v>891</v>
      </c>
      <c r="B874" s="50" t="s">
        <v>1021</v>
      </c>
      <c r="C874" s="31">
        <v>132251</v>
      </c>
      <c r="D874" s="50" t="s">
        <v>1037</v>
      </c>
      <c r="E874" s="50" t="s">
        <v>1031</v>
      </c>
      <c r="F874" s="31" t="s">
        <v>216</v>
      </c>
      <c r="G874" s="31" t="s">
        <v>216</v>
      </c>
      <c r="H874" s="31">
        <v>1</v>
      </c>
      <c r="I874" s="31"/>
      <c r="J874" s="31">
        <v>1</v>
      </c>
      <c r="K874" s="31">
        <v>138</v>
      </c>
      <c r="L874" s="31" t="s">
        <v>30</v>
      </c>
      <c r="M874" s="29">
        <v>865</v>
      </c>
      <c r="N874" s="38"/>
      <c r="O874" s="18" t="s">
        <v>2980</v>
      </c>
      <c r="P874" s="64"/>
      <c r="Q874" s="65"/>
      <c r="R874" s="34"/>
      <c r="S874" s="33"/>
      <c r="T874" s="67"/>
    </row>
    <row r="875" spans="1:20" ht="15.75" x14ac:dyDescent="0.25">
      <c r="A875" s="50" t="s">
        <v>891</v>
      </c>
      <c r="B875" s="50" t="s">
        <v>1021</v>
      </c>
      <c r="C875" s="31">
        <v>132265</v>
      </c>
      <c r="D875" s="50" t="s">
        <v>1035</v>
      </c>
      <c r="E875" s="50" t="s">
        <v>1031</v>
      </c>
      <c r="F875" s="31" t="s">
        <v>216</v>
      </c>
      <c r="G875" s="31" t="s">
        <v>216</v>
      </c>
      <c r="H875" s="31">
        <v>1</v>
      </c>
      <c r="I875" s="31"/>
      <c r="J875" s="31">
        <v>1</v>
      </c>
      <c r="K875" s="31">
        <v>138</v>
      </c>
      <c r="L875" s="31" t="s">
        <v>30</v>
      </c>
      <c r="M875" s="29">
        <v>863</v>
      </c>
      <c r="N875" s="38"/>
      <c r="O875" s="18" t="s">
        <v>2980</v>
      </c>
      <c r="P875" s="64"/>
      <c r="Q875" s="65"/>
      <c r="R875" s="34"/>
      <c r="S875" s="33"/>
      <c r="T875" s="67"/>
    </row>
    <row r="876" spans="1:20" ht="15.75" x14ac:dyDescent="0.25">
      <c r="A876" s="50" t="s">
        <v>891</v>
      </c>
      <c r="B876" s="50" t="s">
        <v>1021</v>
      </c>
      <c r="C876" s="31">
        <v>132273</v>
      </c>
      <c r="D876" s="50" t="s">
        <v>1030</v>
      </c>
      <c r="E876" s="50" t="s">
        <v>1031</v>
      </c>
      <c r="F876" s="31" t="s">
        <v>216</v>
      </c>
      <c r="G876" s="31" t="s">
        <v>216</v>
      </c>
      <c r="H876" s="31">
        <v>1</v>
      </c>
      <c r="I876" s="31">
        <v>2</v>
      </c>
      <c r="J876" s="31">
        <v>1</v>
      </c>
      <c r="K876" s="31">
        <v>138</v>
      </c>
      <c r="L876" s="31" t="s">
        <v>30</v>
      </c>
      <c r="M876" s="29">
        <v>859</v>
      </c>
      <c r="N876" s="39">
        <v>220203.36</v>
      </c>
      <c r="O876" s="18" t="s">
        <v>2980</v>
      </c>
      <c r="P876" s="64"/>
      <c r="Q876" s="65"/>
      <c r="R876" s="34"/>
      <c r="S876" s="33"/>
      <c r="T876" s="67">
        <v>1</v>
      </c>
    </row>
    <row r="877" spans="1:20" ht="15.75" x14ac:dyDescent="0.25">
      <c r="A877" s="50" t="s">
        <v>891</v>
      </c>
      <c r="B877" s="50" t="s">
        <v>1021</v>
      </c>
      <c r="C877" s="31">
        <v>132274</v>
      </c>
      <c r="D877" s="58" t="s">
        <v>2632</v>
      </c>
      <c r="E877" s="50" t="s">
        <v>1031</v>
      </c>
      <c r="F877" s="31" t="s">
        <v>216</v>
      </c>
      <c r="G877" s="56"/>
      <c r="H877" s="56">
        <v>1</v>
      </c>
      <c r="I877" s="57">
        <v>6</v>
      </c>
      <c r="J877" s="47"/>
      <c r="K877" s="33"/>
      <c r="L877" s="33"/>
      <c r="M877" s="32"/>
      <c r="N877" s="42">
        <v>405084.95</v>
      </c>
      <c r="O877" s="18" t="s">
        <v>2980</v>
      </c>
      <c r="P877" s="64"/>
      <c r="Q877" s="65"/>
      <c r="R877" s="34"/>
      <c r="S877" s="33"/>
      <c r="T877" s="67">
        <v>1</v>
      </c>
    </row>
    <row r="878" spans="1:20" ht="15.75" x14ac:dyDescent="0.25">
      <c r="A878" s="50" t="s">
        <v>891</v>
      </c>
      <c r="B878" s="50" t="s">
        <v>1021</v>
      </c>
      <c r="C878" s="31">
        <v>132277</v>
      </c>
      <c r="D878" s="50" t="s">
        <v>1032</v>
      </c>
      <c r="E878" s="50" t="s">
        <v>1031</v>
      </c>
      <c r="F878" s="31" t="s">
        <v>216</v>
      </c>
      <c r="G878" s="31" t="s">
        <v>216</v>
      </c>
      <c r="H878" s="31">
        <v>1</v>
      </c>
      <c r="I878" s="31">
        <v>2</v>
      </c>
      <c r="J878" s="31">
        <v>1</v>
      </c>
      <c r="K878" s="31">
        <v>138</v>
      </c>
      <c r="L878" s="31" t="s">
        <v>30</v>
      </c>
      <c r="M878" s="29">
        <v>860</v>
      </c>
      <c r="N878" s="39">
        <v>180524.3</v>
      </c>
      <c r="O878" s="18" t="s">
        <v>2980</v>
      </c>
      <c r="P878" s="64"/>
      <c r="Q878" s="65"/>
      <c r="R878" s="34"/>
      <c r="S878" s="33"/>
      <c r="T878" s="67">
        <v>1</v>
      </c>
    </row>
    <row r="879" spans="1:20" ht="15.75" x14ac:dyDescent="0.25">
      <c r="A879" s="50" t="s">
        <v>891</v>
      </c>
      <c r="B879" s="50" t="s">
        <v>1021</v>
      </c>
      <c r="C879" s="31">
        <v>132278</v>
      </c>
      <c r="D879" s="50" t="s">
        <v>1033</v>
      </c>
      <c r="E879" s="50" t="s">
        <v>1031</v>
      </c>
      <c r="F879" s="31" t="s">
        <v>216</v>
      </c>
      <c r="G879" s="31" t="s">
        <v>216</v>
      </c>
      <c r="H879" s="31">
        <v>1</v>
      </c>
      <c r="I879" s="31">
        <v>1</v>
      </c>
      <c r="J879" s="31">
        <v>1</v>
      </c>
      <c r="K879" s="31">
        <v>138</v>
      </c>
      <c r="L879" s="31" t="s">
        <v>30</v>
      </c>
      <c r="M879" s="29">
        <v>861</v>
      </c>
      <c r="N879" s="39">
        <v>92522.05</v>
      </c>
      <c r="O879" s="18" t="s">
        <v>2980</v>
      </c>
      <c r="P879" s="64"/>
      <c r="Q879" s="65"/>
      <c r="R879" s="34"/>
      <c r="S879" s="33"/>
      <c r="T879" s="67">
        <v>1</v>
      </c>
    </row>
    <row r="880" spans="1:20" ht="15.75" x14ac:dyDescent="0.25">
      <c r="A880" s="50" t="s">
        <v>891</v>
      </c>
      <c r="B880" s="50" t="s">
        <v>1021</v>
      </c>
      <c r="C880" s="31">
        <v>132279</v>
      </c>
      <c r="D880" s="50" t="s">
        <v>1034</v>
      </c>
      <c r="E880" s="50" t="s">
        <v>1031</v>
      </c>
      <c r="F880" s="31" t="s">
        <v>216</v>
      </c>
      <c r="G880" s="31" t="s">
        <v>216</v>
      </c>
      <c r="H880" s="31">
        <v>1</v>
      </c>
      <c r="I880" s="31">
        <v>5</v>
      </c>
      <c r="J880" s="31">
        <v>1</v>
      </c>
      <c r="K880" s="31">
        <v>138</v>
      </c>
      <c r="L880" s="31" t="s">
        <v>30</v>
      </c>
      <c r="M880" s="29">
        <v>862</v>
      </c>
      <c r="N880" s="39">
        <v>406380.7</v>
      </c>
      <c r="O880" s="18" t="s">
        <v>2980</v>
      </c>
      <c r="P880" s="64"/>
      <c r="Q880" s="65"/>
      <c r="R880" s="34"/>
      <c r="S880" s="33"/>
      <c r="T880" s="67">
        <v>1</v>
      </c>
    </row>
    <row r="881" spans="1:20" ht="15.75" x14ac:dyDescent="0.25">
      <c r="A881" s="50" t="s">
        <v>891</v>
      </c>
      <c r="B881" s="50" t="s">
        <v>1021</v>
      </c>
      <c r="C881" s="31">
        <v>132280</v>
      </c>
      <c r="D881" s="50" t="s">
        <v>1036</v>
      </c>
      <c r="E881" s="50" t="s">
        <v>1031</v>
      </c>
      <c r="F881" s="31" t="s">
        <v>216</v>
      </c>
      <c r="G881" s="31" t="s">
        <v>216</v>
      </c>
      <c r="H881" s="31">
        <v>1</v>
      </c>
      <c r="I881" s="31">
        <v>1</v>
      </c>
      <c r="J881" s="31">
        <v>1</v>
      </c>
      <c r="K881" s="31">
        <v>138</v>
      </c>
      <c r="L881" s="31" t="s">
        <v>30</v>
      </c>
      <c r="M881" s="29">
        <v>864</v>
      </c>
      <c r="N881" s="39">
        <v>108642.54</v>
      </c>
      <c r="O881" s="18" t="s">
        <v>2980</v>
      </c>
      <c r="P881" s="64"/>
      <c r="Q881" s="65"/>
      <c r="R881" s="34"/>
      <c r="S881" s="33"/>
      <c r="T881" s="67">
        <v>1</v>
      </c>
    </row>
    <row r="882" spans="1:20" ht="31.5" x14ac:dyDescent="0.25">
      <c r="A882" s="50" t="s">
        <v>891</v>
      </c>
      <c r="B882" s="50" t="s">
        <v>1021</v>
      </c>
      <c r="C882" s="31">
        <v>132285</v>
      </c>
      <c r="D882" s="50" t="s">
        <v>1039</v>
      </c>
      <c r="E882" s="50" t="s">
        <v>1031</v>
      </c>
      <c r="F882" s="31" t="s">
        <v>216</v>
      </c>
      <c r="G882" s="31" t="s">
        <v>216</v>
      </c>
      <c r="H882" s="31">
        <v>1</v>
      </c>
      <c r="I882" s="31">
        <v>3</v>
      </c>
      <c r="J882" s="31">
        <v>1</v>
      </c>
      <c r="K882" s="31">
        <v>138</v>
      </c>
      <c r="L882" s="31" t="s">
        <v>30</v>
      </c>
      <c r="M882" s="29">
        <v>867</v>
      </c>
      <c r="N882" s="39">
        <v>270646.46999999997</v>
      </c>
      <c r="O882" s="18" t="s">
        <v>2980</v>
      </c>
      <c r="P882" s="64"/>
      <c r="Q882" s="65"/>
      <c r="R882" s="34"/>
      <c r="S882" s="33"/>
      <c r="T882" s="67">
        <v>1</v>
      </c>
    </row>
    <row r="883" spans="1:20" ht="15.75" x14ac:dyDescent="0.25">
      <c r="A883" s="50" t="s">
        <v>891</v>
      </c>
      <c r="B883" s="50" t="s">
        <v>1021</v>
      </c>
      <c r="C883" s="31">
        <v>132325</v>
      </c>
      <c r="D883" s="50" t="s">
        <v>1040</v>
      </c>
      <c r="E883" s="50" t="s">
        <v>1041</v>
      </c>
      <c r="F883" s="31" t="s">
        <v>216</v>
      </c>
      <c r="G883" s="31" t="s">
        <v>216</v>
      </c>
      <c r="H883" s="31">
        <v>1</v>
      </c>
      <c r="I883" s="31"/>
      <c r="J883" s="31">
        <v>1</v>
      </c>
      <c r="K883" s="31">
        <v>138</v>
      </c>
      <c r="L883" s="31" t="s">
        <v>30</v>
      </c>
      <c r="M883" s="29">
        <v>868</v>
      </c>
      <c r="N883" s="38"/>
      <c r="O883" s="18" t="s">
        <v>2980</v>
      </c>
      <c r="P883" s="64"/>
      <c r="Q883" s="65"/>
      <c r="R883" s="34"/>
      <c r="S883" s="33"/>
      <c r="T883" s="67"/>
    </row>
    <row r="884" spans="1:20" ht="15.75" x14ac:dyDescent="0.25">
      <c r="A884" s="50" t="s">
        <v>891</v>
      </c>
      <c r="B884" s="50" t="s">
        <v>1021</v>
      </c>
      <c r="C884" s="31">
        <v>132350</v>
      </c>
      <c r="D884" s="50" t="s">
        <v>1042</v>
      </c>
      <c r="E884" s="50" t="s">
        <v>1043</v>
      </c>
      <c r="F884" s="31" t="s">
        <v>216</v>
      </c>
      <c r="G884" s="31" t="s">
        <v>216</v>
      </c>
      <c r="H884" s="31">
        <v>1</v>
      </c>
      <c r="I884" s="31"/>
      <c r="J884" s="31">
        <v>1</v>
      </c>
      <c r="K884" s="31">
        <v>138</v>
      </c>
      <c r="L884" s="31" t="s">
        <v>30</v>
      </c>
      <c r="M884" s="29">
        <v>869</v>
      </c>
      <c r="N884" s="38"/>
      <c r="O884" s="18" t="s">
        <v>2980</v>
      </c>
      <c r="P884" s="64"/>
      <c r="Q884" s="65"/>
      <c r="R884" s="34"/>
      <c r="S884" s="33"/>
      <c r="T884" s="67"/>
    </row>
    <row r="885" spans="1:20" ht="15.75" x14ac:dyDescent="0.25">
      <c r="A885" s="50" t="s">
        <v>891</v>
      </c>
      <c r="B885" s="50" t="s">
        <v>1021</v>
      </c>
      <c r="C885" s="31">
        <v>132438</v>
      </c>
      <c r="D885" s="50" t="s">
        <v>1044</v>
      </c>
      <c r="E885" s="50" t="s">
        <v>1045</v>
      </c>
      <c r="F885" s="31" t="s">
        <v>216</v>
      </c>
      <c r="G885" s="31" t="s">
        <v>216</v>
      </c>
      <c r="H885" s="31">
        <v>1</v>
      </c>
      <c r="I885" s="31">
        <v>2</v>
      </c>
      <c r="J885" s="31">
        <v>1</v>
      </c>
      <c r="K885" s="31">
        <v>138</v>
      </c>
      <c r="L885" s="31" t="s">
        <v>30</v>
      </c>
      <c r="M885" s="29">
        <v>870</v>
      </c>
      <c r="N885" s="38">
        <v>222400</v>
      </c>
      <c r="O885" s="18" t="s">
        <v>2980</v>
      </c>
      <c r="P885" s="64"/>
      <c r="Q885" s="65"/>
      <c r="R885" s="34"/>
      <c r="S885" s="33"/>
      <c r="T885" s="67">
        <v>1</v>
      </c>
    </row>
    <row r="886" spans="1:20" ht="15.75" x14ac:dyDescent="0.25">
      <c r="A886" s="50" t="s">
        <v>891</v>
      </c>
      <c r="B886" s="50" t="s">
        <v>1021</v>
      </c>
      <c r="C886" s="31">
        <v>304793</v>
      </c>
      <c r="D886" s="58" t="s">
        <v>3014</v>
      </c>
      <c r="E886" s="50" t="s">
        <v>1031</v>
      </c>
      <c r="F886" s="31" t="s">
        <v>216</v>
      </c>
      <c r="G886" s="56"/>
      <c r="H886" s="56">
        <v>1</v>
      </c>
      <c r="I886" s="57">
        <v>12</v>
      </c>
      <c r="J886" s="47"/>
      <c r="K886" s="33"/>
      <c r="L886" s="33"/>
      <c r="M886" s="32"/>
      <c r="N886" s="42">
        <v>477182.44</v>
      </c>
      <c r="O886" s="18" t="s">
        <v>2980</v>
      </c>
      <c r="P886" s="64"/>
      <c r="Q886" s="65"/>
      <c r="R886" s="34"/>
      <c r="S886" s="33"/>
      <c r="T886" s="67">
        <v>1</v>
      </c>
    </row>
    <row r="887" spans="1:20" ht="15.75" x14ac:dyDescent="0.25">
      <c r="A887" s="50" t="s">
        <v>891</v>
      </c>
      <c r="B887" s="50" t="s">
        <v>1021</v>
      </c>
      <c r="C887" s="51">
        <v>317704</v>
      </c>
      <c r="D887" s="52" t="s">
        <v>1038</v>
      </c>
      <c r="E887" s="50" t="s">
        <v>1031</v>
      </c>
      <c r="F887" s="31" t="s">
        <v>216</v>
      </c>
      <c r="G887" s="31" t="s">
        <v>216</v>
      </c>
      <c r="H887" s="31">
        <v>1</v>
      </c>
      <c r="I887" s="31"/>
      <c r="J887" s="31">
        <v>1</v>
      </c>
      <c r="K887" s="31">
        <v>138</v>
      </c>
      <c r="L887" s="31" t="s">
        <v>30</v>
      </c>
      <c r="M887" s="29">
        <v>866</v>
      </c>
      <c r="N887" s="38"/>
      <c r="O887" s="18" t="s">
        <v>2980</v>
      </c>
      <c r="P887" s="64"/>
      <c r="Q887" s="65"/>
      <c r="R887" s="34"/>
      <c r="S887" s="33"/>
      <c r="T887" s="67"/>
    </row>
    <row r="888" spans="1:20" ht="15.75" x14ac:dyDescent="0.25">
      <c r="A888" s="50" t="s">
        <v>891</v>
      </c>
      <c r="B888" s="50" t="s">
        <v>1007</v>
      </c>
      <c r="C888" s="31">
        <v>132649</v>
      </c>
      <c r="D888" s="50" t="s">
        <v>1059</v>
      </c>
      <c r="E888" s="50" t="s">
        <v>1060</v>
      </c>
      <c r="F888" s="31" t="s">
        <v>45</v>
      </c>
      <c r="G888" s="31" t="s">
        <v>45</v>
      </c>
      <c r="H888" s="31">
        <v>1</v>
      </c>
      <c r="I888" s="31"/>
      <c r="J888" s="31">
        <v>1</v>
      </c>
      <c r="K888" s="31">
        <v>138</v>
      </c>
      <c r="L888" s="31" t="s">
        <v>30</v>
      </c>
      <c r="M888" s="29">
        <v>879</v>
      </c>
      <c r="N888" s="38"/>
      <c r="O888" s="18" t="s">
        <v>2980</v>
      </c>
      <c r="P888" s="64"/>
      <c r="Q888" s="65"/>
      <c r="R888" s="34"/>
      <c r="S888" s="33"/>
      <c r="T888" s="67"/>
    </row>
    <row r="889" spans="1:20" ht="15.75" x14ac:dyDescent="0.25">
      <c r="A889" s="50" t="s">
        <v>891</v>
      </c>
      <c r="B889" s="50" t="s">
        <v>1007</v>
      </c>
      <c r="C889" s="31">
        <v>132656</v>
      </c>
      <c r="D889" s="50" t="s">
        <v>1051</v>
      </c>
      <c r="E889" s="50" t="s">
        <v>1052</v>
      </c>
      <c r="F889" s="31" t="s">
        <v>45</v>
      </c>
      <c r="G889" s="31" t="s">
        <v>45</v>
      </c>
      <c r="H889" s="31">
        <v>1</v>
      </c>
      <c r="I889" s="31"/>
      <c r="J889" s="31">
        <v>1</v>
      </c>
      <c r="K889" s="31">
        <v>138</v>
      </c>
      <c r="L889" s="31" t="s">
        <v>30</v>
      </c>
      <c r="M889" s="29">
        <v>873</v>
      </c>
      <c r="N889" s="38"/>
      <c r="O889" s="18" t="s">
        <v>2980</v>
      </c>
      <c r="P889" s="64"/>
      <c r="Q889" s="65"/>
      <c r="R889" s="34"/>
      <c r="S889" s="33"/>
      <c r="T889" s="67"/>
    </row>
    <row r="890" spans="1:20" ht="15.75" x14ac:dyDescent="0.25">
      <c r="A890" s="50" t="s">
        <v>891</v>
      </c>
      <c r="B890" s="50" t="s">
        <v>1007</v>
      </c>
      <c r="C890" s="31">
        <v>132715</v>
      </c>
      <c r="D890" s="50" t="s">
        <v>1064</v>
      </c>
      <c r="E890" s="50" t="s">
        <v>1063</v>
      </c>
      <c r="F890" s="31" t="s">
        <v>45</v>
      </c>
      <c r="G890" s="31" t="s">
        <v>45</v>
      </c>
      <c r="H890" s="31">
        <v>1</v>
      </c>
      <c r="I890" s="31"/>
      <c r="J890" s="31">
        <v>1</v>
      </c>
      <c r="K890" s="31">
        <v>138</v>
      </c>
      <c r="L890" s="31" t="s">
        <v>30</v>
      </c>
      <c r="M890" s="29">
        <v>882</v>
      </c>
      <c r="N890" s="38"/>
      <c r="O890" s="18" t="s">
        <v>2980</v>
      </c>
      <c r="P890" s="64"/>
      <c r="Q890" s="65"/>
      <c r="R890" s="34"/>
      <c r="S890" s="33"/>
      <c r="T890" s="67"/>
    </row>
    <row r="891" spans="1:20" ht="15.75" x14ac:dyDescent="0.25">
      <c r="A891" s="50" t="s">
        <v>891</v>
      </c>
      <c r="B891" s="50" t="s">
        <v>1007</v>
      </c>
      <c r="C891" s="31">
        <v>132717</v>
      </c>
      <c r="D891" s="50" t="s">
        <v>1066</v>
      </c>
      <c r="E891" s="50" t="s">
        <v>1063</v>
      </c>
      <c r="F891" s="31" t="s">
        <v>45</v>
      </c>
      <c r="G891" s="31" t="s">
        <v>45</v>
      </c>
      <c r="H891" s="31">
        <v>1</v>
      </c>
      <c r="I891" s="31"/>
      <c r="J891" s="31">
        <v>1</v>
      </c>
      <c r="K891" s="31">
        <v>138</v>
      </c>
      <c r="L891" s="31" t="s">
        <v>30</v>
      </c>
      <c r="M891" s="29">
        <v>884</v>
      </c>
      <c r="N891" s="38"/>
      <c r="O891" s="18" t="s">
        <v>2980</v>
      </c>
      <c r="P891" s="64"/>
      <c r="Q891" s="65"/>
      <c r="R891" s="34"/>
      <c r="S891" s="33"/>
      <c r="T891" s="67"/>
    </row>
    <row r="892" spans="1:20" ht="15.75" x14ac:dyDescent="0.25">
      <c r="A892" s="50" t="s">
        <v>891</v>
      </c>
      <c r="B892" s="50" t="s">
        <v>1007</v>
      </c>
      <c r="C892" s="31">
        <v>132720</v>
      </c>
      <c r="D892" s="50" t="s">
        <v>1067</v>
      </c>
      <c r="E892" s="50" t="s">
        <v>1068</v>
      </c>
      <c r="F892" s="31" t="s">
        <v>216</v>
      </c>
      <c r="G892" s="31" t="s">
        <v>216</v>
      </c>
      <c r="H892" s="31">
        <v>1</v>
      </c>
      <c r="I892" s="31"/>
      <c r="J892" s="31">
        <v>1</v>
      </c>
      <c r="K892" s="31">
        <v>138</v>
      </c>
      <c r="L892" s="31" t="s">
        <v>30</v>
      </c>
      <c r="M892" s="29">
        <v>885</v>
      </c>
      <c r="N892" s="38"/>
      <c r="O892" s="18" t="s">
        <v>2980</v>
      </c>
      <c r="P892" s="64"/>
      <c r="Q892" s="65"/>
      <c r="R892" s="34"/>
      <c r="S892" s="33"/>
      <c r="T892" s="67"/>
    </row>
    <row r="893" spans="1:20" ht="15.75" x14ac:dyDescent="0.25">
      <c r="A893" s="50" t="s">
        <v>891</v>
      </c>
      <c r="B893" s="50" t="s">
        <v>1007</v>
      </c>
      <c r="C893" s="31">
        <v>132723</v>
      </c>
      <c r="D893" s="50" t="s">
        <v>1070</v>
      </c>
      <c r="E893" s="50" t="s">
        <v>1068</v>
      </c>
      <c r="F893" s="31" t="s">
        <v>216</v>
      </c>
      <c r="G893" s="31" t="s">
        <v>216</v>
      </c>
      <c r="H893" s="31">
        <v>1</v>
      </c>
      <c r="I893" s="31"/>
      <c r="J893" s="31">
        <v>1</v>
      </c>
      <c r="K893" s="31">
        <v>138</v>
      </c>
      <c r="L893" s="31" t="s">
        <v>30</v>
      </c>
      <c r="M893" s="29">
        <v>887</v>
      </c>
      <c r="N893" s="38"/>
      <c r="O893" s="18" t="s">
        <v>2980</v>
      </c>
      <c r="P893" s="64"/>
      <c r="Q893" s="65"/>
      <c r="R893" s="34"/>
      <c r="S893" s="33"/>
      <c r="T893" s="67"/>
    </row>
    <row r="894" spans="1:20" ht="15.75" x14ac:dyDescent="0.25">
      <c r="A894" s="50" t="s">
        <v>891</v>
      </c>
      <c r="B894" s="50" t="s">
        <v>1007</v>
      </c>
      <c r="C894" s="31">
        <v>132741</v>
      </c>
      <c r="D894" s="50" t="s">
        <v>1081</v>
      </c>
      <c r="E894" s="50" t="s">
        <v>1068</v>
      </c>
      <c r="F894" s="31" t="s">
        <v>216</v>
      </c>
      <c r="G894" s="31" t="s">
        <v>216</v>
      </c>
      <c r="H894" s="31">
        <v>1</v>
      </c>
      <c r="I894" s="31"/>
      <c r="J894" s="31">
        <v>1</v>
      </c>
      <c r="K894" s="31">
        <v>138</v>
      </c>
      <c r="L894" s="31" t="s">
        <v>30</v>
      </c>
      <c r="M894" s="29">
        <v>896</v>
      </c>
      <c r="N894" s="38"/>
      <c r="O894" s="18" t="s">
        <v>2980</v>
      </c>
      <c r="P894" s="64"/>
      <c r="Q894" s="65"/>
      <c r="R894" s="34"/>
      <c r="S894" s="33"/>
      <c r="T894" s="67"/>
    </row>
    <row r="895" spans="1:20" ht="15.75" x14ac:dyDescent="0.25">
      <c r="A895" s="50" t="s">
        <v>891</v>
      </c>
      <c r="B895" s="50" t="s">
        <v>1007</v>
      </c>
      <c r="C895" s="31">
        <v>132745</v>
      </c>
      <c r="D895" s="50" t="s">
        <v>1087</v>
      </c>
      <c r="E895" s="50" t="s">
        <v>1068</v>
      </c>
      <c r="F895" s="31" t="s">
        <v>216</v>
      </c>
      <c r="G895" s="31" t="s">
        <v>216</v>
      </c>
      <c r="H895" s="31">
        <v>1</v>
      </c>
      <c r="I895" s="31"/>
      <c r="J895" s="31">
        <v>1</v>
      </c>
      <c r="K895" s="31">
        <v>138</v>
      </c>
      <c r="L895" s="31" t="s">
        <v>30</v>
      </c>
      <c r="M895" s="29">
        <v>900</v>
      </c>
      <c r="N895" s="38"/>
      <c r="O895" s="18" t="s">
        <v>2980</v>
      </c>
      <c r="P895" s="64"/>
      <c r="Q895" s="65"/>
      <c r="R895" s="34"/>
      <c r="S895" s="33"/>
      <c r="T895" s="67"/>
    </row>
    <row r="896" spans="1:20" ht="15.75" x14ac:dyDescent="0.25">
      <c r="A896" s="50" t="s">
        <v>891</v>
      </c>
      <c r="B896" s="50" t="s">
        <v>1007</v>
      </c>
      <c r="C896" s="31">
        <v>132790</v>
      </c>
      <c r="D896" s="50" t="s">
        <v>1072</v>
      </c>
      <c r="E896" s="50" t="s">
        <v>1073</v>
      </c>
      <c r="F896" s="31" t="s">
        <v>216</v>
      </c>
      <c r="G896" s="31" t="s">
        <v>216</v>
      </c>
      <c r="H896" s="31">
        <v>1</v>
      </c>
      <c r="I896" s="31"/>
      <c r="J896" s="31">
        <v>1</v>
      </c>
      <c r="K896" s="31">
        <v>138</v>
      </c>
      <c r="L896" s="31" t="s">
        <v>30</v>
      </c>
      <c r="M896" s="29">
        <v>889</v>
      </c>
      <c r="N896" s="38"/>
      <c r="O896" s="18" t="s">
        <v>2980</v>
      </c>
      <c r="P896" s="64"/>
      <c r="Q896" s="65"/>
      <c r="R896" s="34"/>
      <c r="S896" s="33"/>
      <c r="T896" s="67"/>
    </row>
    <row r="897" spans="1:20" ht="15.75" x14ac:dyDescent="0.25">
      <c r="A897" s="50" t="s">
        <v>891</v>
      </c>
      <c r="B897" s="50" t="s">
        <v>1007</v>
      </c>
      <c r="C897" s="31">
        <v>132792</v>
      </c>
      <c r="D897" s="50" t="s">
        <v>1074</v>
      </c>
      <c r="E897" s="50" t="s">
        <v>1073</v>
      </c>
      <c r="F897" s="31" t="s">
        <v>216</v>
      </c>
      <c r="G897" s="31" t="s">
        <v>216</v>
      </c>
      <c r="H897" s="31">
        <v>1</v>
      </c>
      <c r="I897" s="31"/>
      <c r="J897" s="31">
        <v>1</v>
      </c>
      <c r="K897" s="31">
        <v>138</v>
      </c>
      <c r="L897" s="31" t="s">
        <v>30</v>
      </c>
      <c r="M897" s="29">
        <v>890</v>
      </c>
      <c r="N897" s="38"/>
      <c r="O897" s="18" t="s">
        <v>2980</v>
      </c>
      <c r="P897" s="64"/>
      <c r="Q897" s="65"/>
      <c r="R897" s="34"/>
      <c r="S897" s="33"/>
      <c r="T897" s="67"/>
    </row>
    <row r="898" spans="1:20" ht="15.75" x14ac:dyDescent="0.25">
      <c r="A898" s="50" t="s">
        <v>891</v>
      </c>
      <c r="B898" s="50" t="s">
        <v>1007</v>
      </c>
      <c r="C898" s="31">
        <v>132798</v>
      </c>
      <c r="D898" s="50" t="s">
        <v>1075</v>
      </c>
      <c r="E898" s="50" t="s">
        <v>1073</v>
      </c>
      <c r="F898" s="31" t="s">
        <v>216</v>
      </c>
      <c r="G898" s="31" t="s">
        <v>216</v>
      </c>
      <c r="H898" s="31">
        <v>1</v>
      </c>
      <c r="I898" s="31"/>
      <c r="J898" s="31">
        <v>1</v>
      </c>
      <c r="K898" s="31">
        <v>138</v>
      </c>
      <c r="L898" s="31" t="s">
        <v>30</v>
      </c>
      <c r="M898" s="29">
        <v>891</v>
      </c>
      <c r="N898" s="38"/>
      <c r="O898" s="18" t="s">
        <v>2980</v>
      </c>
      <c r="P898" s="64"/>
      <c r="Q898" s="65"/>
      <c r="R898" s="34"/>
      <c r="S898" s="33"/>
      <c r="T898" s="67"/>
    </row>
    <row r="899" spans="1:20" ht="15.75" x14ac:dyDescent="0.25">
      <c r="A899" s="50" t="s">
        <v>891</v>
      </c>
      <c r="B899" s="50" t="s">
        <v>1007</v>
      </c>
      <c r="C899" s="31">
        <v>132801</v>
      </c>
      <c r="D899" s="50" t="s">
        <v>1078</v>
      </c>
      <c r="E899" s="50" t="s">
        <v>1073</v>
      </c>
      <c r="F899" s="31" t="s">
        <v>216</v>
      </c>
      <c r="G899" s="31" t="s">
        <v>216</v>
      </c>
      <c r="H899" s="31">
        <v>1</v>
      </c>
      <c r="I899" s="31"/>
      <c r="J899" s="31">
        <v>1</v>
      </c>
      <c r="K899" s="31">
        <v>138</v>
      </c>
      <c r="L899" s="31" t="s">
        <v>30</v>
      </c>
      <c r="M899" s="29">
        <v>893</v>
      </c>
      <c r="N899" s="38"/>
      <c r="O899" s="18" t="s">
        <v>2980</v>
      </c>
      <c r="P899" s="64"/>
      <c r="Q899" s="65"/>
      <c r="R899" s="34"/>
      <c r="S899" s="33"/>
      <c r="T899" s="67"/>
    </row>
    <row r="900" spans="1:20" ht="15.75" x14ac:dyDescent="0.25">
      <c r="A900" s="50" t="s">
        <v>891</v>
      </c>
      <c r="B900" s="50" t="s">
        <v>1007</v>
      </c>
      <c r="C900" s="31">
        <v>132802</v>
      </c>
      <c r="D900" s="50" t="s">
        <v>1079</v>
      </c>
      <c r="E900" s="50" t="s">
        <v>1073</v>
      </c>
      <c r="F900" s="31" t="s">
        <v>216</v>
      </c>
      <c r="G900" s="31" t="s">
        <v>216</v>
      </c>
      <c r="H900" s="31">
        <v>1</v>
      </c>
      <c r="I900" s="31"/>
      <c r="J900" s="31">
        <v>1</v>
      </c>
      <c r="K900" s="31">
        <v>138</v>
      </c>
      <c r="L900" s="31" t="s">
        <v>30</v>
      </c>
      <c r="M900" s="29">
        <v>894</v>
      </c>
      <c r="N900" s="38"/>
      <c r="O900" s="18" t="s">
        <v>2980</v>
      </c>
      <c r="P900" s="64"/>
      <c r="Q900" s="65"/>
      <c r="R900" s="34"/>
      <c r="S900" s="33"/>
      <c r="T900" s="67"/>
    </row>
    <row r="901" spans="1:20" ht="15.75" x14ac:dyDescent="0.25">
      <c r="A901" s="50" t="s">
        <v>891</v>
      </c>
      <c r="B901" s="50" t="s">
        <v>1007</v>
      </c>
      <c r="C901" s="31">
        <v>132803</v>
      </c>
      <c r="D901" s="50" t="s">
        <v>1080</v>
      </c>
      <c r="E901" s="50" t="s">
        <v>1073</v>
      </c>
      <c r="F901" s="31" t="s">
        <v>216</v>
      </c>
      <c r="G901" s="31" t="s">
        <v>216</v>
      </c>
      <c r="H901" s="31">
        <v>1</v>
      </c>
      <c r="I901" s="31"/>
      <c r="J901" s="31">
        <v>1</v>
      </c>
      <c r="K901" s="31">
        <v>138</v>
      </c>
      <c r="L901" s="31" t="s">
        <v>30</v>
      </c>
      <c r="M901" s="29">
        <v>895</v>
      </c>
      <c r="N901" s="38"/>
      <c r="O901" s="18" t="s">
        <v>2980</v>
      </c>
      <c r="P901" s="64"/>
      <c r="Q901" s="65"/>
      <c r="R901" s="34"/>
      <c r="S901" s="33"/>
      <c r="T901" s="67"/>
    </row>
    <row r="902" spans="1:20" ht="15.75" x14ac:dyDescent="0.25">
      <c r="A902" s="50" t="s">
        <v>891</v>
      </c>
      <c r="B902" s="50" t="s">
        <v>1007</v>
      </c>
      <c r="C902" s="31">
        <v>132808</v>
      </c>
      <c r="D902" s="50" t="s">
        <v>1082</v>
      </c>
      <c r="E902" s="50" t="s">
        <v>1073</v>
      </c>
      <c r="F902" s="31" t="s">
        <v>216</v>
      </c>
      <c r="G902" s="31" t="s">
        <v>216</v>
      </c>
      <c r="H902" s="31">
        <v>1</v>
      </c>
      <c r="I902" s="31"/>
      <c r="J902" s="31">
        <v>1</v>
      </c>
      <c r="K902" s="31">
        <v>138</v>
      </c>
      <c r="L902" s="31" t="s">
        <v>30</v>
      </c>
      <c r="M902" s="29">
        <v>897</v>
      </c>
      <c r="N902" s="38"/>
      <c r="O902" s="18" t="s">
        <v>2980</v>
      </c>
      <c r="P902" s="64"/>
      <c r="Q902" s="65"/>
      <c r="R902" s="34"/>
      <c r="S902" s="33"/>
      <c r="T902" s="67"/>
    </row>
    <row r="903" spans="1:20" ht="15.75" x14ac:dyDescent="0.25">
      <c r="A903" s="50" t="s">
        <v>891</v>
      </c>
      <c r="B903" s="50" t="s">
        <v>1007</v>
      </c>
      <c r="C903" s="31">
        <v>132948</v>
      </c>
      <c r="D903" s="50" t="s">
        <v>1057</v>
      </c>
      <c r="E903" s="50" t="s">
        <v>1050</v>
      </c>
      <c r="F903" s="31" t="s">
        <v>45</v>
      </c>
      <c r="G903" s="31" t="s">
        <v>45</v>
      </c>
      <c r="H903" s="31">
        <v>1</v>
      </c>
      <c r="I903" s="31"/>
      <c r="J903" s="31">
        <v>1</v>
      </c>
      <c r="K903" s="31">
        <v>138</v>
      </c>
      <c r="L903" s="31" t="s">
        <v>30</v>
      </c>
      <c r="M903" s="29">
        <v>877</v>
      </c>
      <c r="N903" s="38"/>
      <c r="O903" s="18" t="s">
        <v>2980</v>
      </c>
      <c r="P903" s="64"/>
      <c r="Q903" s="65"/>
      <c r="R903" s="34"/>
      <c r="S903" s="33"/>
      <c r="T903" s="67"/>
    </row>
    <row r="904" spans="1:20" ht="31.5" x14ac:dyDescent="0.25">
      <c r="A904" s="50" t="s">
        <v>891</v>
      </c>
      <c r="B904" s="50" t="s">
        <v>1007</v>
      </c>
      <c r="C904" s="31">
        <v>132958</v>
      </c>
      <c r="D904" s="50" t="s">
        <v>1046</v>
      </c>
      <c r="E904" s="50" t="s">
        <v>1047</v>
      </c>
      <c r="F904" s="31" t="s">
        <v>45</v>
      </c>
      <c r="G904" s="31" t="s">
        <v>45</v>
      </c>
      <c r="H904" s="31">
        <v>1</v>
      </c>
      <c r="I904" s="31"/>
      <c r="J904" s="31">
        <v>1</v>
      </c>
      <c r="K904" s="31">
        <v>138</v>
      </c>
      <c r="L904" s="31" t="s">
        <v>30</v>
      </c>
      <c r="M904" s="29">
        <v>871</v>
      </c>
      <c r="N904" s="38"/>
      <c r="O904" s="18" t="s">
        <v>2980</v>
      </c>
      <c r="P904" s="64"/>
      <c r="Q904" s="65"/>
      <c r="R904" s="34"/>
      <c r="S904" s="33"/>
      <c r="T904" s="67"/>
    </row>
    <row r="905" spans="1:20" ht="31.5" x14ac:dyDescent="0.25">
      <c r="A905" s="50" t="s">
        <v>891</v>
      </c>
      <c r="B905" s="50" t="s">
        <v>1007</v>
      </c>
      <c r="C905" s="31">
        <v>132965</v>
      </c>
      <c r="D905" s="50" t="s">
        <v>1055</v>
      </c>
      <c r="E905" s="50" t="s">
        <v>1047</v>
      </c>
      <c r="F905" s="31" t="s">
        <v>45</v>
      </c>
      <c r="G905" s="31" t="s">
        <v>45</v>
      </c>
      <c r="H905" s="31">
        <v>1</v>
      </c>
      <c r="I905" s="31"/>
      <c r="J905" s="31">
        <v>1</v>
      </c>
      <c r="K905" s="31">
        <v>138</v>
      </c>
      <c r="L905" s="31" t="s">
        <v>30</v>
      </c>
      <c r="M905" s="29">
        <v>875</v>
      </c>
      <c r="N905" s="38"/>
      <c r="O905" s="18" t="s">
        <v>2980</v>
      </c>
      <c r="P905" s="64"/>
      <c r="Q905" s="65"/>
      <c r="R905" s="34"/>
      <c r="S905" s="33"/>
      <c r="T905" s="67"/>
    </row>
    <row r="906" spans="1:20" ht="31.5" x14ac:dyDescent="0.25">
      <c r="A906" s="50" t="s">
        <v>891</v>
      </c>
      <c r="B906" s="50" t="s">
        <v>1007</v>
      </c>
      <c r="C906" s="31">
        <v>132967</v>
      </c>
      <c r="D906" s="50" t="s">
        <v>1058</v>
      </c>
      <c r="E906" s="50" t="s">
        <v>1047</v>
      </c>
      <c r="F906" s="31" t="s">
        <v>45</v>
      </c>
      <c r="G906" s="31" t="s">
        <v>45</v>
      </c>
      <c r="H906" s="31">
        <v>1</v>
      </c>
      <c r="I906" s="31"/>
      <c r="J906" s="31">
        <v>1</v>
      </c>
      <c r="K906" s="31">
        <v>138</v>
      </c>
      <c r="L906" s="31" t="s">
        <v>30</v>
      </c>
      <c r="M906" s="29">
        <v>878</v>
      </c>
      <c r="N906" s="38"/>
      <c r="O906" s="18" t="s">
        <v>2980</v>
      </c>
      <c r="P906" s="64"/>
      <c r="Q906" s="65"/>
      <c r="R906" s="34"/>
      <c r="S906" s="33"/>
      <c r="T906" s="67"/>
    </row>
    <row r="907" spans="1:20" ht="15.75" x14ac:dyDescent="0.25">
      <c r="A907" s="50" t="s">
        <v>891</v>
      </c>
      <c r="B907" s="50" t="s">
        <v>1007</v>
      </c>
      <c r="C907" s="31">
        <v>214517</v>
      </c>
      <c r="D907" s="50" t="s">
        <v>1065</v>
      </c>
      <c r="E907" s="50" t="s">
        <v>1029</v>
      </c>
      <c r="F907" s="31" t="s">
        <v>45</v>
      </c>
      <c r="G907" s="31" t="s">
        <v>45</v>
      </c>
      <c r="H907" s="31">
        <v>1</v>
      </c>
      <c r="I907" s="31"/>
      <c r="J907" s="31">
        <v>1</v>
      </c>
      <c r="K907" s="31">
        <v>138</v>
      </c>
      <c r="L907" s="31" t="s">
        <v>30</v>
      </c>
      <c r="M907" s="29">
        <v>883</v>
      </c>
      <c r="N907" s="38"/>
      <c r="O907" s="18" t="s">
        <v>2980</v>
      </c>
      <c r="P907" s="64"/>
      <c r="Q907" s="65"/>
      <c r="R907" s="34"/>
      <c r="S907" s="33"/>
      <c r="T907" s="67"/>
    </row>
    <row r="908" spans="1:20" ht="15.75" x14ac:dyDescent="0.25">
      <c r="A908" s="50" t="s">
        <v>891</v>
      </c>
      <c r="B908" s="50" t="s">
        <v>1007</v>
      </c>
      <c r="C908" s="31">
        <v>214520</v>
      </c>
      <c r="D908" s="50" t="s">
        <v>1056</v>
      </c>
      <c r="E908" s="50" t="s">
        <v>1054</v>
      </c>
      <c r="F908" s="31" t="s">
        <v>45</v>
      </c>
      <c r="G908" s="31" t="s">
        <v>45</v>
      </c>
      <c r="H908" s="31">
        <v>1</v>
      </c>
      <c r="I908" s="31"/>
      <c r="J908" s="31">
        <v>1</v>
      </c>
      <c r="K908" s="31">
        <v>138</v>
      </c>
      <c r="L908" s="31" t="s">
        <v>30</v>
      </c>
      <c r="M908" s="29">
        <v>876</v>
      </c>
      <c r="N908" s="38"/>
      <c r="O908" s="18" t="s">
        <v>2980</v>
      </c>
      <c r="P908" s="64"/>
      <c r="Q908" s="65"/>
      <c r="R908" s="34"/>
      <c r="S908" s="33"/>
      <c r="T908" s="67"/>
    </row>
    <row r="909" spans="1:20" ht="15.75" x14ac:dyDescent="0.25">
      <c r="A909" s="50" t="s">
        <v>891</v>
      </c>
      <c r="B909" s="50" t="s">
        <v>1007</v>
      </c>
      <c r="C909" s="31">
        <v>214523</v>
      </c>
      <c r="D909" s="50" t="s">
        <v>1061</v>
      </c>
      <c r="E909" s="50" t="s">
        <v>1029</v>
      </c>
      <c r="F909" s="31" t="s">
        <v>45</v>
      </c>
      <c r="G909" s="31" t="s">
        <v>45</v>
      </c>
      <c r="H909" s="31">
        <v>1</v>
      </c>
      <c r="I909" s="31"/>
      <c r="J909" s="31">
        <v>1</v>
      </c>
      <c r="K909" s="31">
        <v>138</v>
      </c>
      <c r="L909" s="31" t="s">
        <v>30</v>
      </c>
      <c r="M909" s="29">
        <v>880</v>
      </c>
      <c r="N909" s="38"/>
      <c r="O909" s="18" t="s">
        <v>2980</v>
      </c>
      <c r="P909" s="64"/>
      <c r="Q909" s="65"/>
      <c r="R909" s="34"/>
      <c r="S909" s="33"/>
      <c r="T909" s="67"/>
    </row>
    <row r="910" spans="1:20" ht="15.75" x14ac:dyDescent="0.25">
      <c r="A910" s="50" t="s">
        <v>891</v>
      </c>
      <c r="B910" s="50" t="s">
        <v>1007</v>
      </c>
      <c r="C910" s="31">
        <v>214525</v>
      </c>
      <c r="D910" s="50" t="s">
        <v>1089</v>
      </c>
      <c r="E910" s="50" t="s">
        <v>1073</v>
      </c>
      <c r="F910" s="31" t="s">
        <v>216</v>
      </c>
      <c r="G910" s="31" t="s">
        <v>216</v>
      </c>
      <c r="H910" s="31">
        <v>1</v>
      </c>
      <c r="I910" s="31"/>
      <c r="J910" s="31">
        <v>1</v>
      </c>
      <c r="K910" s="31">
        <v>138</v>
      </c>
      <c r="L910" s="31" t="s">
        <v>30</v>
      </c>
      <c r="M910" s="29">
        <v>902</v>
      </c>
      <c r="N910" s="38"/>
      <c r="O910" s="18" t="s">
        <v>2980</v>
      </c>
      <c r="P910" s="64"/>
      <c r="Q910" s="65"/>
      <c r="R910" s="34"/>
      <c r="S910" s="33"/>
      <c r="T910" s="67"/>
    </row>
    <row r="911" spans="1:20" ht="15.75" x14ac:dyDescent="0.25">
      <c r="A911" s="50" t="s">
        <v>891</v>
      </c>
      <c r="B911" s="50" t="s">
        <v>1007</v>
      </c>
      <c r="C911" s="31">
        <v>214528</v>
      </c>
      <c r="D911" s="50" t="s">
        <v>1053</v>
      </c>
      <c r="E911" s="50" t="s">
        <v>1054</v>
      </c>
      <c r="F911" s="31" t="s">
        <v>45</v>
      </c>
      <c r="G911" s="31" t="s">
        <v>45</v>
      </c>
      <c r="H911" s="31">
        <v>1</v>
      </c>
      <c r="I911" s="31"/>
      <c r="J911" s="31">
        <v>1</v>
      </c>
      <c r="K911" s="31">
        <v>138</v>
      </c>
      <c r="L911" s="31" t="s">
        <v>30</v>
      </c>
      <c r="M911" s="29">
        <v>874</v>
      </c>
      <c r="N911" s="38"/>
      <c r="O911" s="18" t="s">
        <v>2980</v>
      </c>
      <c r="P911" s="64"/>
      <c r="Q911" s="65"/>
      <c r="R911" s="34"/>
      <c r="S911" s="33"/>
      <c r="T911" s="67"/>
    </row>
    <row r="912" spans="1:20" ht="15.75" x14ac:dyDescent="0.25">
      <c r="A912" s="50" t="s">
        <v>891</v>
      </c>
      <c r="B912" s="50" t="s">
        <v>1007</v>
      </c>
      <c r="C912" s="31">
        <v>235003</v>
      </c>
      <c r="D912" s="50" t="s">
        <v>1008</v>
      </c>
      <c r="E912" s="50" t="s">
        <v>1009</v>
      </c>
      <c r="F912" s="31" t="s">
        <v>216</v>
      </c>
      <c r="G912" s="31" t="s">
        <v>216</v>
      </c>
      <c r="H912" s="31">
        <v>1</v>
      </c>
      <c r="I912" s="31">
        <v>3</v>
      </c>
      <c r="J912" s="31">
        <v>1</v>
      </c>
      <c r="K912" s="31">
        <v>138</v>
      </c>
      <c r="L912" s="31" t="s">
        <v>30</v>
      </c>
      <c r="M912" s="29">
        <v>845</v>
      </c>
      <c r="N912" s="38">
        <v>170998.68</v>
      </c>
      <c r="O912" s="18" t="s">
        <v>2980</v>
      </c>
      <c r="P912" s="64"/>
      <c r="Q912" s="65"/>
      <c r="R912" s="34"/>
      <c r="S912" s="33"/>
      <c r="T912" s="67"/>
    </row>
    <row r="913" spans="1:20" ht="15.75" x14ac:dyDescent="0.25">
      <c r="A913" s="50" t="s">
        <v>891</v>
      </c>
      <c r="B913" s="50" t="s">
        <v>1007</v>
      </c>
      <c r="C913" s="31">
        <v>235004</v>
      </c>
      <c r="D913" s="50" t="s">
        <v>1010</v>
      </c>
      <c r="E913" s="50" t="s">
        <v>1009</v>
      </c>
      <c r="F913" s="31" t="s">
        <v>216</v>
      </c>
      <c r="G913" s="31" t="s">
        <v>216</v>
      </c>
      <c r="H913" s="31">
        <v>1</v>
      </c>
      <c r="I913" s="31"/>
      <c r="J913" s="31">
        <v>1</v>
      </c>
      <c r="K913" s="31">
        <v>138</v>
      </c>
      <c r="L913" s="31" t="s">
        <v>30</v>
      </c>
      <c r="M913" s="29">
        <v>846</v>
      </c>
      <c r="N913" s="38"/>
      <c r="O913" s="18" t="s">
        <v>2980</v>
      </c>
      <c r="P913" s="64"/>
      <c r="Q913" s="65"/>
      <c r="R913" s="34"/>
      <c r="S913" s="33"/>
      <c r="T913" s="67"/>
    </row>
    <row r="914" spans="1:20" ht="15.75" x14ac:dyDescent="0.25">
      <c r="A914" s="50" t="s">
        <v>891</v>
      </c>
      <c r="B914" s="50" t="s">
        <v>1007</v>
      </c>
      <c r="C914" s="51">
        <v>317909</v>
      </c>
      <c r="D914" s="52" t="s">
        <v>1071</v>
      </c>
      <c r="E914" s="50" t="s">
        <v>1068</v>
      </c>
      <c r="F914" s="31" t="s">
        <v>216</v>
      </c>
      <c r="G914" s="31" t="s">
        <v>216</v>
      </c>
      <c r="H914" s="31">
        <v>1</v>
      </c>
      <c r="I914" s="31"/>
      <c r="J914" s="31">
        <v>1</v>
      </c>
      <c r="K914" s="31">
        <v>138</v>
      </c>
      <c r="L914" s="31" t="s">
        <v>30</v>
      </c>
      <c r="M914" s="29">
        <v>888</v>
      </c>
      <c r="N914" s="38"/>
      <c r="O914" s="18" t="s">
        <v>2980</v>
      </c>
      <c r="P914" s="64"/>
      <c r="Q914" s="65"/>
      <c r="R914" s="34"/>
      <c r="S914" s="33"/>
      <c r="T914" s="67"/>
    </row>
    <row r="915" spans="1:20" ht="15.75" x14ac:dyDescent="0.25">
      <c r="A915" s="50" t="s">
        <v>891</v>
      </c>
      <c r="B915" s="50" t="s">
        <v>1007</v>
      </c>
      <c r="C915" s="51">
        <v>317911</v>
      </c>
      <c r="D915" s="52" t="s">
        <v>1062</v>
      </c>
      <c r="E915" s="50" t="s">
        <v>1063</v>
      </c>
      <c r="F915" s="31" t="s">
        <v>45</v>
      </c>
      <c r="G915" s="31" t="s">
        <v>45</v>
      </c>
      <c r="H915" s="31">
        <v>1</v>
      </c>
      <c r="I915" s="31"/>
      <c r="J915" s="31">
        <v>1</v>
      </c>
      <c r="K915" s="31">
        <v>138</v>
      </c>
      <c r="L915" s="31" t="s">
        <v>30</v>
      </c>
      <c r="M915" s="29">
        <v>881</v>
      </c>
      <c r="N915" s="38"/>
      <c r="O915" s="18" t="s">
        <v>2980</v>
      </c>
      <c r="P915" s="64"/>
      <c r="Q915" s="65"/>
      <c r="R915" s="34"/>
      <c r="S915" s="33"/>
      <c r="T915" s="67"/>
    </row>
    <row r="916" spans="1:20" ht="15.75" x14ac:dyDescent="0.25">
      <c r="A916" s="50" t="s">
        <v>891</v>
      </c>
      <c r="B916" s="50" t="s">
        <v>1007</v>
      </c>
      <c r="C916" s="51">
        <v>317918</v>
      </c>
      <c r="D916" s="52" t="s">
        <v>1049</v>
      </c>
      <c r="E916" s="50" t="s">
        <v>1050</v>
      </c>
      <c r="F916" s="31" t="s">
        <v>45</v>
      </c>
      <c r="G916" s="31" t="s">
        <v>45</v>
      </c>
      <c r="H916" s="31">
        <v>1</v>
      </c>
      <c r="I916" s="31"/>
      <c r="J916" s="31">
        <v>1</v>
      </c>
      <c r="K916" s="31">
        <v>138</v>
      </c>
      <c r="L916" s="31" t="s">
        <v>30</v>
      </c>
      <c r="M916" s="29">
        <v>872</v>
      </c>
      <c r="N916" s="38"/>
      <c r="O916" s="18" t="s">
        <v>2980</v>
      </c>
      <c r="P916" s="64"/>
      <c r="Q916" s="65"/>
      <c r="R916" s="34"/>
      <c r="S916" s="33"/>
      <c r="T916" s="67"/>
    </row>
    <row r="917" spans="1:20" ht="15.75" x14ac:dyDescent="0.25">
      <c r="A917" s="50" t="s">
        <v>891</v>
      </c>
      <c r="B917" s="50" t="s">
        <v>1007</v>
      </c>
      <c r="C917" s="51">
        <v>317924</v>
      </c>
      <c r="D917" s="52" t="s">
        <v>1069</v>
      </c>
      <c r="E917" s="50" t="s">
        <v>1068</v>
      </c>
      <c r="F917" s="31" t="s">
        <v>216</v>
      </c>
      <c r="G917" s="31" t="s">
        <v>216</v>
      </c>
      <c r="H917" s="31">
        <v>1</v>
      </c>
      <c r="I917" s="31"/>
      <c r="J917" s="31">
        <v>1</v>
      </c>
      <c r="K917" s="31">
        <v>138</v>
      </c>
      <c r="L917" s="31" t="s">
        <v>30</v>
      </c>
      <c r="M917" s="29">
        <v>886</v>
      </c>
      <c r="N917" s="38"/>
      <c r="O917" s="18" t="s">
        <v>2980</v>
      </c>
      <c r="P917" s="64"/>
      <c r="Q917" s="65"/>
      <c r="R917" s="34"/>
      <c r="S917" s="33"/>
      <c r="T917" s="67"/>
    </row>
    <row r="918" spans="1:20" ht="15.75" x14ac:dyDescent="0.25">
      <c r="A918" s="50" t="s">
        <v>891</v>
      </c>
      <c r="B918" s="50" t="s">
        <v>1007</v>
      </c>
      <c r="C918" s="51">
        <v>317932</v>
      </c>
      <c r="D918" s="52" t="s">
        <v>1076</v>
      </c>
      <c r="E918" s="50" t="s">
        <v>1077</v>
      </c>
      <c r="F918" s="31" t="s">
        <v>216</v>
      </c>
      <c r="G918" s="31" t="s">
        <v>216</v>
      </c>
      <c r="H918" s="31">
        <v>1</v>
      </c>
      <c r="I918" s="31"/>
      <c r="J918" s="31">
        <v>1</v>
      </c>
      <c r="K918" s="31">
        <v>138</v>
      </c>
      <c r="L918" s="31" t="s">
        <v>30</v>
      </c>
      <c r="M918" s="29">
        <v>892</v>
      </c>
      <c r="N918" s="38"/>
      <c r="O918" s="18" t="s">
        <v>2980</v>
      </c>
      <c r="P918" s="64"/>
      <c r="Q918" s="65"/>
      <c r="R918" s="34"/>
      <c r="S918" s="33"/>
      <c r="T918" s="67"/>
    </row>
    <row r="919" spans="1:20" ht="15.75" x14ac:dyDescent="0.25">
      <c r="A919" s="50" t="s">
        <v>891</v>
      </c>
      <c r="B919" s="50" t="s">
        <v>1007</v>
      </c>
      <c r="C919" s="51">
        <v>317935</v>
      </c>
      <c r="D919" s="52" t="s">
        <v>1088</v>
      </c>
      <c r="E919" s="50" t="s">
        <v>1077</v>
      </c>
      <c r="F919" s="31" t="s">
        <v>216</v>
      </c>
      <c r="G919" s="31" t="s">
        <v>216</v>
      </c>
      <c r="H919" s="31">
        <v>1</v>
      </c>
      <c r="I919" s="31"/>
      <c r="J919" s="31">
        <v>1</v>
      </c>
      <c r="K919" s="31">
        <v>138</v>
      </c>
      <c r="L919" s="31" t="s">
        <v>30</v>
      </c>
      <c r="M919" s="29">
        <v>901</v>
      </c>
      <c r="N919" s="38"/>
      <c r="O919" s="18" t="s">
        <v>2980</v>
      </c>
      <c r="P919" s="64"/>
      <c r="Q919" s="65"/>
      <c r="R919" s="34"/>
      <c r="S919" s="33"/>
      <c r="T919" s="67"/>
    </row>
    <row r="920" spans="1:20" ht="15.75" x14ac:dyDescent="0.25">
      <c r="A920" s="50" t="s">
        <v>891</v>
      </c>
      <c r="B920" s="50" t="s">
        <v>1007</v>
      </c>
      <c r="C920" s="51">
        <v>317941</v>
      </c>
      <c r="D920" s="52" t="s">
        <v>1084</v>
      </c>
      <c r="E920" s="50" t="s">
        <v>1085</v>
      </c>
      <c r="F920" s="31" t="s">
        <v>216</v>
      </c>
      <c r="G920" s="31" t="s">
        <v>216</v>
      </c>
      <c r="H920" s="31">
        <v>1</v>
      </c>
      <c r="I920" s="31"/>
      <c r="J920" s="31">
        <v>1</v>
      </c>
      <c r="K920" s="31">
        <v>138</v>
      </c>
      <c r="L920" s="31" t="s">
        <v>30</v>
      </c>
      <c r="M920" s="29">
        <v>899</v>
      </c>
      <c r="N920" s="38"/>
      <c r="O920" s="18" t="s">
        <v>2980</v>
      </c>
      <c r="P920" s="64"/>
      <c r="Q920" s="65"/>
      <c r="R920" s="34"/>
      <c r="S920" s="33"/>
      <c r="T920" s="67"/>
    </row>
    <row r="921" spans="1:20" ht="15.75" x14ac:dyDescent="0.25">
      <c r="A921" s="50" t="s">
        <v>891</v>
      </c>
      <c r="B921" s="50" t="s">
        <v>1007</v>
      </c>
      <c r="C921" s="51">
        <v>317942</v>
      </c>
      <c r="D921" s="52" t="s">
        <v>1083</v>
      </c>
      <c r="E921" s="50" t="s">
        <v>1073</v>
      </c>
      <c r="F921" s="31" t="s">
        <v>216</v>
      </c>
      <c r="G921" s="31" t="s">
        <v>216</v>
      </c>
      <c r="H921" s="31">
        <v>1</v>
      </c>
      <c r="I921" s="31"/>
      <c r="J921" s="31">
        <v>1</v>
      </c>
      <c r="K921" s="31">
        <v>138</v>
      </c>
      <c r="L921" s="31" t="s">
        <v>30</v>
      </c>
      <c r="M921" s="29">
        <v>898</v>
      </c>
      <c r="N921" s="38"/>
      <c r="O921" s="18" t="s">
        <v>2980</v>
      </c>
      <c r="P921" s="64"/>
      <c r="Q921" s="65"/>
      <c r="R921" s="34"/>
      <c r="S921" s="33"/>
      <c r="T921" s="67"/>
    </row>
    <row r="922" spans="1:20" ht="15.75" x14ac:dyDescent="0.25">
      <c r="A922" s="50" t="s">
        <v>1090</v>
      </c>
      <c r="B922" s="50" t="s">
        <v>1112</v>
      </c>
      <c r="C922" s="31">
        <v>116873</v>
      </c>
      <c r="D922" s="50" t="s">
        <v>1176</v>
      </c>
      <c r="E922" s="50" t="s">
        <v>1167</v>
      </c>
      <c r="F922" s="31" t="s">
        <v>1163</v>
      </c>
      <c r="G922" s="31" t="s">
        <v>1163</v>
      </c>
      <c r="H922" s="31">
        <v>1</v>
      </c>
      <c r="I922" s="31"/>
      <c r="J922" s="31">
        <v>1</v>
      </c>
      <c r="K922" s="31">
        <v>138</v>
      </c>
      <c r="L922" s="31" t="s">
        <v>30</v>
      </c>
      <c r="M922" s="29">
        <v>969</v>
      </c>
      <c r="N922" s="38"/>
      <c r="O922" s="18" t="s">
        <v>2980</v>
      </c>
      <c r="P922" s="64"/>
      <c r="Q922" s="65"/>
      <c r="R922" s="34"/>
      <c r="S922" s="33"/>
      <c r="T922" s="67"/>
    </row>
    <row r="923" spans="1:20" ht="15.75" x14ac:dyDescent="0.25">
      <c r="A923" s="50" t="s">
        <v>1090</v>
      </c>
      <c r="B923" s="50" t="s">
        <v>1112</v>
      </c>
      <c r="C923" s="31">
        <v>116882</v>
      </c>
      <c r="D923" s="50" t="s">
        <v>1166</v>
      </c>
      <c r="E923" s="50" t="s">
        <v>1167</v>
      </c>
      <c r="F923" s="31" t="s">
        <v>1163</v>
      </c>
      <c r="G923" s="31" t="s">
        <v>1163</v>
      </c>
      <c r="H923" s="31">
        <v>1</v>
      </c>
      <c r="I923" s="31"/>
      <c r="J923" s="31">
        <v>1</v>
      </c>
      <c r="K923" s="31">
        <v>138</v>
      </c>
      <c r="L923" s="31" t="s">
        <v>30</v>
      </c>
      <c r="M923" s="29">
        <v>961</v>
      </c>
      <c r="N923" s="38"/>
      <c r="O923" s="18" t="s">
        <v>2980</v>
      </c>
      <c r="P923" s="64"/>
      <c r="Q923" s="65"/>
      <c r="R923" s="34"/>
      <c r="S923" s="33"/>
      <c r="T923" s="67"/>
    </row>
    <row r="924" spans="1:20" ht="15.75" x14ac:dyDescent="0.25">
      <c r="A924" s="50" t="s">
        <v>1090</v>
      </c>
      <c r="B924" s="50" t="s">
        <v>1112</v>
      </c>
      <c r="C924" s="31">
        <v>116883</v>
      </c>
      <c r="D924" s="50" t="s">
        <v>1169</v>
      </c>
      <c r="E924" s="50" t="s">
        <v>1167</v>
      </c>
      <c r="F924" s="31" t="s">
        <v>1163</v>
      </c>
      <c r="G924" s="31" t="s">
        <v>1163</v>
      </c>
      <c r="H924" s="31">
        <v>1</v>
      </c>
      <c r="I924" s="31"/>
      <c r="J924" s="31">
        <v>1</v>
      </c>
      <c r="K924" s="31">
        <v>138</v>
      </c>
      <c r="L924" s="31" t="s">
        <v>30</v>
      </c>
      <c r="M924" s="29">
        <v>963</v>
      </c>
      <c r="N924" s="38"/>
      <c r="O924" s="18" t="s">
        <v>2980</v>
      </c>
      <c r="P924" s="64"/>
      <c r="Q924" s="65"/>
      <c r="R924" s="34"/>
      <c r="S924" s="33"/>
      <c r="T924" s="67"/>
    </row>
    <row r="925" spans="1:20" ht="15.75" x14ac:dyDescent="0.25">
      <c r="A925" s="50" t="s">
        <v>1090</v>
      </c>
      <c r="B925" s="50" t="s">
        <v>1112</v>
      </c>
      <c r="C925" s="31">
        <v>116886</v>
      </c>
      <c r="D925" s="50" t="s">
        <v>1178</v>
      </c>
      <c r="E925" s="50" t="s">
        <v>1167</v>
      </c>
      <c r="F925" s="31" t="s">
        <v>1163</v>
      </c>
      <c r="G925" s="31" t="s">
        <v>1163</v>
      </c>
      <c r="H925" s="31">
        <v>1</v>
      </c>
      <c r="I925" s="31"/>
      <c r="J925" s="31">
        <v>1</v>
      </c>
      <c r="K925" s="31">
        <v>138</v>
      </c>
      <c r="L925" s="31" t="s">
        <v>30</v>
      </c>
      <c r="M925" s="29">
        <v>970</v>
      </c>
      <c r="N925" s="38"/>
      <c r="O925" s="18" t="s">
        <v>2980</v>
      </c>
      <c r="P925" s="64"/>
      <c r="Q925" s="65"/>
      <c r="R925" s="34"/>
      <c r="S925" s="33"/>
      <c r="T925" s="67"/>
    </row>
    <row r="926" spans="1:20" ht="15.75" x14ac:dyDescent="0.25">
      <c r="A926" s="50" t="s">
        <v>1090</v>
      </c>
      <c r="B926" s="50" t="s">
        <v>1112</v>
      </c>
      <c r="C926" s="31">
        <v>116888</v>
      </c>
      <c r="D926" s="50" t="s">
        <v>1180</v>
      </c>
      <c r="E926" s="50" t="s">
        <v>1167</v>
      </c>
      <c r="F926" s="31" t="s">
        <v>1163</v>
      </c>
      <c r="G926" s="31" t="s">
        <v>1163</v>
      </c>
      <c r="H926" s="31">
        <v>1</v>
      </c>
      <c r="I926" s="31"/>
      <c r="J926" s="31">
        <v>1</v>
      </c>
      <c r="K926" s="31">
        <v>138</v>
      </c>
      <c r="L926" s="31" t="s">
        <v>30</v>
      </c>
      <c r="M926" s="29">
        <v>972</v>
      </c>
      <c r="N926" s="38"/>
      <c r="O926" s="18" t="s">
        <v>2980</v>
      </c>
      <c r="P926" s="64"/>
      <c r="Q926" s="65"/>
      <c r="R926" s="34"/>
      <c r="S926" s="33"/>
      <c r="T926" s="67"/>
    </row>
    <row r="927" spans="1:20" ht="15.75" x14ac:dyDescent="0.25">
      <c r="A927" s="50" t="s">
        <v>1090</v>
      </c>
      <c r="B927" s="50" t="s">
        <v>1112</v>
      </c>
      <c r="C927" s="31">
        <v>116903</v>
      </c>
      <c r="D927" s="50" t="s">
        <v>1147</v>
      </c>
      <c r="E927" s="50" t="s">
        <v>1148</v>
      </c>
      <c r="F927" s="31" t="s">
        <v>45</v>
      </c>
      <c r="G927" s="31" t="s">
        <v>45</v>
      </c>
      <c r="H927" s="31">
        <v>1</v>
      </c>
      <c r="I927" s="31"/>
      <c r="J927" s="31">
        <v>1</v>
      </c>
      <c r="K927" s="31">
        <v>138</v>
      </c>
      <c r="L927" s="31" t="s">
        <v>30</v>
      </c>
      <c r="M927" s="29">
        <v>949</v>
      </c>
      <c r="N927" s="38"/>
      <c r="O927" s="18" t="s">
        <v>2980</v>
      </c>
      <c r="P927" s="64"/>
      <c r="Q927" s="65"/>
      <c r="R927" s="34"/>
      <c r="S927" s="33"/>
      <c r="T927" s="67"/>
    </row>
    <row r="928" spans="1:20" ht="15.75" x14ac:dyDescent="0.25">
      <c r="A928" s="50" t="s">
        <v>1090</v>
      </c>
      <c r="B928" s="50" t="s">
        <v>1112</v>
      </c>
      <c r="C928" s="31">
        <v>116906</v>
      </c>
      <c r="D928" s="50" t="s">
        <v>1150</v>
      </c>
      <c r="E928" s="50" t="s">
        <v>1148</v>
      </c>
      <c r="F928" s="31" t="s">
        <v>45</v>
      </c>
      <c r="G928" s="31" t="s">
        <v>45</v>
      </c>
      <c r="H928" s="31">
        <v>1</v>
      </c>
      <c r="I928" s="31"/>
      <c r="J928" s="31">
        <v>1</v>
      </c>
      <c r="K928" s="31">
        <v>138</v>
      </c>
      <c r="L928" s="31" t="s">
        <v>30</v>
      </c>
      <c r="M928" s="29">
        <v>951</v>
      </c>
      <c r="N928" s="38"/>
      <c r="O928" s="18" t="s">
        <v>2980</v>
      </c>
      <c r="P928" s="64"/>
      <c r="Q928" s="65"/>
      <c r="R928" s="34"/>
      <c r="S928" s="33"/>
      <c r="T928" s="67"/>
    </row>
    <row r="929" spans="1:20" ht="15.75" x14ac:dyDescent="0.25">
      <c r="A929" s="50" t="s">
        <v>1090</v>
      </c>
      <c r="B929" s="50" t="s">
        <v>1112</v>
      </c>
      <c r="C929" s="31">
        <v>116908</v>
      </c>
      <c r="D929" s="50" t="s">
        <v>1151</v>
      </c>
      <c r="E929" s="50" t="s">
        <v>1148</v>
      </c>
      <c r="F929" s="31" t="s">
        <v>45</v>
      </c>
      <c r="G929" s="31" t="s">
        <v>45</v>
      </c>
      <c r="H929" s="31">
        <v>1</v>
      </c>
      <c r="I929" s="31"/>
      <c r="J929" s="31">
        <v>1</v>
      </c>
      <c r="K929" s="31">
        <v>138</v>
      </c>
      <c r="L929" s="31" t="s">
        <v>30</v>
      </c>
      <c r="M929" s="29">
        <v>952</v>
      </c>
      <c r="N929" s="38"/>
      <c r="O929" s="18" t="s">
        <v>2980</v>
      </c>
      <c r="P929" s="64"/>
      <c r="Q929" s="65"/>
      <c r="R929" s="34"/>
      <c r="S929" s="33"/>
      <c r="T929" s="67"/>
    </row>
    <row r="930" spans="1:20" ht="15.75" x14ac:dyDescent="0.25">
      <c r="A930" s="50" t="s">
        <v>1090</v>
      </c>
      <c r="B930" s="50" t="s">
        <v>1112</v>
      </c>
      <c r="C930" s="31">
        <v>116915</v>
      </c>
      <c r="D930" s="50" t="s">
        <v>1155</v>
      </c>
      <c r="E930" s="50" t="s">
        <v>1148</v>
      </c>
      <c r="F930" s="31" t="s">
        <v>45</v>
      </c>
      <c r="G930" s="31" t="s">
        <v>45</v>
      </c>
      <c r="H930" s="31">
        <v>1</v>
      </c>
      <c r="I930" s="31"/>
      <c r="J930" s="31">
        <v>1</v>
      </c>
      <c r="K930" s="31">
        <v>138</v>
      </c>
      <c r="L930" s="31" t="s">
        <v>30</v>
      </c>
      <c r="M930" s="29">
        <v>955</v>
      </c>
      <c r="N930" s="38"/>
      <c r="O930" s="18" t="s">
        <v>2980</v>
      </c>
      <c r="P930" s="64"/>
      <c r="Q930" s="65"/>
      <c r="R930" s="34"/>
      <c r="S930" s="33"/>
      <c r="T930" s="67"/>
    </row>
    <row r="931" spans="1:20" ht="15.75" x14ac:dyDescent="0.25">
      <c r="A931" s="50" t="s">
        <v>1090</v>
      </c>
      <c r="B931" s="50" t="s">
        <v>1112</v>
      </c>
      <c r="C931" s="31">
        <v>116920</v>
      </c>
      <c r="D931" s="50" t="s">
        <v>1149</v>
      </c>
      <c r="E931" s="50" t="s">
        <v>1148</v>
      </c>
      <c r="F931" s="31" t="s">
        <v>45</v>
      </c>
      <c r="G931" s="31" t="s">
        <v>45</v>
      </c>
      <c r="H931" s="31">
        <v>1</v>
      </c>
      <c r="I931" s="31"/>
      <c r="J931" s="31">
        <v>1</v>
      </c>
      <c r="K931" s="31">
        <v>138</v>
      </c>
      <c r="L931" s="31" t="s">
        <v>30</v>
      </c>
      <c r="M931" s="29">
        <v>950</v>
      </c>
      <c r="N931" s="38"/>
      <c r="O931" s="18" t="s">
        <v>2980</v>
      </c>
      <c r="P931" s="64"/>
      <c r="Q931" s="65"/>
      <c r="R931" s="34"/>
      <c r="S931" s="33"/>
      <c r="T931" s="67"/>
    </row>
    <row r="932" spans="1:20" ht="15.75" x14ac:dyDescent="0.25">
      <c r="A932" s="50" t="s">
        <v>1090</v>
      </c>
      <c r="B932" s="50" t="s">
        <v>1112</v>
      </c>
      <c r="C932" s="31">
        <v>116929</v>
      </c>
      <c r="D932" s="50" t="s">
        <v>1152</v>
      </c>
      <c r="E932" s="50" t="s">
        <v>1148</v>
      </c>
      <c r="F932" s="31" t="s">
        <v>45</v>
      </c>
      <c r="G932" s="31" t="s">
        <v>45</v>
      </c>
      <c r="H932" s="31">
        <v>1</v>
      </c>
      <c r="I932" s="31"/>
      <c r="J932" s="31">
        <v>1</v>
      </c>
      <c r="K932" s="31">
        <v>138</v>
      </c>
      <c r="L932" s="31" t="s">
        <v>30</v>
      </c>
      <c r="M932" s="29">
        <v>953</v>
      </c>
      <c r="N932" s="38"/>
      <c r="O932" s="18" t="s">
        <v>2980</v>
      </c>
      <c r="P932" s="64"/>
      <c r="Q932" s="65"/>
      <c r="R932" s="34"/>
      <c r="S932" s="33"/>
      <c r="T932" s="67"/>
    </row>
    <row r="933" spans="1:20" ht="15.75" x14ac:dyDescent="0.25">
      <c r="A933" s="50" t="s">
        <v>1090</v>
      </c>
      <c r="B933" s="50" t="s">
        <v>1112</v>
      </c>
      <c r="C933" s="31">
        <v>116938</v>
      </c>
      <c r="D933" s="50" t="s">
        <v>1156</v>
      </c>
      <c r="E933" s="50" t="s">
        <v>1148</v>
      </c>
      <c r="F933" s="31" t="s">
        <v>45</v>
      </c>
      <c r="G933" s="31" t="s">
        <v>45</v>
      </c>
      <c r="H933" s="31">
        <v>1</v>
      </c>
      <c r="I933" s="31"/>
      <c r="J933" s="31">
        <v>1</v>
      </c>
      <c r="K933" s="31">
        <v>138</v>
      </c>
      <c r="L933" s="31" t="s">
        <v>30</v>
      </c>
      <c r="M933" s="29">
        <v>956</v>
      </c>
      <c r="N933" s="38"/>
      <c r="O933" s="18" t="s">
        <v>2980</v>
      </c>
      <c r="P933" s="64"/>
      <c r="Q933" s="65"/>
      <c r="R933" s="34"/>
      <c r="S933" s="33"/>
      <c r="T933" s="67"/>
    </row>
    <row r="934" spans="1:20" ht="15.75" x14ac:dyDescent="0.25">
      <c r="A934" s="50" t="s">
        <v>1090</v>
      </c>
      <c r="B934" s="50" t="s">
        <v>1112</v>
      </c>
      <c r="C934" s="31">
        <v>116939</v>
      </c>
      <c r="D934" s="50" t="s">
        <v>1157</v>
      </c>
      <c r="E934" s="50" t="s">
        <v>1148</v>
      </c>
      <c r="F934" s="31" t="s">
        <v>45</v>
      </c>
      <c r="G934" s="31" t="s">
        <v>45</v>
      </c>
      <c r="H934" s="31">
        <v>1</v>
      </c>
      <c r="I934" s="31"/>
      <c r="J934" s="31">
        <v>1</v>
      </c>
      <c r="K934" s="31">
        <v>138</v>
      </c>
      <c r="L934" s="31" t="s">
        <v>30</v>
      </c>
      <c r="M934" s="29">
        <v>957</v>
      </c>
      <c r="N934" s="38"/>
      <c r="O934" s="18" t="s">
        <v>2980</v>
      </c>
      <c r="P934" s="64"/>
      <c r="Q934" s="65"/>
      <c r="R934" s="34"/>
      <c r="S934" s="33"/>
      <c r="T934" s="67"/>
    </row>
    <row r="935" spans="1:20" ht="15.75" x14ac:dyDescent="0.25">
      <c r="A935" s="50" t="s">
        <v>1090</v>
      </c>
      <c r="B935" s="50" t="s">
        <v>1112</v>
      </c>
      <c r="C935" s="31">
        <v>116944</v>
      </c>
      <c r="D935" s="50" t="s">
        <v>1201</v>
      </c>
      <c r="E935" s="50" t="s">
        <v>1202</v>
      </c>
      <c r="F935" s="31" t="s">
        <v>1134</v>
      </c>
      <c r="G935" s="31" t="s">
        <v>1134</v>
      </c>
      <c r="H935" s="31">
        <v>1</v>
      </c>
      <c r="I935" s="31"/>
      <c r="J935" s="31">
        <v>1</v>
      </c>
      <c r="K935" s="31">
        <v>138</v>
      </c>
      <c r="L935" s="31" t="s">
        <v>30</v>
      </c>
      <c r="M935" s="29">
        <v>990</v>
      </c>
      <c r="N935" s="38"/>
      <c r="O935" s="18" t="s">
        <v>2980</v>
      </c>
      <c r="P935" s="64"/>
      <c r="Q935" s="65"/>
      <c r="R935" s="34"/>
      <c r="S935" s="33"/>
      <c r="T935" s="67"/>
    </row>
    <row r="936" spans="1:20" ht="15.75" x14ac:dyDescent="0.25">
      <c r="A936" s="50" t="s">
        <v>1090</v>
      </c>
      <c r="B936" s="50" t="s">
        <v>1112</v>
      </c>
      <c r="C936" s="31">
        <v>116950</v>
      </c>
      <c r="D936" s="50" t="s">
        <v>1208</v>
      </c>
      <c r="E936" s="50" t="s">
        <v>1202</v>
      </c>
      <c r="F936" s="31" t="s">
        <v>1134</v>
      </c>
      <c r="G936" s="31" t="s">
        <v>1134</v>
      </c>
      <c r="H936" s="31">
        <v>1</v>
      </c>
      <c r="I936" s="31"/>
      <c r="J936" s="31">
        <v>1</v>
      </c>
      <c r="K936" s="31">
        <v>138</v>
      </c>
      <c r="L936" s="31" t="s">
        <v>30</v>
      </c>
      <c r="M936" s="29">
        <v>996</v>
      </c>
      <c r="N936" s="38"/>
      <c r="O936" s="18" t="s">
        <v>2980</v>
      </c>
      <c r="P936" s="64"/>
      <c r="Q936" s="65"/>
      <c r="R936" s="34"/>
      <c r="S936" s="33"/>
      <c r="T936" s="67"/>
    </row>
    <row r="937" spans="1:20" ht="15.75" x14ac:dyDescent="0.25">
      <c r="A937" s="50" t="s">
        <v>1090</v>
      </c>
      <c r="B937" s="50" t="s">
        <v>1112</v>
      </c>
      <c r="C937" s="31">
        <v>116952</v>
      </c>
      <c r="D937" s="50" t="s">
        <v>1221</v>
      </c>
      <c r="E937" s="50" t="s">
        <v>1202</v>
      </c>
      <c r="F937" s="31" t="s">
        <v>1134</v>
      </c>
      <c r="G937" s="31" t="s">
        <v>1134</v>
      </c>
      <c r="H937" s="31">
        <v>1</v>
      </c>
      <c r="I937" s="31"/>
      <c r="J937" s="31">
        <v>1</v>
      </c>
      <c r="K937" s="31">
        <v>138</v>
      </c>
      <c r="L937" s="31" t="s">
        <v>30</v>
      </c>
      <c r="M937" s="29">
        <v>1010</v>
      </c>
      <c r="N937" s="38"/>
      <c r="O937" s="18" t="s">
        <v>2980</v>
      </c>
      <c r="P937" s="64"/>
      <c r="Q937" s="65"/>
      <c r="R937" s="34"/>
      <c r="S937" s="33"/>
      <c r="T937" s="67"/>
    </row>
    <row r="938" spans="1:20" ht="15.75" x14ac:dyDescent="0.25">
      <c r="A938" s="50" t="s">
        <v>1090</v>
      </c>
      <c r="B938" s="50" t="s">
        <v>1112</v>
      </c>
      <c r="C938" s="31">
        <v>116954</v>
      </c>
      <c r="D938" s="50" t="s">
        <v>1226</v>
      </c>
      <c r="E938" s="50" t="s">
        <v>1202</v>
      </c>
      <c r="F938" s="31" t="s">
        <v>1134</v>
      </c>
      <c r="G938" s="31" t="s">
        <v>1134</v>
      </c>
      <c r="H938" s="31">
        <v>1</v>
      </c>
      <c r="I938" s="31"/>
      <c r="J938" s="31">
        <v>1</v>
      </c>
      <c r="K938" s="31">
        <v>138</v>
      </c>
      <c r="L938" s="31" t="s">
        <v>30</v>
      </c>
      <c r="M938" s="29">
        <v>1015</v>
      </c>
      <c r="N938" s="38"/>
      <c r="O938" s="18" t="s">
        <v>2980</v>
      </c>
      <c r="P938" s="64"/>
      <c r="Q938" s="65"/>
      <c r="R938" s="34"/>
      <c r="S938" s="33"/>
      <c r="T938" s="67"/>
    </row>
    <row r="939" spans="1:20" ht="15.75" x14ac:dyDescent="0.25">
      <c r="A939" s="50" t="s">
        <v>1090</v>
      </c>
      <c r="B939" s="50" t="s">
        <v>1112</v>
      </c>
      <c r="C939" s="31">
        <v>116957</v>
      </c>
      <c r="D939" s="50" t="s">
        <v>1192</v>
      </c>
      <c r="E939" s="50" t="s">
        <v>1191</v>
      </c>
      <c r="F939" s="31" t="s">
        <v>1134</v>
      </c>
      <c r="G939" s="31" t="s">
        <v>1134</v>
      </c>
      <c r="H939" s="31">
        <v>1</v>
      </c>
      <c r="I939" s="31"/>
      <c r="J939" s="31">
        <v>1</v>
      </c>
      <c r="K939" s="31">
        <v>138</v>
      </c>
      <c r="L939" s="31" t="s">
        <v>30</v>
      </c>
      <c r="M939" s="29">
        <v>982</v>
      </c>
      <c r="N939" s="38"/>
      <c r="O939" s="18" t="s">
        <v>2980</v>
      </c>
      <c r="P939" s="64"/>
      <c r="Q939" s="65"/>
      <c r="R939" s="34"/>
      <c r="S939" s="33"/>
      <c r="T939" s="67"/>
    </row>
    <row r="940" spans="1:20" ht="15.75" x14ac:dyDescent="0.25">
      <c r="A940" s="50" t="s">
        <v>1090</v>
      </c>
      <c r="B940" s="50" t="s">
        <v>1112</v>
      </c>
      <c r="C940" s="31">
        <v>116960</v>
      </c>
      <c r="D940" s="50" t="s">
        <v>1199</v>
      </c>
      <c r="E940" s="50" t="s">
        <v>1191</v>
      </c>
      <c r="F940" s="31" t="s">
        <v>1134</v>
      </c>
      <c r="G940" s="31" t="s">
        <v>1134</v>
      </c>
      <c r="H940" s="31">
        <v>1</v>
      </c>
      <c r="I940" s="31"/>
      <c r="J940" s="31">
        <v>1</v>
      </c>
      <c r="K940" s="31">
        <v>138</v>
      </c>
      <c r="L940" s="31" t="s">
        <v>30</v>
      </c>
      <c r="M940" s="29">
        <v>988</v>
      </c>
      <c r="N940" s="38"/>
      <c r="O940" s="18" t="s">
        <v>2980</v>
      </c>
      <c r="P940" s="64"/>
      <c r="Q940" s="65"/>
      <c r="R940" s="34"/>
      <c r="S940" s="33"/>
      <c r="T940" s="67"/>
    </row>
    <row r="941" spans="1:20" ht="15.75" x14ac:dyDescent="0.25">
      <c r="A941" s="50" t="s">
        <v>1090</v>
      </c>
      <c r="B941" s="50" t="s">
        <v>1112</v>
      </c>
      <c r="C941" s="31">
        <v>116968</v>
      </c>
      <c r="D941" s="50" t="s">
        <v>1056</v>
      </c>
      <c r="E941" s="50" t="s">
        <v>1191</v>
      </c>
      <c r="F941" s="31" t="s">
        <v>1134</v>
      </c>
      <c r="G941" s="31" t="s">
        <v>1134</v>
      </c>
      <c r="H941" s="31">
        <v>1</v>
      </c>
      <c r="I941" s="31"/>
      <c r="J941" s="31">
        <v>1</v>
      </c>
      <c r="K941" s="31">
        <v>138</v>
      </c>
      <c r="L941" s="31" t="s">
        <v>30</v>
      </c>
      <c r="M941" s="29">
        <v>999</v>
      </c>
      <c r="N941" s="38"/>
      <c r="O941" s="18" t="s">
        <v>2980</v>
      </c>
      <c r="P941" s="64"/>
      <c r="Q941" s="65"/>
      <c r="R941" s="34"/>
      <c r="S941" s="33"/>
      <c r="T941" s="67"/>
    </row>
    <row r="942" spans="1:20" ht="15.75" x14ac:dyDescent="0.25">
      <c r="A942" s="50" t="s">
        <v>1090</v>
      </c>
      <c r="B942" s="50" t="s">
        <v>1112</v>
      </c>
      <c r="C942" s="31">
        <v>116970</v>
      </c>
      <c r="D942" s="50" t="s">
        <v>1211</v>
      </c>
      <c r="E942" s="50" t="s">
        <v>1191</v>
      </c>
      <c r="F942" s="31" t="s">
        <v>1134</v>
      </c>
      <c r="G942" s="31" t="s">
        <v>1134</v>
      </c>
      <c r="H942" s="31">
        <v>1</v>
      </c>
      <c r="I942" s="31"/>
      <c r="J942" s="31">
        <v>1</v>
      </c>
      <c r="K942" s="31">
        <v>138</v>
      </c>
      <c r="L942" s="31" t="s">
        <v>30</v>
      </c>
      <c r="M942" s="29">
        <v>1000</v>
      </c>
      <c r="N942" s="38"/>
      <c r="O942" s="18" t="s">
        <v>2980</v>
      </c>
      <c r="P942" s="64"/>
      <c r="Q942" s="65"/>
      <c r="R942" s="34"/>
      <c r="S942" s="33"/>
      <c r="T942" s="67"/>
    </row>
    <row r="943" spans="1:20" ht="15.75" x14ac:dyDescent="0.25">
      <c r="A943" s="50" t="s">
        <v>1090</v>
      </c>
      <c r="B943" s="50" t="s">
        <v>1112</v>
      </c>
      <c r="C943" s="31">
        <v>116971</v>
      </c>
      <c r="D943" s="50" t="s">
        <v>1213</v>
      </c>
      <c r="E943" s="50" t="s">
        <v>1191</v>
      </c>
      <c r="F943" s="31" t="s">
        <v>1134</v>
      </c>
      <c r="G943" s="31" t="s">
        <v>1134</v>
      </c>
      <c r="H943" s="31">
        <v>1</v>
      </c>
      <c r="I943" s="31">
        <v>7</v>
      </c>
      <c r="J943" s="31">
        <v>1</v>
      </c>
      <c r="K943" s="31">
        <v>138</v>
      </c>
      <c r="L943" s="31" t="s">
        <v>30</v>
      </c>
      <c r="M943" s="29">
        <v>1002</v>
      </c>
      <c r="N943" s="38">
        <v>629037.28</v>
      </c>
      <c r="O943" s="18" t="s">
        <v>2980</v>
      </c>
      <c r="P943" s="64"/>
      <c r="Q943" s="65"/>
      <c r="R943" s="34"/>
      <c r="S943" s="33"/>
      <c r="T943" s="67">
        <v>1</v>
      </c>
    </row>
    <row r="944" spans="1:20" ht="15.75" x14ac:dyDescent="0.25">
      <c r="A944" s="50" t="s">
        <v>1090</v>
      </c>
      <c r="B944" s="50" t="s">
        <v>1112</v>
      </c>
      <c r="C944" s="31">
        <v>116972</v>
      </c>
      <c r="D944" s="50" t="s">
        <v>1215</v>
      </c>
      <c r="E944" s="50" t="s">
        <v>1191</v>
      </c>
      <c r="F944" s="31" t="s">
        <v>1134</v>
      </c>
      <c r="G944" s="31" t="s">
        <v>1134</v>
      </c>
      <c r="H944" s="31">
        <v>1</v>
      </c>
      <c r="I944" s="31"/>
      <c r="J944" s="31">
        <v>1</v>
      </c>
      <c r="K944" s="31">
        <v>138</v>
      </c>
      <c r="L944" s="31" t="s">
        <v>30</v>
      </c>
      <c r="M944" s="29">
        <v>1004</v>
      </c>
      <c r="N944" s="38"/>
      <c r="O944" s="18" t="s">
        <v>2980</v>
      </c>
      <c r="P944" s="64"/>
      <c r="Q944" s="65"/>
      <c r="R944" s="34"/>
      <c r="S944" s="33"/>
      <c r="T944" s="67"/>
    </row>
    <row r="945" spans="1:20" ht="15.75" x14ac:dyDescent="0.25">
      <c r="A945" s="50" t="s">
        <v>1090</v>
      </c>
      <c r="B945" s="50" t="s">
        <v>1112</v>
      </c>
      <c r="C945" s="31">
        <v>116973</v>
      </c>
      <c r="D945" s="50" t="s">
        <v>1216</v>
      </c>
      <c r="E945" s="50" t="s">
        <v>1191</v>
      </c>
      <c r="F945" s="31" t="s">
        <v>1134</v>
      </c>
      <c r="G945" s="31" t="s">
        <v>1134</v>
      </c>
      <c r="H945" s="31">
        <v>1</v>
      </c>
      <c r="I945" s="31">
        <v>4</v>
      </c>
      <c r="J945" s="31">
        <v>1</v>
      </c>
      <c r="K945" s="31">
        <v>138</v>
      </c>
      <c r="L945" s="31" t="s">
        <v>30</v>
      </c>
      <c r="M945" s="29">
        <v>1005</v>
      </c>
      <c r="N945" s="38">
        <v>669838</v>
      </c>
      <c r="O945" s="18" t="s">
        <v>2980</v>
      </c>
      <c r="P945" s="64"/>
      <c r="Q945" s="65"/>
      <c r="R945" s="34"/>
      <c r="S945" s="33"/>
      <c r="T945" s="67">
        <v>1</v>
      </c>
    </row>
    <row r="946" spans="1:20" ht="15.75" x14ac:dyDescent="0.25">
      <c r="A946" s="50" t="s">
        <v>1090</v>
      </c>
      <c r="B946" s="50" t="s">
        <v>1112</v>
      </c>
      <c r="C946" s="31">
        <v>116977</v>
      </c>
      <c r="D946" s="50" t="s">
        <v>1224</v>
      </c>
      <c r="E946" s="50" t="s">
        <v>1191</v>
      </c>
      <c r="F946" s="31" t="s">
        <v>1134</v>
      </c>
      <c r="G946" s="31" t="s">
        <v>1134</v>
      </c>
      <c r="H946" s="31">
        <v>1</v>
      </c>
      <c r="I946" s="31">
        <v>2</v>
      </c>
      <c r="J946" s="31">
        <v>1</v>
      </c>
      <c r="K946" s="31">
        <v>138</v>
      </c>
      <c r="L946" s="31" t="s">
        <v>30</v>
      </c>
      <c r="M946" s="29">
        <v>1013</v>
      </c>
      <c r="N946" s="38">
        <v>758672.56</v>
      </c>
      <c r="O946" s="18" t="s">
        <v>2980</v>
      </c>
      <c r="P946" s="64"/>
      <c r="Q946" s="65"/>
      <c r="R946" s="34"/>
      <c r="S946" s="33"/>
      <c r="T946" s="67">
        <v>1</v>
      </c>
    </row>
    <row r="947" spans="1:20" ht="15.75" x14ac:dyDescent="0.25">
      <c r="A947" s="50" t="s">
        <v>1090</v>
      </c>
      <c r="B947" s="50" t="s">
        <v>1112</v>
      </c>
      <c r="C947" s="31">
        <v>116979</v>
      </c>
      <c r="D947" s="50" t="s">
        <v>1228</v>
      </c>
      <c r="E947" s="50" t="s">
        <v>1191</v>
      </c>
      <c r="F947" s="31" t="s">
        <v>1134</v>
      </c>
      <c r="G947" s="31" t="s">
        <v>1134</v>
      </c>
      <c r="H947" s="31">
        <v>1</v>
      </c>
      <c r="I947" s="31">
        <v>10</v>
      </c>
      <c r="J947" s="31">
        <v>1</v>
      </c>
      <c r="K947" s="31">
        <v>138</v>
      </c>
      <c r="L947" s="31" t="s">
        <v>30</v>
      </c>
      <c r="M947" s="29">
        <v>1017</v>
      </c>
      <c r="N947" s="38">
        <v>896856.69</v>
      </c>
      <c r="O947" s="18" t="s">
        <v>2980</v>
      </c>
      <c r="P947" s="64"/>
      <c r="Q947" s="65"/>
      <c r="R947" s="34"/>
      <c r="S947" s="33"/>
      <c r="T947" s="67">
        <v>1</v>
      </c>
    </row>
    <row r="948" spans="1:20" ht="15.75" x14ac:dyDescent="0.25">
      <c r="A948" s="50" t="s">
        <v>1090</v>
      </c>
      <c r="B948" s="50" t="s">
        <v>1112</v>
      </c>
      <c r="C948" s="31">
        <v>116983</v>
      </c>
      <c r="D948" s="50" t="s">
        <v>1232</v>
      </c>
      <c r="E948" s="50" t="s">
        <v>1191</v>
      </c>
      <c r="F948" s="31" t="s">
        <v>1134</v>
      </c>
      <c r="G948" s="31" t="s">
        <v>1134</v>
      </c>
      <c r="H948" s="31">
        <v>1</v>
      </c>
      <c r="I948" s="31">
        <v>9</v>
      </c>
      <c r="J948" s="31">
        <v>1</v>
      </c>
      <c r="K948" s="31">
        <v>138</v>
      </c>
      <c r="L948" s="31" t="s">
        <v>30</v>
      </c>
      <c r="M948" s="29">
        <v>1021</v>
      </c>
      <c r="N948" s="38">
        <v>349163.74</v>
      </c>
      <c r="O948" s="18" t="s">
        <v>2980</v>
      </c>
      <c r="P948" s="64"/>
      <c r="Q948" s="65"/>
      <c r="R948" s="34"/>
      <c r="S948" s="33"/>
      <c r="T948" s="67">
        <v>1</v>
      </c>
    </row>
    <row r="949" spans="1:20" ht="15.75" x14ac:dyDescent="0.25">
      <c r="A949" s="50" t="s">
        <v>1090</v>
      </c>
      <c r="B949" s="50" t="s">
        <v>1112</v>
      </c>
      <c r="C949" s="31">
        <v>116994</v>
      </c>
      <c r="D949" s="50" t="s">
        <v>1190</v>
      </c>
      <c r="E949" s="50" t="s">
        <v>1191</v>
      </c>
      <c r="F949" s="31" t="s">
        <v>1134</v>
      </c>
      <c r="G949" s="31" t="s">
        <v>1134</v>
      </c>
      <c r="H949" s="31">
        <v>1</v>
      </c>
      <c r="I949" s="31"/>
      <c r="J949" s="31">
        <v>1</v>
      </c>
      <c r="K949" s="31">
        <v>138</v>
      </c>
      <c r="L949" s="31" t="s">
        <v>30</v>
      </c>
      <c r="M949" s="29">
        <v>981</v>
      </c>
      <c r="N949" s="38"/>
      <c r="O949" s="18" t="s">
        <v>2980</v>
      </c>
      <c r="P949" s="64"/>
      <c r="Q949" s="65"/>
      <c r="R949" s="34"/>
      <c r="S949" s="33"/>
      <c r="T949" s="67"/>
    </row>
    <row r="950" spans="1:20" ht="15.75" x14ac:dyDescent="0.25">
      <c r="A950" s="50" t="s">
        <v>1090</v>
      </c>
      <c r="B950" s="50" t="s">
        <v>1112</v>
      </c>
      <c r="C950" s="31">
        <v>117008</v>
      </c>
      <c r="D950" s="50" t="s">
        <v>1223</v>
      </c>
      <c r="E950" s="50" t="s">
        <v>1191</v>
      </c>
      <c r="F950" s="31" t="s">
        <v>1134</v>
      </c>
      <c r="G950" s="31" t="s">
        <v>1134</v>
      </c>
      <c r="H950" s="31">
        <v>1</v>
      </c>
      <c r="I950" s="31"/>
      <c r="J950" s="31">
        <v>1</v>
      </c>
      <c r="K950" s="31">
        <v>138</v>
      </c>
      <c r="L950" s="31" t="s">
        <v>30</v>
      </c>
      <c r="M950" s="29">
        <v>1012</v>
      </c>
      <c r="N950" s="38"/>
      <c r="O950" s="18" t="s">
        <v>2980</v>
      </c>
      <c r="P950" s="64"/>
      <c r="Q950" s="65"/>
      <c r="R950" s="34"/>
      <c r="S950" s="33"/>
      <c r="T950" s="67"/>
    </row>
    <row r="951" spans="1:20" ht="15.75" x14ac:dyDescent="0.25">
      <c r="A951" s="50" t="s">
        <v>1090</v>
      </c>
      <c r="B951" s="50" t="s">
        <v>1112</v>
      </c>
      <c r="C951" s="31">
        <v>117009</v>
      </c>
      <c r="D951" s="50" t="s">
        <v>1225</v>
      </c>
      <c r="E951" s="50" t="s">
        <v>1191</v>
      </c>
      <c r="F951" s="31" t="s">
        <v>1134</v>
      </c>
      <c r="G951" s="31" t="s">
        <v>1134</v>
      </c>
      <c r="H951" s="31">
        <v>1</v>
      </c>
      <c r="I951" s="31"/>
      <c r="J951" s="31">
        <v>1</v>
      </c>
      <c r="K951" s="31">
        <v>138</v>
      </c>
      <c r="L951" s="31" t="s">
        <v>30</v>
      </c>
      <c r="M951" s="29">
        <v>1014</v>
      </c>
      <c r="N951" s="38"/>
      <c r="O951" s="18" t="s">
        <v>2980</v>
      </c>
      <c r="P951" s="64"/>
      <c r="Q951" s="65"/>
      <c r="R951" s="34"/>
      <c r="S951" s="33"/>
      <c r="T951" s="67"/>
    </row>
    <row r="952" spans="1:20" ht="15.75" x14ac:dyDescent="0.25">
      <c r="A952" s="50" t="s">
        <v>1090</v>
      </c>
      <c r="B952" s="50" t="s">
        <v>1112</v>
      </c>
      <c r="C952" s="31">
        <v>117010</v>
      </c>
      <c r="D952" s="50" t="s">
        <v>1227</v>
      </c>
      <c r="E952" s="50" t="s">
        <v>1191</v>
      </c>
      <c r="F952" s="31" t="s">
        <v>1134</v>
      </c>
      <c r="G952" s="31" t="s">
        <v>1134</v>
      </c>
      <c r="H952" s="31">
        <v>1</v>
      </c>
      <c r="I952" s="31"/>
      <c r="J952" s="31">
        <v>1</v>
      </c>
      <c r="K952" s="31">
        <v>138</v>
      </c>
      <c r="L952" s="31" t="s">
        <v>30</v>
      </c>
      <c r="M952" s="29">
        <v>1016</v>
      </c>
      <c r="N952" s="38"/>
      <c r="O952" s="18" t="s">
        <v>2980</v>
      </c>
      <c r="P952" s="64"/>
      <c r="Q952" s="65"/>
      <c r="R952" s="34"/>
      <c r="S952" s="33"/>
      <c r="T952" s="67"/>
    </row>
    <row r="953" spans="1:20" ht="15.75" x14ac:dyDescent="0.25">
      <c r="A953" s="50" t="s">
        <v>1090</v>
      </c>
      <c r="B953" s="50" t="s">
        <v>1112</v>
      </c>
      <c r="C953" s="31">
        <v>117013</v>
      </c>
      <c r="D953" s="50" t="s">
        <v>1233</v>
      </c>
      <c r="E953" s="50" t="s">
        <v>1191</v>
      </c>
      <c r="F953" s="31" t="s">
        <v>1134</v>
      </c>
      <c r="G953" s="31" t="s">
        <v>1134</v>
      </c>
      <c r="H953" s="31">
        <v>1</v>
      </c>
      <c r="I953" s="31"/>
      <c r="J953" s="31">
        <v>1</v>
      </c>
      <c r="K953" s="31">
        <v>138</v>
      </c>
      <c r="L953" s="31" t="s">
        <v>30</v>
      </c>
      <c r="M953" s="29">
        <v>1022</v>
      </c>
      <c r="N953" s="38"/>
      <c r="O953" s="18" t="s">
        <v>2980</v>
      </c>
      <c r="P953" s="64"/>
      <c r="Q953" s="65"/>
      <c r="R953" s="34"/>
      <c r="S953" s="33"/>
      <c r="T953" s="67"/>
    </row>
    <row r="954" spans="1:20" ht="15.75" x14ac:dyDescent="0.25">
      <c r="A954" s="50" t="s">
        <v>1090</v>
      </c>
      <c r="B954" s="50" t="s">
        <v>1112</v>
      </c>
      <c r="C954" s="31">
        <v>117014</v>
      </c>
      <c r="D954" s="50" t="s">
        <v>1234</v>
      </c>
      <c r="E954" s="50" t="s">
        <v>1191</v>
      </c>
      <c r="F954" s="31" t="s">
        <v>1134</v>
      </c>
      <c r="G954" s="31" t="s">
        <v>1134</v>
      </c>
      <c r="H954" s="31">
        <v>1</v>
      </c>
      <c r="I954" s="31">
        <v>5</v>
      </c>
      <c r="J954" s="31">
        <v>1</v>
      </c>
      <c r="K954" s="31">
        <v>138</v>
      </c>
      <c r="L954" s="31" t="s">
        <v>30</v>
      </c>
      <c r="M954" s="29">
        <v>1023</v>
      </c>
      <c r="N954" s="38">
        <v>549601.5</v>
      </c>
      <c r="O954" s="18" t="s">
        <v>2980</v>
      </c>
      <c r="P954" s="64"/>
      <c r="Q954" s="65"/>
      <c r="R954" s="34"/>
      <c r="S954" s="33"/>
      <c r="T954" s="67">
        <v>1</v>
      </c>
    </row>
    <row r="955" spans="1:20" ht="15.75" x14ac:dyDescent="0.25">
      <c r="A955" s="50" t="s">
        <v>1090</v>
      </c>
      <c r="B955" s="50" t="s">
        <v>1112</v>
      </c>
      <c r="C955" s="31">
        <v>117066</v>
      </c>
      <c r="D955" s="50" t="s">
        <v>1164</v>
      </c>
      <c r="E955" s="50" t="s">
        <v>1165</v>
      </c>
      <c r="F955" s="31" t="s">
        <v>1163</v>
      </c>
      <c r="G955" s="31" t="s">
        <v>1163</v>
      </c>
      <c r="H955" s="31">
        <v>1</v>
      </c>
      <c r="I955" s="31"/>
      <c r="J955" s="31">
        <v>1</v>
      </c>
      <c r="K955" s="31">
        <v>138</v>
      </c>
      <c r="L955" s="31" t="s">
        <v>30</v>
      </c>
      <c r="M955" s="29">
        <v>960</v>
      </c>
      <c r="N955" s="38"/>
      <c r="O955" s="18" t="s">
        <v>2980</v>
      </c>
      <c r="P955" s="64"/>
      <c r="Q955" s="65"/>
      <c r="R955" s="34"/>
      <c r="S955" s="33"/>
      <c r="T955" s="67"/>
    </row>
    <row r="956" spans="1:20" ht="15.75" x14ac:dyDescent="0.25">
      <c r="A956" s="50" t="s">
        <v>1090</v>
      </c>
      <c r="B956" s="50" t="s">
        <v>1112</v>
      </c>
      <c r="C956" s="31">
        <v>117096</v>
      </c>
      <c r="D956" s="50" t="s">
        <v>1172</v>
      </c>
      <c r="E956" s="50" t="s">
        <v>1165</v>
      </c>
      <c r="F956" s="31" t="s">
        <v>1163</v>
      </c>
      <c r="G956" s="31" t="s">
        <v>1163</v>
      </c>
      <c r="H956" s="31">
        <v>1</v>
      </c>
      <c r="I956" s="31"/>
      <c r="J956" s="31">
        <v>1</v>
      </c>
      <c r="K956" s="31">
        <v>138</v>
      </c>
      <c r="L956" s="31" t="s">
        <v>30</v>
      </c>
      <c r="M956" s="29">
        <v>965</v>
      </c>
      <c r="N956" s="38"/>
      <c r="O956" s="18" t="s">
        <v>2980</v>
      </c>
      <c r="P956" s="64"/>
      <c r="Q956" s="65"/>
      <c r="R956" s="34"/>
      <c r="S956" s="33"/>
      <c r="T956" s="67"/>
    </row>
    <row r="957" spans="1:20" ht="15.75" x14ac:dyDescent="0.25">
      <c r="A957" s="50" t="s">
        <v>1090</v>
      </c>
      <c r="B957" s="50" t="s">
        <v>1112</v>
      </c>
      <c r="C957" s="31">
        <v>117106</v>
      </c>
      <c r="D957" s="50" t="s">
        <v>1186</v>
      </c>
      <c r="E957" s="50" t="s">
        <v>1165</v>
      </c>
      <c r="F957" s="31" t="s">
        <v>1163</v>
      </c>
      <c r="G957" s="31" t="s">
        <v>1163</v>
      </c>
      <c r="H957" s="31">
        <v>1</v>
      </c>
      <c r="I957" s="31"/>
      <c r="J957" s="31">
        <v>1</v>
      </c>
      <c r="K957" s="31">
        <v>138</v>
      </c>
      <c r="L957" s="31" t="s">
        <v>30</v>
      </c>
      <c r="M957" s="29">
        <v>977</v>
      </c>
      <c r="N957" s="38"/>
      <c r="O957" s="18" t="s">
        <v>2980</v>
      </c>
      <c r="P957" s="64"/>
      <c r="Q957" s="65"/>
      <c r="R957" s="34"/>
      <c r="S957" s="33"/>
      <c r="T957" s="67"/>
    </row>
    <row r="958" spans="1:20" ht="15.75" x14ac:dyDescent="0.25">
      <c r="A958" s="50" t="s">
        <v>1090</v>
      </c>
      <c r="B958" s="50" t="s">
        <v>1112</v>
      </c>
      <c r="C958" s="31">
        <v>117134</v>
      </c>
      <c r="D958" s="50" t="s">
        <v>1181</v>
      </c>
      <c r="E958" s="50" t="s">
        <v>1182</v>
      </c>
      <c r="F958" s="31" t="s">
        <v>1163</v>
      </c>
      <c r="G958" s="31" t="s">
        <v>1163</v>
      </c>
      <c r="H958" s="31">
        <v>1</v>
      </c>
      <c r="I958" s="31"/>
      <c r="J958" s="31">
        <v>1</v>
      </c>
      <c r="K958" s="31">
        <v>138</v>
      </c>
      <c r="L958" s="31" t="s">
        <v>30</v>
      </c>
      <c r="M958" s="29">
        <v>973</v>
      </c>
      <c r="N958" s="38"/>
      <c r="O958" s="18" t="s">
        <v>2980</v>
      </c>
      <c r="P958" s="64"/>
      <c r="Q958" s="65"/>
      <c r="R958" s="34"/>
      <c r="S958" s="33"/>
      <c r="T958" s="67"/>
    </row>
    <row r="959" spans="1:20" ht="15.75" x14ac:dyDescent="0.25">
      <c r="A959" s="50" t="s">
        <v>1090</v>
      </c>
      <c r="B959" s="50" t="s">
        <v>1112</v>
      </c>
      <c r="C959" s="31">
        <v>117141</v>
      </c>
      <c r="D959" s="50" t="s">
        <v>1195</v>
      </c>
      <c r="E959" s="50" t="s">
        <v>1189</v>
      </c>
      <c r="F959" s="31" t="s">
        <v>1134</v>
      </c>
      <c r="G959" s="31" t="s">
        <v>1134</v>
      </c>
      <c r="H959" s="31">
        <v>1</v>
      </c>
      <c r="I959" s="31"/>
      <c r="J959" s="31">
        <v>1</v>
      </c>
      <c r="K959" s="31">
        <v>138</v>
      </c>
      <c r="L959" s="31" t="s">
        <v>30</v>
      </c>
      <c r="M959" s="29">
        <v>984</v>
      </c>
      <c r="N959" s="38"/>
      <c r="O959" s="18" t="s">
        <v>2980</v>
      </c>
      <c r="P959" s="64"/>
      <c r="Q959" s="65"/>
      <c r="R959" s="34"/>
      <c r="S959" s="33"/>
      <c r="T959" s="67"/>
    </row>
    <row r="960" spans="1:20" ht="15.75" x14ac:dyDescent="0.25">
      <c r="A960" s="50" t="s">
        <v>1090</v>
      </c>
      <c r="B960" s="50" t="s">
        <v>1112</v>
      </c>
      <c r="C960" s="31">
        <v>117143</v>
      </c>
      <c r="D960" s="50" t="s">
        <v>1198</v>
      </c>
      <c r="E960" s="50" t="s">
        <v>1189</v>
      </c>
      <c r="F960" s="31" t="s">
        <v>1134</v>
      </c>
      <c r="G960" s="31" t="s">
        <v>1134</v>
      </c>
      <c r="H960" s="31">
        <v>1</v>
      </c>
      <c r="I960" s="31">
        <v>9</v>
      </c>
      <c r="J960" s="31">
        <v>1</v>
      </c>
      <c r="K960" s="31">
        <v>138</v>
      </c>
      <c r="L960" s="31" t="s">
        <v>30</v>
      </c>
      <c r="M960" s="29">
        <v>987</v>
      </c>
      <c r="N960" s="38">
        <v>923210.17</v>
      </c>
      <c r="O960" s="18" t="s">
        <v>2980</v>
      </c>
      <c r="P960" s="64"/>
      <c r="Q960" s="65"/>
      <c r="R960" s="34"/>
      <c r="S960" s="33"/>
      <c r="T960" s="67">
        <v>1</v>
      </c>
    </row>
    <row r="961" spans="1:20" ht="15.75" x14ac:dyDescent="0.25">
      <c r="A961" s="50" t="s">
        <v>1090</v>
      </c>
      <c r="B961" s="50" t="s">
        <v>1112</v>
      </c>
      <c r="C961" s="31">
        <v>117145</v>
      </c>
      <c r="D961" s="50" t="s">
        <v>1200</v>
      </c>
      <c r="E961" s="50" t="s">
        <v>1189</v>
      </c>
      <c r="F961" s="31" t="s">
        <v>1134</v>
      </c>
      <c r="G961" s="31" t="s">
        <v>1134</v>
      </c>
      <c r="H961" s="31">
        <v>1</v>
      </c>
      <c r="I961" s="31">
        <v>9</v>
      </c>
      <c r="J961" s="31">
        <v>1</v>
      </c>
      <c r="K961" s="31">
        <v>138</v>
      </c>
      <c r="L961" s="31" t="s">
        <v>30</v>
      </c>
      <c r="M961" s="29">
        <v>989</v>
      </c>
      <c r="N961" s="38">
        <v>835486.41</v>
      </c>
      <c r="O961" s="18" t="s">
        <v>2980</v>
      </c>
      <c r="P961" s="64"/>
      <c r="Q961" s="65"/>
      <c r="R961" s="34"/>
      <c r="S961" s="33"/>
      <c r="T961" s="67">
        <v>1</v>
      </c>
    </row>
    <row r="962" spans="1:20" ht="15.75" x14ac:dyDescent="0.25">
      <c r="A962" s="50" t="s">
        <v>1090</v>
      </c>
      <c r="B962" s="50" t="s">
        <v>1112</v>
      </c>
      <c r="C962" s="31">
        <v>117146</v>
      </c>
      <c r="D962" s="50" t="s">
        <v>1204</v>
      </c>
      <c r="E962" s="50" t="s">
        <v>1189</v>
      </c>
      <c r="F962" s="31" t="s">
        <v>1134</v>
      </c>
      <c r="G962" s="31" t="s">
        <v>1134</v>
      </c>
      <c r="H962" s="31">
        <v>1</v>
      </c>
      <c r="I962" s="31">
        <v>9</v>
      </c>
      <c r="J962" s="31">
        <v>1</v>
      </c>
      <c r="K962" s="31">
        <v>138</v>
      </c>
      <c r="L962" s="31" t="s">
        <v>30</v>
      </c>
      <c r="M962" s="29">
        <v>992</v>
      </c>
      <c r="N962" s="38">
        <v>970538.94</v>
      </c>
      <c r="O962" s="18" t="s">
        <v>2980</v>
      </c>
      <c r="P962" s="64"/>
      <c r="Q962" s="65"/>
      <c r="R962" s="34"/>
      <c r="S962" s="33"/>
      <c r="T962" s="67">
        <v>1</v>
      </c>
    </row>
    <row r="963" spans="1:20" ht="15.75" x14ac:dyDescent="0.25">
      <c r="A963" s="50" t="s">
        <v>1090</v>
      </c>
      <c r="B963" s="50" t="s">
        <v>1112</v>
      </c>
      <c r="C963" s="31">
        <v>117155</v>
      </c>
      <c r="D963" s="50" t="s">
        <v>1217</v>
      </c>
      <c r="E963" s="50" t="s">
        <v>1189</v>
      </c>
      <c r="F963" s="31" t="s">
        <v>1134</v>
      </c>
      <c r="G963" s="31" t="s">
        <v>1134</v>
      </c>
      <c r="H963" s="31">
        <v>1</v>
      </c>
      <c r="I963" s="31">
        <v>9</v>
      </c>
      <c r="J963" s="31">
        <v>1</v>
      </c>
      <c r="K963" s="31">
        <v>138</v>
      </c>
      <c r="L963" s="31" t="s">
        <v>30</v>
      </c>
      <c r="M963" s="29">
        <v>1006</v>
      </c>
      <c r="N963" s="38">
        <v>786342.28</v>
      </c>
      <c r="O963" s="18" t="s">
        <v>2980</v>
      </c>
      <c r="P963" s="64"/>
      <c r="Q963" s="65"/>
      <c r="R963" s="34"/>
      <c r="S963" s="33"/>
      <c r="T963" s="67">
        <v>1</v>
      </c>
    </row>
    <row r="964" spans="1:20" ht="15.75" x14ac:dyDescent="0.25">
      <c r="A964" s="50" t="s">
        <v>1090</v>
      </c>
      <c r="B964" s="50" t="s">
        <v>1112</v>
      </c>
      <c r="C964" s="31">
        <v>117160</v>
      </c>
      <c r="D964" s="50" t="s">
        <v>1231</v>
      </c>
      <c r="E964" s="50" t="s">
        <v>1189</v>
      </c>
      <c r="F964" s="31" t="s">
        <v>1134</v>
      </c>
      <c r="G964" s="31" t="s">
        <v>1134</v>
      </c>
      <c r="H964" s="31">
        <v>1</v>
      </c>
      <c r="I964" s="31"/>
      <c r="J964" s="31">
        <v>1</v>
      </c>
      <c r="K964" s="31">
        <v>138</v>
      </c>
      <c r="L964" s="31" t="s">
        <v>30</v>
      </c>
      <c r="M964" s="29">
        <v>1020</v>
      </c>
      <c r="N964" s="38"/>
      <c r="O964" s="18" t="s">
        <v>2980</v>
      </c>
      <c r="P964" s="64"/>
      <c r="Q964" s="65"/>
      <c r="R964" s="34"/>
      <c r="S964" s="33"/>
      <c r="T964" s="67"/>
    </row>
    <row r="965" spans="1:20" ht="15.75" x14ac:dyDescent="0.25">
      <c r="A965" s="50" t="s">
        <v>1090</v>
      </c>
      <c r="B965" s="50" t="s">
        <v>1112</v>
      </c>
      <c r="C965" s="31">
        <v>117202</v>
      </c>
      <c r="D965" s="50" t="s">
        <v>1170</v>
      </c>
      <c r="E965" s="50" t="s">
        <v>1171</v>
      </c>
      <c r="F965" s="31" t="s">
        <v>1163</v>
      </c>
      <c r="G965" s="31" t="s">
        <v>1163</v>
      </c>
      <c r="H965" s="31">
        <v>1</v>
      </c>
      <c r="I965" s="31">
        <v>2</v>
      </c>
      <c r="J965" s="31">
        <v>1</v>
      </c>
      <c r="K965" s="31">
        <v>138</v>
      </c>
      <c r="L965" s="31" t="s">
        <v>30</v>
      </c>
      <c r="M965" s="29">
        <v>964</v>
      </c>
      <c r="N965" s="38">
        <v>263400</v>
      </c>
      <c r="O965" s="18" t="s">
        <v>2980</v>
      </c>
      <c r="P965" s="64"/>
      <c r="Q965" s="65"/>
      <c r="R965" s="34"/>
      <c r="S965" s="33"/>
      <c r="T965" s="67">
        <v>1</v>
      </c>
    </row>
    <row r="966" spans="1:20" ht="15.75" x14ac:dyDescent="0.25">
      <c r="A966" s="50" t="s">
        <v>1090</v>
      </c>
      <c r="B966" s="50" t="s">
        <v>1112</v>
      </c>
      <c r="C966" s="31">
        <v>117208</v>
      </c>
      <c r="D966" s="50" t="s">
        <v>1184</v>
      </c>
      <c r="E966" s="50" t="s">
        <v>1171</v>
      </c>
      <c r="F966" s="31" t="s">
        <v>1163</v>
      </c>
      <c r="G966" s="31" t="s">
        <v>1163</v>
      </c>
      <c r="H966" s="31">
        <v>1</v>
      </c>
      <c r="I966" s="31"/>
      <c r="J966" s="31">
        <v>1</v>
      </c>
      <c r="K966" s="31">
        <v>138</v>
      </c>
      <c r="L966" s="31" t="s">
        <v>30</v>
      </c>
      <c r="M966" s="29">
        <v>975</v>
      </c>
      <c r="N966" s="38"/>
      <c r="O966" s="18" t="s">
        <v>2980</v>
      </c>
      <c r="P966" s="64"/>
      <c r="Q966" s="65"/>
      <c r="R966" s="34"/>
      <c r="S966" s="33"/>
      <c r="T966" s="67"/>
    </row>
    <row r="967" spans="1:20" ht="31.5" x14ac:dyDescent="0.25">
      <c r="A967" s="50" t="s">
        <v>1090</v>
      </c>
      <c r="B967" s="50" t="s">
        <v>1112</v>
      </c>
      <c r="C967" s="31">
        <v>117256</v>
      </c>
      <c r="D967" s="50" t="s">
        <v>1161</v>
      </c>
      <c r="E967" s="50" t="s">
        <v>1162</v>
      </c>
      <c r="F967" s="31" t="s">
        <v>1163</v>
      </c>
      <c r="G967" s="31" t="s">
        <v>1163</v>
      </c>
      <c r="H967" s="31">
        <v>1</v>
      </c>
      <c r="I967" s="31"/>
      <c r="J967" s="31">
        <v>1</v>
      </c>
      <c r="K967" s="31">
        <v>138</v>
      </c>
      <c r="L967" s="31" t="s">
        <v>30</v>
      </c>
      <c r="M967" s="29">
        <v>959</v>
      </c>
      <c r="N967" s="38"/>
      <c r="O967" s="18" t="s">
        <v>2980</v>
      </c>
      <c r="P967" s="64"/>
      <c r="Q967" s="65"/>
      <c r="R967" s="34"/>
      <c r="S967" s="33"/>
      <c r="T967" s="67"/>
    </row>
    <row r="968" spans="1:20" ht="31.5" x14ac:dyDescent="0.25">
      <c r="A968" s="50" t="s">
        <v>1090</v>
      </c>
      <c r="B968" s="50" t="s">
        <v>1112</v>
      </c>
      <c r="C968" s="31">
        <v>117258</v>
      </c>
      <c r="D968" s="50" t="s">
        <v>1168</v>
      </c>
      <c r="E968" s="50" t="s">
        <v>1162</v>
      </c>
      <c r="F968" s="31" t="s">
        <v>1163</v>
      </c>
      <c r="G968" s="31" t="s">
        <v>1163</v>
      </c>
      <c r="H968" s="31">
        <v>1</v>
      </c>
      <c r="I968" s="31">
        <v>6</v>
      </c>
      <c r="J968" s="31">
        <v>1</v>
      </c>
      <c r="K968" s="31">
        <v>138</v>
      </c>
      <c r="L968" s="31" t="s">
        <v>30</v>
      </c>
      <c r="M968" s="29">
        <v>962</v>
      </c>
      <c r="N968" s="38">
        <v>536631.35</v>
      </c>
      <c r="O968" s="18" t="s">
        <v>2980</v>
      </c>
      <c r="P968" s="64"/>
      <c r="Q968" s="65"/>
      <c r="R968" s="34"/>
      <c r="S968" s="33"/>
      <c r="T968" s="67">
        <v>1</v>
      </c>
    </row>
    <row r="969" spans="1:20" ht="31.5" x14ac:dyDescent="0.25">
      <c r="A969" s="50" t="s">
        <v>1090</v>
      </c>
      <c r="B969" s="50" t="s">
        <v>1112</v>
      </c>
      <c r="C969" s="31">
        <v>117259</v>
      </c>
      <c r="D969" s="50" t="s">
        <v>1173</v>
      </c>
      <c r="E969" s="50" t="s">
        <v>1162</v>
      </c>
      <c r="F969" s="31" t="s">
        <v>1163</v>
      </c>
      <c r="G969" s="31" t="s">
        <v>1163</v>
      </c>
      <c r="H969" s="31">
        <v>1</v>
      </c>
      <c r="I969" s="31"/>
      <c r="J969" s="31">
        <v>1</v>
      </c>
      <c r="K969" s="31">
        <v>138</v>
      </c>
      <c r="L969" s="31" t="s">
        <v>30</v>
      </c>
      <c r="M969" s="29">
        <v>966</v>
      </c>
      <c r="N969" s="38"/>
      <c r="O969" s="18" t="s">
        <v>2980</v>
      </c>
      <c r="P969" s="64"/>
      <c r="Q969" s="65"/>
      <c r="R969" s="34"/>
      <c r="S969" s="33"/>
      <c r="T969" s="67"/>
    </row>
    <row r="970" spans="1:20" ht="31.5" x14ac:dyDescent="0.25">
      <c r="A970" s="50" t="s">
        <v>1090</v>
      </c>
      <c r="B970" s="50" t="s">
        <v>1112</v>
      </c>
      <c r="C970" s="31">
        <v>117262</v>
      </c>
      <c r="D970" s="50" t="s">
        <v>1175</v>
      </c>
      <c r="E970" s="50" t="s">
        <v>1162</v>
      </c>
      <c r="F970" s="31" t="s">
        <v>1163</v>
      </c>
      <c r="G970" s="31" t="s">
        <v>1163</v>
      </c>
      <c r="H970" s="31">
        <v>1</v>
      </c>
      <c r="I970" s="31">
        <v>8</v>
      </c>
      <c r="J970" s="31">
        <v>1</v>
      </c>
      <c r="K970" s="31">
        <v>138</v>
      </c>
      <c r="L970" s="31" t="s">
        <v>30</v>
      </c>
      <c r="M970" s="29">
        <v>968</v>
      </c>
      <c r="N970" s="38">
        <v>699806.92</v>
      </c>
      <c r="O970" s="18" t="s">
        <v>2980</v>
      </c>
      <c r="P970" s="64"/>
      <c r="Q970" s="65"/>
      <c r="R970" s="34"/>
      <c r="S970" s="33"/>
      <c r="T970" s="67">
        <v>1</v>
      </c>
    </row>
    <row r="971" spans="1:20" ht="31.5" x14ac:dyDescent="0.25">
      <c r="A971" s="50" t="s">
        <v>1090</v>
      </c>
      <c r="B971" s="50" t="s">
        <v>1112</v>
      </c>
      <c r="C971" s="31">
        <v>117270</v>
      </c>
      <c r="D971" s="50" t="s">
        <v>1179</v>
      </c>
      <c r="E971" s="50" t="s">
        <v>1162</v>
      </c>
      <c r="F971" s="31" t="s">
        <v>1163</v>
      </c>
      <c r="G971" s="31" t="s">
        <v>1163</v>
      </c>
      <c r="H971" s="31">
        <v>1</v>
      </c>
      <c r="I971" s="31"/>
      <c r="J971" s="31">
        <v>1</v>
      </c>
      <c r="K971" s="31">
        <v>138</v>
      </c>
      <c r="L971" s="31" t="s">
        <v>30</v>
      </c>
      <c r="M971" s="29">
        <v>971</v>
      </c>
      <c r="N971" s="38"/>
      <c r="O971" s="18" t="s">
        <v>2980</v>
      </c>
      <c r="P971" s="64"/>
      <c r="Q971" s="65"/>
      <c r="R971" s="34"/>
      <c r="S971" s="33"/>
      <c r="T971" s="67"/>
    </row>
    <row r="972" spans="1:20" ht="31.5" x14ac:dyDescent="0.25">
      <c r="A972" s="50" t="s">
        <v>1090</v>
      </c>
      <c r="B972" s="50" t="s">
        <v>1112</v>
      </c>
      <c r="C972" s="31">
        <v>117272</v>
      </c>
      <c r="D972" s="50" t="s">
        <v>1183</v>
      </c>
      <c r="E972" s="50" t="s">
        <v>1162</v>
      </c>
      <c r="F972" s="31" t="s">
        <v>1163</v>
      </c>
      <c r="G972" s="31" t="s">
        <v>1163</v>
      </c>
      <c r="H972" s="31">
        <v>1</v>
      </c>
      <c r="I972" s="31"/>
      <c r="J972" s="31">
        <v>1</v>
      </c>
      <c r="K972" s="31">
        <v>138</v>
      </c>
      <c r="L972" s="31" t="s">
        <v>30</v>
      </c>
      <c r="M972" s="29">
        <v>974</v>
      </c>
      <c r="N972" s="38"/>
      <c r="O972" s="18" t="s">
        <v>2980</v>
      </c>
      <c r="P972" s="64"/>
      <c r="Q972" s="65"/>
      <c r="R972" s="34"/>
      <c r="S972" s="33"/>
      <c r="T972" s="67"/>
    </row>
    <row r="973" spans="1:20" ht="31.5" x14ac:dyDescent="0.25">
      <c r="A973" s="50" t="s">
        <v>1090</v>
      </c>
      <c r="B973" s="50" t="s">
        <v>1112</v>
      </c>
      <c r="C973" s="31">
        <v>117273</v>
      </c>
      <c r="D973" s="50" t="s">
        <v>1185</v>
      </c>
      <c r="E973" s="50" t="s">
        <v>1162</v>
      </c>
      <c r="F973" s="31" t="s">
        <v>1163</v>
      </c>
      <c r="G973" s="31" t="s">
        <v>1163</v>
      </c>
      <c r="H973" s="31">
        <v>1</v>
      </c>
      <c r="I973" s="31"/>
      <c r="J973" s="31">
        <v>1</v>
      </c>
      <c r="K973" s="31">
        <v>138</v>
      </c>
      <c r="L973" s="31" t="s">
        <v>30</v>
      </c>
      <c r="M973" s="29">
        <v>976</v>
      </c>
      <c r="N973" s="38"/>
      <c r="O973" s="18" t="s">
        <v>2980</v>
      </c>
      <c r="P973" s="64"/>
      <c r="Q973" s="65"/>
      <c r="R973" s="34"/>
      <c r="S973" s="33"/>
      <c r="T973" s="67"/>
    </row>
    <row r="974" spans="1:20" ht="31.5" x14ac:dyDescent="0.25">
      <c r="A974" s="50" t="s">
        <v>1090</v>
      </c>
      <c r="B974" s="50" t="s">
        <v>1112</v>
      </c>
      <c r="C974" s="31">
        <v>117274</v>
      </c>
      <c r="D974" s="50" t="s">
        <v>1187</v>
      </c>
      <c r="E974" s="50" t="s">
        <v>1162</v>
      </c>
      <c r="F974" s="31" t="s">
        <v>1163</v>
      </c>
      <c r="G974" s="31" t="s">
        <v>1163</v>
      </c>
      <c r="H974" s="31">
        <v>1</v>
      </c>
      <c r="I974" s="31"/>
      <c r="J974" s="31">
        <v>1</v>
      </c>
      <c r="K974" s="31">
        <v>138</v>
      </c>
      <c r="L974" s="31" t="s">
        <v>30</v>
      </c>
      <c r="M974" s="29">
        <v>978</v>
      </c>
      <c r="N974" s="38"/>
      <c r="O974" s="18" t="s">
        <v>2980</v>
      </c>
      <c r="P974" s="64"/>
      <c r="Q974" s="65"/>
      <c r="R974" s="34"/>
      <c r="S974" s="33"/>
      <c r="T974" s="67"/>
    </row>
    <row r="975" spans="1:20" ht="15.75" x14ac:dyDescent="0.25">
      <c r="A975" s="50" t="s">
        <v>1090</v>
      </c>
      <c r="B975" s="50" t="s">
        <v>1112</v>
      </c>
      <c r="C975" s="31">
        <v>117311</v>
      </c>
      <c r="D975" s="50" t="s">
        <v>1158</v>
      </c>
      <c r="E975" s="50" t="s">
        <v>1159</v>
      </c>
      <c r="F975" s="31" t="s">
        <v>1160</v>
      </c>
      <c r="G975" s="31" t="s">
        <v>1160</v>
      </c>
      <c r="H975" s="31">
        <v>1</v>
      </c>
      <c r="I975" s="31"/>
      <c r="J975" s="31">
        <v>1</v>
      </c>
      <c r="K975" s="31">
        <v>138</v>
      </c>
      <c r="L975" s="31" t="s">
        <v>30</v>
      </c>
      <c r="M975" s="29">
        <v>958</v>
      </c>
      <c r="N975" s="38"/>
      <c r="O975" s="18" t="s">
        <v>2980</v>
      </c>
      <c r="P975" s="64"/>
      <c r="Q975" s="65"/>
      <c r="R975" s="34"/>
      <c r="S975" s="33"/>
      <c r="T975" s="67"/>
    </row>
    <row r="976" spans="1:20" ht="15.75" x14ac:dyDescent="0.25">
      <c r="A976" s="50" t="s">
        <v>1090</v>
      </c>
      <c r="B976" s="50" t="s">
        <v>1112</v>
      </c>
      <c r="C976" s="31">
        <v>117349</v>
      </c>
      <c r="D976" s="50" t="s">
        <v>1193</v>
      </c>
      <c r="E976" s="50" t="s">
        <v>1194</v>
      </c>
      <c r="F976" s="31" t="s">
        <v>1134</v>
      </c>
      <c r="G976" s="31" t="s">
        <v>1134</v>
      </c>
      <c r="H976" s="31">
        <v>1</v>
      </c>
      <c r="I976" s="31"/>
      <c r="J976" s="31">
        <v>1</v>
      </c>
      <c r="K976" s="31">
        <v>138</v>
      </c>
      <c r="L976" s="31" t="s">
        <v>30</v>
      </c>
      <c r="M976" s="29">
        <v>983</v>
      </c>
      <c r="N976" s="38"/>
      <c r="O976" s="18" t="s">
        <v>2980</v>
      </c>
      <c r="P976" s="64"/>
      <c r="Q976" s="65"/>
      <c r="R976" s="34"/>
      <c r="S976" s="33"/>
      <c r="T976" s="67"/>
    </row>
    <row r="977" spans="1:20" ht="15.75" x14ac:dyDescent="0.25">
      <c r="A977" s="50" t="s">
        <v>1090</v>
      </c>
      <c r="B977" s="50" t="s">
        <v>1112</v>
      </c>
      <c r="C977" s="31">
        <v>117353</v>
      </c>
      <c r="D977" s="50" t="s">
        <v>1203</v>
      </c>
      <c r="E977" s="50" t="s">
        <v>1194</v>
      </c>
      <c r="F977" s="31" t="s">
        <v>1134</v>
      </c>
      <c r="G977" s="31" t="s">
        <v>1134</v>
      </c>
      <c r="H977" s="31">
        <v>1</v>
      </c>
      <c r="I977" s="31"/>
      <c r="J977" s="31">
        <v>1</v>
      </c>
      <c r="K977" s="31">
        <v>138</v>
      </c>
      <c r="L977" s="31" t="s">
        <v>30</v>
      </c>
      <c r="M977" s="29">
        <v>991</v>
      </c>
      <c r="N977" s="38"/>
      <c r="O977" s="18" t="s">
        <v>2980</v>
      </c>
      <c r="P977" s="64"/>
      <c r="Q977" s="65"/>
      <c r="R977" s="34"/>
      <c r="S977" s="33"/>
      <c r="T977" s="67"/>
    </row>
    <row r="978" spans="1:20" ht="15.75" x14ac:dyDescent="0.25">
      <c r="A978" s="50" t="s">
        <v>1090</v>
      </c>
      <c r="B978" s="50" t="s">
        <v>1112</v>
      </c>
      <c r="C978" s="31">
        <v>117359</v>
      </c>
      <c r="D978" s="50" t="s">
        <v>1210</v>
      </c>
      <c r="E978" s="50" t="s">
        <v>1194</v>
      </c>
      <c r="F978" s="31" t="s">
        <v>1134</v>
      </c>
      <c r="G978" s="31" t="s">
        <v>1134</v>
      </c>
      <c r="H978" s="31">
        <v>1</v>
      </c>
      <c r="I978" s="31"/>
      <c r="J978" s="31">
        <v>1</v>
      </c>
      <c r="K978" s="31">
        <v>138</v>
      </c>
      <c r="L978" s="31" t="s">
        <v>30</v>
      </c>
      <c r="M978" s="29">
        <v>998</v>
      </c>
      <c r="N978" s="38"/>
      <c r="O978" s="18" t="s">
        <v>2980</v>
      </c>
      <c r="P978" s="64"/>
      <c r="Q978" s="65"/>
      <c r="R978" s="34"/>
      <c r="S978" s="33"/>
      <c r="T978" s="67"/>
    </row>
    <row r="979" spans="1:20" ht="15.75" x14ac:dyDescent="0.25">
      <c r="A979" s="50" t="s">
        <v>1090</v>
      </c>
      <c r="B979" s="50" t="s">
        <v>1112</v>
      </c>
      <c r="C979" s="31">
        <v>117363</v>
      </c>
      <c r="D979" s="50" t="s">
        <v>1218</v>
      </c>
      <c r="E979" s="50" t="s">
        <v>1194</v>
      </c>
      <c r="F979" s="31" t="s">
        <v>1134</v>
      </c>
      <c r="G979" s="31" t="s">
        <v>1134</v>
      </c>
      <c r="H979" s="31">
        <v>1</v>
      </c>
      <c r="I979" s="31"/>
      <c r="J979" s="31">
        <v>1</v>
      </c>
      <c r="K979" s="31">
        <v>138</v>
      </c>
      <c r="L979" s="31" t="s">
        <v>30</v>
      </c>
      <c r="M979" s="29">
        <v>1007</v>
      </c>
      <c r="N979" s="38"/>
      <c r="O979" s="18" t="s">
        <v>2980</v>
      </c>
      <c r="P979" s="64"/>
      <c r="Q979" s="65"/>
      <c r="R979" s="34"/>
      <c r="S979" s="33"/>
      <c r="T979" s="67"/>
    </row>
    <row r="980" spans="1:20" ht="15.75" x14ac:dyDescent="0.25">
      <c r="A980" s="50" t="s">
        <v>1090</v>
      </c>
      <c r="B980" s="50" t="s">
        <v>1112</v>
      </c>
      <c r="C980" s="31">
        <v>117364</v>
      </c>
      <c r="D980" s="50" t="s">
        <v>1237</v>
      </c>
      <c r="E980" s="50" t="s">
        <v>1194</v>
      </c>
      <c r="F980" s="31" t="s">
        <v>1134</v>
      </c>
      <c r="G980" s="31" t="s">
        <v>1134</v>
      </c>
      <c r="H980" s="31">
        <v>1</v>
      </c>
      <c r="I980" s="31"/>
      <c r="J980" s="31">
        <v>1</v>
      </c>
      <c r="K980" s="31">
        <v>138</v>
      </c>
      <c r="L980" s="31" t="s">
        <v>30</v>
      </c>
      <c r="M980" s="29">
        <v>1025</v>
      </c>
      <c r="N980" s="38"/>
      <c r="O980" s="18" t="s">
        <v>2980</v>
      </c>
      <c r="P980" s="64"/>
      <c r="Q980" s="65"/>
      <c r="R980" s="34"/>
      <c r="S980" s="33"/>
      <c r="T980" s="67"/>
    </row>
    <row r="981" spans="1:20" ht="15.75" x14ac:dyDescent="0.25">
      <c r="A981" s="50" t="s">
        <v>1090</v>
      </c>
      <c r="B981" s="50" t="s">
        <v>1112</v>
      </c>
      <c r="C981" s="31">
        <v>117366</v>
      </c>
      <c r="D981" s="50" t="s">
        <v>1196</v>
      </c>
      <c r="E981" s="50" t="s">
        <v>1194</v>
      </c>
      <c r="F981" s="31" t="s">
        <v>1134</v>
      </c>
      <c r="G981" s="31" t="s">
        <v>1134</v>
      </c>
      <c r="H981" s="31">
        <v>1</v>
      </c>
      <c r="I981" s="31"/>
      <c r="J981" s="31">
        <v>1</v>
      </c>
      <c r="K981" s="31">
        <v>138</v>
      </c>
      <c r="L981" s="31" t="s">
        <v>30</v>
      </c>
      <c r="M981" s="29">
        <v>985</v>
      </c>
      <c r="N981" s="38"/>
      <c r="O981" s="18" t="s">
        <v>2980</v>
      </c>
      <c r="P981" s="64"/>
      <c r="Q981" s="65"/>
      <c r="R981" s="34"/>
      <c r="S981" s="33"/>
      <c r="T981" s="67"/>
    </row>
    <row r="982" spans="1:20" ht="15.75" x14ac:dyDescent="0.25">
      <c r="A982" s="50" t="s">
        <v>1090</v>
      </c>
      <c r="B982" s="50" t="s">
        <v>1112</v>
      </c>
      <c r="C982" s="31">
        <v>117376</v>
      </c>
      <c r="D982" s="50" t="s">
        <v>1214</v>
      </c>
      <c r="E982" s="50" t="s">
        <v>1194</v>
      </c>
      <c r="F982" s="31" t="s">
        <v>1134</v>
      </c>
      <c r="G982" s="31" t="s">
        <v>1134</v>
      </c>
      <c r="H982" s="31">
        <v>1</v>
      </c>
      <c r="I982" s="31"/>
      <c r="J982" s="31">
        <v>1</v>
      </c>
      <c r="K982" s="31">
        <v>138</v>
      </c>
      <c r="L982" s="31" t="s">
        <v>30</v>
      </c>
      <c r="M982" s="29">
        <v>1003</v>
      </c>
      <c r="N982" s="38"/>
      <c r="O982" s="18" t="s">
        <v>2980</v>
      </c>
      <c r="P982" s="64"/>
      <c r="Q982" s="65"/>
      <c r="R982" s="34"/>
      <c r="S982" s="33"/>
      <c r="T982" s="67"/>
    </row>
    <row r="983" spans="1:20" ht="15.75" x14ac:dyDescent="0.25">
      <c r="A983" s="50" t="s">
        <v>1090</v>
      </c>
      <c r="B983" s="50" t="s">
        <v>1112</v>
      </c>
      <c r="C983" s="31">
        <v>117378</v>
      </c>
      <c r="D983" s="50" t="s">
        <v>1222</v>
      </c>
      <c r="E983" s="50" t="s">
        <v>1194</v>
      </c>
      <c r="F983" s="31" t="s">
        <v>1134</v>
      </c>
      <c r="G983" s="31" t="s">
        <v>1134</v>
      </c>
      <c r="H983" s="31">
        <v>1</v>
      </c>
      <c r="I983" s="31"/>
      <c r="J983" s="31">
        <v>1</v>
      </c>
      <c r="K983" s="31">
        <v>138</v>
      </c>
      <c r="L983" s="31" t="s">
        <v>30</v>
      </c>
      <c r="M983" s="29">
        <v>1011</v>
      </c>
      <c r="N983" s="38"/>
      <c r="O983" s="18" t="s">
        <v>2980</v>
      </c>
      <c r="P983" s="64"/>
      <c r="Q983" s="65"/>
      <c r="R983" s="34"/>
      <c r="S983" s="33"/>
      <c r="T983" s="67"/>
    </row>
    <row r="984" spans="1:20" ht="15.75" x14ac:dyDescent="0.25">
      <c r="A984" s="50" t="s">
        <v>1090</v>
      </c>
      <c r="B984" s="50" t="s">
        <v>1112</v>
      </c>
      <c r="C984" s="31">
        <v>117416</v>
      </c>
      <c r="D984" s="50" t="s">
        <v>1153</v>
      </c>
      <c r="E984" s="50" t="s">
        <v>1154</v>
      </c>
      <c r="F984" s="31" t="s">
        <v>45</v>
      </c>
      <c r="G984" s="31" t="s">
        <v>45</v>
      </c>
      <c r="H984" s="31">
        <v>1</v>
      </c>
      <c r="I984" s="31"/>
      <c r="J984" s="31">
        <v>1</v>
      </c>
      <c r="K984" s="31">
        <v>138</v>
      </c>
      <c r="L984" s="31" t="s">
        <v>30</v>
      </c>
      <c r="M984" s="29">
        <v>954</v>
      </c>
      <c r="N984" s="38"/>
      <c r="O984" s="18" t="s">
        <v>2980</v>
      </c>
      <c r="P984" s="64"/>
      <c r="Q984" s="65"/>
      <c r="R984" s="34"/>
      <c r="S984" s="33"/>
      <c r="T984" s="67"/>
    </row>
    <row r="985" spans="1:20" ht="15.75" x14ac:dyDescent="0.25">
      <c r="A985" s="50" t="s">
        <v>1090</v>
      </c>
      <c r="B985" s="50" t="s">
        <v>1112</v>
      </c>
      <c r="C985" s="31">
        <v>117552</v>
      </c>
      <c r="D985" s="50" t="s">
        <v>1113</v>
      </c>
      <c r="E985" s="50" t="s">
        <v>1114</v>
      </c>
      <c r="F985" s="31" t="s">
        <v>216</v>
      </c>
      <c r="G985" s="31" t="s">
        <v>216</v>
      </c>
      <c r="H985" s="31">
        <v>1</v>
      </c>
      <c r="I985" s="31"/>
      <c r="J985" s="31">
        <v>1</v>
      </c>
      <c r="K985" s="31">
        <v>138</v>
      </c>
      <c r="L985" s="31" t="s">
        <v>30</v>
      </c>
      <c r="M985" s="29">
        <v>920</v>
      </c>
      <c r="N985" s="38"/>
      <c r="O985" s="18" t="s">
        <v>2980</v>
      </c>
      <c r="P985" s="64"/>
      <c r="Q985" s="65"/>
      <c r="R985" s="34"/>
      <c r="S985" s="33"/>
      <c r="T985" s="67"/>
    </row>
    <row r="986" spans="1:20" ht="15.75" x14ac:dyDescent="0.25">
      <c r="A986" s="50" t="s">
        <v>1090</v>
      </c>
      <c r="B986" s="50" t="s">
        <v>1112</v>
      </c>
      <c r="C986" s="31">
        <v>117701</v>
      </c>
      <c r="D986" s="50" t="s">
        <v>1289</v>
      </c>
      <c r="E986" s="50" t="s">
        <v>1286</v>
      </c>
      <c r="F986" s="31" t="s">
        <v>216</v>
      </c>
      <c r="G986" s="31" t="s">
        <v>216</v>
      </c>
      <c r="H986" s="31">
        <v>1</v>
      </c>
      <c r="I986" s="31">
        <v>4</v>
      </c>
      <c r="J986" s="31">
        <v>1</v>
      </c>
      <c r="K986" s="31">
        <v>138</v>
      </c>
      <c r="L986" s="31" t="s">
        <v>30</v>
      </c>
      <c r="M986" s="29">
        <v>1065</v>
      </c>
      <c r="N986" s="38">
        <v>841603.67</v>
      </c>
      <c r="O986" s="18" t="s">
        <v>2980</v>
      </c>
      <c r="P986" s="64"/>
      <c r="Q986" s="65"/>
      <c r="R986" s="34"/>
      <c r="S986" s="33"/>
      <c r="T986" s="67">
        <v>1</v>
      </c>
    </row>
    <row r="987" spans="1:20" ht="15.75" x14ac:dyDescent="0.25">
      <c r="A987" s="50" t="s">
        <v>1090</v>
      </c>
      <c r="B987" s="50" t="s">
        <v>1112</v>
      </c>
      <c r="C987" s="31">
        <v>117702</v>
      </c>
      <c r="D987" s="50" t="s">
        <v>1290</v>
      </c>
      <c r="E987" s="50" t="s">
        <v>1286</v>
      </c>
      <c r="F987" s="31" t="s">
        <v>216</v>
      </c>
      <c r="G987" s="31" t="s">
        <v>216</v>
      </c>
      <c r="H987" s="31">
        <v>1</v>
      </c>
      <c r="I987" s="31">
        <v>9</v>
      </c>
      <c r="J987" s="31">
        <v>1</v>
      </c>
      <c r="K987" s="31">
        <v>138</v>
      </c>
      <c r="L987" s="31" t="s">
        <v>30</v>
      </c>
      <c r="M987" s="29">
        <v>1066</v>
      </c>
      <c r="N987" s="38">
        <v>433936.72</v>
      </c>
      <c r="O987" s="18" t="s">
        <v>2980</v>
      </c>
      <c r="P987" s="64"/>
      <c r="Q987" s="65"/>
      <c r="R987" s="34"/>
      <c r="S987" s="33"/>
      <c r="T987" s="67">
        <v>1</v>
      </c>
    </row>
    <row r="988" spans="1:20" ht="15.75" x14ac:dyDescent="0.25">
      <c r="A988" s="50" t="s">
        <v>1090</v>
      </c>
      <c r="B988" s="50" t="s">
        <v>1112</v>
      </c>
      <c r="C988" s="31">
        <v>117731</v>
      </c>
      <c r="D988" s="50" t="s">
        <v>1285</v>
      </c>
      <c r="E988" s="50" t="s">
        <v>1286</v>
      </c>
      <c r="F988" s="31" t="s">
        <v>216</v>
      </c>
      <c r="G988" s="31" t="s">
        <v>216</v>
      </c>
      <c r="H988" s="31">
        <v>1</v>
      </c>
      <c r="I988" s="31">
        <v>9</v>
      </c>
      <c r="J988" s="31">
        <v>1</v>
      </c>
      <c r="K988" s="31">
        <v>138</v>
      </c>
      <c r="L988" s="31" t="s">
        <v>30</v>
      </c>
      <c r="M988" s="29">
        <v>1062</v>
      </c>
      <c r="N988" s="38">
        <v>572834.21</v>
      </c>
      <c r="O988" s="18" t="s">
        <v>2980</v>
      </c>
      <c r="P988" s="64"/>
      <c r="Q988" s="65"/>
      <c r="R988" s="34"/>
      <c r="S988" s="33"/>
      <c r="T988" s="67">
        <v>1</v>
      </c>
    </row>
    <row r="989" spans="1:20" ht="15.75" x14ac:dyDescent="0.25">
      <c r="A989" s="50" t="s">
        <v>1090</v>
      </c>
      <c r="B989" s="50" t="s">
        <v>1112</v>
      </c>
      <c r="C989" s="31">
        <v>117732</v>
      </c>
      <c r="D989" s="50" t="s">
        <v>1287</v>
      </c>
      <c r="E989" s="50" t="s">
        <v>1286</v>
      </c>
      <c r="F989" s="31" t="s">
        <v>216</v>
      </c>
      <c r="G989" s="31" t="s">
        <v>216</v>
      </c>
      <c r="H989" s="31">
        <v>1</v>
      </c>
      <c r="I989" s="31">
        <v>9</v>
      </c>
      <c r="J989" s="31">
        <v>1</v>
      </c>
      <c r="K989" s="31">
        <v>138</v>
      </c>
      <c r="L989" s="31" t="s">
        <v>30</v>
      </c>
      <c r="M989" s="29">
        <v>1063</v>
      </c>
      <c r="N989" s="38">
        <v>504099.64</v>
      </c>
      <c r="O989" s="18" t="s">
        <v>2980</v>
      </c>
      <c r="P989" s="64"/>
      <c r="Q989" s="65"/>
      <c r="R989" s="34"/>
      <c r="S989" s="33"/>
      <c r="T989" s="67">
        <v>1</v>
      </c>
    </row>
    <row r="990" spans="1:20" ht="15.75" x14ac:dyDescent="0.25">
      <c r="A990" s="50" t="s">
        <v>1090</v>
      </c>
      <c r="B990" s="50" t="s">
        <v>1112</v>
      </c>
      <c r="C990" s="31">
        <v>117736</v>
      </c>
      <c r="D990" s="50" t="s">
        <v>1288</v>
      </c>
      <c r="E990" s="50" t="s">
        <v>1286</v>
      </c>
      <c r="F990" s="31" t="s">
        <v>216</v>
      </c>
      <c r="G990" s="31" t="s">
        <v>216</v>
      </c>
      <c r="H990" s="31">
        <v>1</v>
      </c>
      <c r="I990" s="31"/>
      <c r="J990" s="31">
        <v>1</v>
      </c>
      <c r="K990" s="31">
        <v>138</v>
      </c>
      <c r="L990" s="31" t="s">
        <v>30</v>
      </c>
      <c r="M990" s="29">
        <v>1064</v>
      </c>
      <c r="N990" s="38"/>
      <c r="O990" s="18" t="s">
        <v>2980</v>
      </c>
      <c r="P990" s="64"/>
      <c r="Q990" s="65"/>
      <c r="R990" s="34"/>
      <c r="S990" s="33"/>
      <c r="T990" s="67"/>
    </row>
    <row r="991" spans="1:20" ht="15.75" x14ac:dyDescent="0.25">
      <c r="A991" s="50" t="s">
        <v>1090</v>
      </c>
      <c r="B991" s="50" t="s">
        <v>1112</v>
      </c>
      <c r="C991" s="31">
        <v>117743</v>
      </c>
      <c r="D991" s="50" t="s">
        <v>1295</v>
      </c>
      <c r="E991" s="50" t="s">
        <v>1293</v>
      </c>
      <c r="F991" s="31" t="s">
        <v>45</v>
      </c>
      <c r="G991" s="31" t="s">
        <v>45</v>
      </c>
      <c r="H991" s="31">
        <v>1</v>
      </c>
      <c r="I991" s="31"/>
      <c r="J991" s="31">
        <v>1</v>
      </c>
      <c r="K991" s="31">
        <v>138</v>
      </c>
      <c r="L991" s="31" t="s">
        <v>30</v>
      </c>
      <c r="M991" s="29">
        <v>1070</v>
      </c>
      <c r="N991" s="38"/>
      <c r="O991" s="18" t="s">
        <v>2980</v>
      </c>
      <c r="P991" s="64"/>
      <c r="Q991" s="65"/>
      <c r="R991" s="34"/>
      <c r="S991" s="33"/>
      <c r="T991" s="67"/>
    </row>
    <row r="992" spans="1:20" ht="15.75" x14ac:dyDescent="0.25">
      <c r="A992" s="50" t="s">
        <v>1090</v>
      </c>
      <c r="B992" s="50" t="s">
        <v>1112</v>
      </c>
      <c r="C992" s="31">
        <v>117751</v>
      </c>
      <c r="D992" s="50" t="s">
        <v>1304</v>
      </c>
      <c r="E992" s="50" t="s">
        <v>1293</v>
      </c>
      <c r="F992" s="31" t="s">
        <v>45</v>
      </c>
      <c r="G992" s="31" t="s">
        <v>45</v>
      </c>
      <c r="H992" s="31">
        <v>1</v>
      </c>
      <c r="I992" s="31"/>
      <c r="J992" s="31">
        <v>1</v>
      </c>
      <c r="K992" s="31">
        <v>138</v>
      </c>
      <c r="L992" s="31" t="s">
        <v>30</v>
      </c>
      <c r="M992" s="29">
        <v>1078</v>
      </c>
      <c r="N992" s="38"/>
      <c r="O992" s="18" t="s">
        <v>2980</v>
      </c>
      <c r="P992" s="64"/>
      <c r="Q992" s="65"/>
      <c r="R992" s="34"/>
      <c r="S992" s="33"/>
      <c r="T992" s="67"/>
    </row>
    <row r="993" spans="1:20" ht="15.75" x14ac:dyDescent="0.25">
      <c r="A993" s="50" t="s">
        <v>1090</v>
      </c>
      <c r="B993" s="50" t="s">
        <v>1112</v>
      </c>
      <c r="C993" s="31">
        <v>117755</v>
      </c>
      <c r="D993" s="50" t="s">
        <v>1310</v>
      </c>
      <c r="E993" s="50" t="s">
        <v>1293</v>
      </c>
      <c r="F993" s="31" t="s">
        <v>45</v>
      </c>
      <c r="G993" s="31" t="s">
        <v>45</v>
      </c>
      <c r="H993" s="31">
        <v>1</v>
      </c>
      <c r="I993" s="31"/>
      <c r="J993" s="31">
        <v>1</v>
      </c>
      <c r="K993" s="31">
        <v>138</v>
      </c>
      <c r="L993" s="31" t="s">
        <v>30</v>
      </c>
      <c r="M993" s="29">
        <v>1084</v>
      </c>
      <c r="N993" s="38"/>
      <c r="O993" s="18" t="s">
        <v>2980</v>
      </c>
      <c r="P993" s="64"/>
      <c r="Q993" s="65"/>
      <c r="R993" s="34"/>
      <c r="S993" s="33"/>
      <c r="T993" s="67"/>
    </row>
    <row r="994" spans="1:20" ht="15.75" x14ac:dyDescent="0.25">
      <c r="A994" s="50" t="s">
        <v>1090</v>
      </c>
      <c r="B994" s="50" t="s">
        <v>1112</v>
      </c>
      <c r="C994" s="31">
        <v>117759</v>
      </c>
      <c r="D994" s="50" t="s">
        <v>1296</v>
      </c>
      <c r="E994" s="50" t="s">
        <v>1293</v>
      </c>
      <c r="F994" s="31" t="s">
        <v>45</v>
      </c>
      <c r="G994" s="31" t="s">
        <v>45</v>
      </c>
      <c r="H994" s="31">
        <v>1</v>
      </c>
      <c r="I994" s="31"/>
      <c r="J994" s="31">
        <v>1</v>
      </c>
      <c r="K994" s="31">
        <v>138</v>
      </c>
      <c r="L994" s="31" t="s">
        <v>30</v>
      </c>
      <c r="M994" s="29">
        <v>1071</v>
      </c>
      <c r="N994" s="38"/>
      <c r="O994" s="18" t="s">
        <v>2980</v>
      </c>
      <c r="P994" s="64"/>
      <c r="Q994" s="65"/>
      <c r="R994" s="34"/>
      <c r="S994" s="33"/>
      <c r="T994" s="67"/>
    </row>
    <row r="995" spans="1:20" ht="15.75" x14ac:dyDescent="0.25">
      <c r="A995" s="50" t="s">
        <v>1090</v>
      </c>
      <c r="B995" s="50" t="s">
        <v>1112</v>
      </c>
      <c r="C995" s="31">
        <v>117761</v>
      </c>
      <c r="D995" s="50" t="s">
        <v>1299</v>
      </c>
      <c r="E995" s="50" t="s">
        <v>1293</v>
      </c>
      <c r="F995" s="31" t="s">
        <v>45</v>
      </c>
      <c r="G995" s="31" t="s">
        <v>45</v>
      </c>
      <c r="H995" s="31">
        <v>1</v>
      </c>
      <c r="I995" s="31"/>
      <c r="J995" s="31">
        <v>1</v>
      </c>
      <c r="K995" s="31">
        <v>138</v>
      </c>
      <c r="L995" s="31" t="s">
        <v>30</v>
      </c>
      <c r="M995" s="29">
        <v>1073</v>
      </c>
      <c r="N995" s="38"/>
      <c r="O995" s="18" t="s">
        <v>2980</v>
      </c>
      <c r="P995" s="64"/>
      <c r="Q995" s="65"/>
      <c r="R995" s="34"/>
      <c r="S995" s="33"/>
      <c r="T995" s="67"/>
    </row>
    <row r="996" spans="1:20" ht="15.75" x14ac:dyDescent="0.25">
      <c r="A996" s="50" t="s">
        <v>1090</v>
      </c>
      <c r="B996" s="50" t="s">
        <v>1112</v>
      </c>
      <c r="C996" s="31">
        <v>117767</v>
      </c>
      <c r="D996" s="50" t="s">
        <v>1311</v>
      </c>
      <c r="E996" s="50" t="s">
        <v>1293</v>
      </c>
      <c r="F996" s="31" t="s">
        <v>45</v>
      </c>
      <c r="G996" s="31" t="s">
        <v>45</v>
      </c>
      <c r="H996" s="31">
        <v>1</v>
      </c>
      <c r="I996" s="31"/>
      <c r="J996" s="31">
        <v>1</v>
      </c>
      <c r="K996" s="31">
        <v>138</v>
      </c>
      <c r="L996" s="31" t="s">
        <v>30</v>
      </c>
      <c r="M996" s="29">
        <v>1085</v>
      </c>
      <c r="N996" s="38"/>
      <c r="O996" s="18" t="s">
        <v>2980</v>
      </c>
      <c r="P996" s="64"/>
      <c r="Q996" s="65"/>
      <c r="R996" s="34"/>
      <c r="S996" s="33"/>
      <c r="T996" s="67"/>
    </row>
    <row r="997" spans="1:20" ht="15.75" x14ac:dyDescent="0.25">
      <c r="A997" s="50" t="s">
        <v>1090</v>
      </c>
      <c r="B997" s="50" t="s">
        <v>1112</v>
      </c>
      <c r="C997" s="31">
        <v>117769</v>
      </c>
      <c r="D997" s="50" t="s">
        <v>1294</v>
      </c>
      <c r="E997" s="50" t="s">
        <v>1293</v>
      </c>
      <c r="F997" s="31" t="s">
        <v>45</v>
      </c>
      <c r="G997" s="31" t="s">
        <v>45</v>
      </c>
      <c r="H997" s="31">
        <v>1</v>
      </c>
      <c r="I997" s="31"/>
      <c r="J997" s="31">
        <v>1</v>
      </c>
      <c r="K997" s="31">
        <v>138</v>
      </c>
      <c r="L997" s="31" t="s">
        <v>30</v>
      </c>
      <c r="M997" s="29">
        <v>1069</v>
      </c>
      <c r="N997" s="38"/>
      <c r="O997" s="18" t="s">
        <v>2980</v>
      </c>
      <c r="P997" s="64"/>
      <c r="Q997" s="65"/>
      <c r="R997" s="34"/>
      <c r="S997" s="33"/>
      <c r="T997" s="67"/>
    </row>
    <row r="998" spans="1:20" ht="15.75" x14ac:dyDescent="0.25">
      <c r="A998" s="50" t="s">
        <v>1090</v>
      </c>
      <c r="B998" s="50" t="s">
        <v>1112</v>
      </c>
      <c r="C998" s="31">
        <v>117774</v>
      </c>
      <c r="D998" s="50" t="s">
        <v>1297</v>
      </c>
      <c r="E998" s="50" t="s">
        <v>1293</v>
      </c>
      <c r="F998" s="31" t="s">
        <v>45</v>
      </c>
      <c r="G998" s="31" t="s">
        <v>45</v>
      </c>
      <c r="H998" s="31">
        <v>1</v>
      </c>
      <c r="I998" s="31"/>
      <c r="J998" s="31">
        <v>1</v>
      </c>
      <c r="K998" s="31">
        <v>138</v>
      </c>
      <c r="L998" s="31" t="s">
        <v>30</v>
      </c>
      <c r="M998" s="29">
        <v>1072</v>
      </c>
      <c r="N998" s="38"/>
      <c r="O998" s="18" t="s">
        <v>2980</v>
      </c>
      <c r="P998" s="64"/>
      <c r="Q998" s="65"/>
      <c r="R998" s="34"/>
      <c r="S998" s="33"/>
      <c r="T998" s="67"/>
    </row>
    <row r="999" spans="1:20" ht="15.75" x14ac:dyDescent="0.25">
      <c r="A999" s="50" t="s">
        <v>1090</v>
      </c>
      <c r="B999" s="50" t="s">
        <v>1112</v>
      </c>
      <c r="C999" s="31">
        <v>117775</v>
      </c>
      <c r="D999" s="50" t="s">
        <v>1301</v>
      </c>
      <c r="E999" s="50" t="s">
        <v>1293</v>
      </c>
      <c r="F999" s="31" t="s">
        <v>45</v>
      </c>
      <c r="G999" s="31" t="s">
        <v>45</v>
      </c>
      <c r="H999" s="31">
        <v>1</v>
      </c>
      <c r="I999" s="31"/>
      <c r="J999" s="31">
        <v>1</v>
      </c>
      <c r="K999" s="31">
        <v>138</v>
      </c>
      <c r="L999" s="31" t="s">
        <v>30</v>
      </c>
      <c r="M999" s="29">
        <v>1075</v>
      </c>
      <c r="N999" s="38"/>
      <c r="O999" s="18" t="s">
        <v>2980</v>
      </c>
      <c r="P999" s="64"/>
      <c r="Q999" s="65"/>
      <c r="R999" s="34"/>
      <c r="S999" s="33"/>
      <c r="T999" s="67"/>
    </row>
    <row r="1000" spans="1:20" ht="15.75" x14ac:dyDescent="0.25">
      <c r="A1000" s="50" t="s">
        <v>1090</v>
      </c>
      <c r="B1000" s="50" t="s">
        <v>1112</v>
      </c>
      <c r="C1000" s="31">
        <v>117777</v>
      </c>
      <c r="D1000" s="50" t="s">
        <v>1303</v>
      </c>
      <c r="E1000" s="50" t="s">
        <v>1293</v>
      </c>
      <c r="F1000" s="31" t="s">
        <v>45</v>
      </c>
      <c r="G1000" s="31" t="s">
        <v>45</v>
      </c>
      <c r="H1000" s="31">
        <v>1</v>
      </c>
      <c r="I1000" s="31"/>
      <c r="J1000" s="31">
        <v>1</v>
      </c>
      <c r="K1000" s="31">
        <v>138</v>
      </c>
      <c r="L1000" s="31" t="s">
        <v>30</v>
      </c>
      <c r="M1000" s="29">
        <v>1077</v>
      </c>
      <c r="N1000" s="38"/>
      <c r="O1000" s="18" t="s">
        <v>2980</v>
      </c>
      <c r="P1000" s="64"/>
      <c r="Q1000" s="65"/>
      <c r="R1000" s="34"/>
      <c r="S1000" s="33"/>
      <c r="T1000" s="67"/>
    </row>
    <row r="1001" spans="1:20" ht="15.75" x14ac:dyDescent="0.25">
      <c r="A1001" s="50" t="s">
        <v>1090</v>
      </c>
      <c r="B1001" s="50" t="s">
        <v>1112</v>
      </c>
      <c r="C1001" s="31">
        <v>117778</v>
      </c>
      <c r="D1001" s="50" t="s">
        <v>1302</v>
      </c>
      <c r="E1001" s="50" t="s">
        <v>1293</v>
      </c>
      <c r="F1001" s="31" t="s">
        <v>45</v>
      </c>
      <c r="G1001" s="31" t="s">
        <v>45</v>
      </c>
      <c r="H1001" s="31">
        <v>1</v>
      </c>
      <c r="I1001" s="31"/>
      <c r="J1001" s="31">
        <v>1</v>
      </c>
      <c r="K1001" s="31">
        <v>138</v>
      </c>
      <c r="L1001" s="31" t="s">
        <v>30</v>
      </c>
      <c r="M1001" s="29">
        <v>1076</v>
      </c>
      <c r="N1001" s="38"/>
      <c r="O1001" s="18" t="s">
        <v>2980</v>
      </c>
      <c r="P1001" s="64"/>
      <c r="Q1001" s="65"/>
      <c r="R1001" s="34"/>
      <c r="S1001" s="33"/>
      <c r="T1001" s="67"/>
    </row>
    <row r="1002" spans="1:20" ht="15.75" x14ac:dyDescent="0.25">
      <c r="A1002" s="50" t="s">
        <v>1090</v>
      </c>
      <c r="B1002" s="50" t="s">
        <v>1112</v>
      </c>
      <c r="C1002" s="31">
        <v>117780</v>
      </c>
      <c r="D1002" s="50" t="s">
        <v>1305</v>
      </c>
      <c r="E1002" s="50" t="s">
        <v>1293</v>
      </c>
      <c r="F1002" s="31" t="s">
        <v>45</v>
      </c>
      <c r="G1002" s="31" t="s">
        <v>45</v>
      </c>
      <c r="H1002" s="31">
        <v>1</v>
      </c>
      <c r="I1002" s="31"/>
      <c r="J1002" s="31">
        <v>1</v>
      </c>
      <c r="K1002" s="31">
        <v>138</v>
      </c>
      <c r="L1002" s="31" t="s">
        <v>30</v>
      </c>
      <c r="M1002" s="29">
        <v>1079</v>
      </c>
      <c r="N1002" s="38"/>
      <c r="O1002" s="18" t="s">
        <v>2980</v>
      </c>
      <c r="P1002" s="64"/>
      <c r="Q1002" s="65"/>
      <c r="R1002" s="34"/>
      <c r="S1002" s="33"/>
      <c r="T1002" s="67"/>
    </row>
    <row r="1003" spans="1:20" ht="15.75" x14ac:dyDescent="0.25">
      <c r="A1003" s="50" t="s">
        <v>1090</v>
      </c>
      <c r="B1003" s="50" t="s">
        <v>1112</v>
      </c>
      <c r="C1003" s="31">
        <v>117781</v>
      </c>
      <c r="D1003" s="50" t="s">
        <v>1306</v>
      </c>
      <c r="E1003" s="50" t="s">
        <v>1293</v>
      </c>
      <c r="F1003" s="31" t="s">
        <v>45</v>
      </c>
      <c r="G1003" s="31" t="s">
        <v>45</v>
      </c>
      <c r="H1003" s="31">
        <v>1</v>
      </c>
      <c r="I1003" s="31"/>
      <c r="J1003" s="31">
        <v>1</v>
      </c>
      <c r="K1003" s="31">
        <v>138</v>
      </c>
      <c r="L1003" s="31" t="s">
        <v>30</v>
      </c>
      <c r="M1003" s="29">
        <v>1080</v>
      </c>
      <c r="N1003" s="38"/>
      <c r="O1003" s="18" t="s">
        <v>2980</v>
      </c>
      <c r="P1003" s="64"/>
      <c r="Q1003" s="65"/>
      <c r="R1003" s="34"/>
      <c r="S1003" s="33"/>
      <c r="T1003" s="67"/>
    </row>
    <row r="1004" spans="1:20" ht="15.75" x14ac:dyDescent="0.25">
      <c r="A1004" s="50" t="s">
        <v>1090</v>
      </c>
      <c r="B1004" s="50" t="s">
        <v>1112</v>
      </c>
      <c r="C1004" s="31">
        <v>117782</v>
      </c>
      <c r="D1004" s="50" t="s">
        <v>1309</v>
      </c>
      <c r="E1004" s="50" t="s">
        <v>1293</v>
      </c>
      <c r="F1004" s="31" t="s">
        <v>45</v>
      </c>
      <c r="G1004" s="31" t="s">
        <v>45</v>
      </c>
      <c r="H1004" s="31">
        <v>1</v>
      </c>
      <c r="I1004" s="31"/>
      <c r="J1004" s="31">
        <v>1</v>
      </c>
      <c r="K1004" s="31">
        <v>138</v>
      </c>
      <c r="L1004" s="31" t="s">
        <v>30</v>
      </c>
      <c r="M1004" s="29">
        <v>1083</v>
      </c>
      <c r="N1004" s="38"/>
      <c r="O1004" s="18" t="s">
        <v>2980</v>
      </c>
      <c r="P1004" s="64"/>
      <c r="Q1004" s="65"/>
      <c r="R1004" s="34"/>
      <c r="S1004" s="33"/>
      <c r="T1004" s="67"/>
    </row>
    <row r="1005" spans="1:20" ht="15.75" x14ac:dyDescent="0.25">
      <c r="A1005" s="50" t="s">
        <v>1090</v>
      </c>
      <c r="B1005" s="50" t="s">
        <v>1112</v>
      </c>
      <c r="C1005" s="31">
        <v>117786</v>
      </c>
      <c r="D1005" s="50" t="s">
        <v>1292</v>
      </c>
      <c r="E1005" s="50" t="s">
        <v>1293</v>
      </c>
      <c r="F1005" s="31" t="s">
        <v>45</v>
      </c>
      <c r="G1005" s="31" t="s">
        <v>45</v>
      </c>
      <c r="H1005" s="31">
        <v>1</v>
      </c>
      <c r="I1005" s="31"/>
      <c r="J1005" s="31">
        <v>1</v>
      </c>
      <c r="K1005" s="31">
        <v>138</v>
      </c>
      <c r="L1005" s="31" t="s">
        <v>30</v>
      </c>
      <c r="M1005" s="29">
        <v>1068</v>
      </c>
      <c r="N1005" s="38"/>
      <c r="O1005" s="18" t="s">
        <v>2980</v>
      </c>
      <c r="P1005" s="64"/>
      <c r="Q1005" s="65"/>
      <c r="R1005" s="34"/>
      <c r="S1005" s="33"/>
      <c r="T1005" s="67"/>
    </row>
    <row r="1006" spans="1:20" ht="15.75" x14ac:dyDescent="0.25">
      <c r="A1006" s="50" t="s">
        <v>1090</v>
      </c>
      <c r="B1006" s="50" t="s">
        <v>1112</v>
      </c>
      <c r="C1006" s="31">
        <v>117787</v>
      </c>
      <c r="D1006" s="50" t="s">
        <v>1300</v>
      </c>
      <c r="E1006" s="50" t="s">
        <v>1293</v>
      </c>
      <c r="F1006" s="31" t="s">
        <v>45</v>
      </c>
      <c r="G1006" s="31" t="s">
        <v>45</v>
      </c>
      <c r="H1006" s="31">
        <v>1</v>
      </c>
      <c r="I1006" s="31"/>
      <c r="J1006" s="31">
        <v>1</v>
      </c>
      <c r="K1006" s="31">
        <v>138</v>
      </c>
      <c r="L1006" s="31" t="s">
        <v>30</v>
      </c>
      <c r="M1006" s="29">
        <v>1074</v>
      </c>
      <c r="N1006" s="38"/>
      <c r="O1006" s="18" t="s">
        <v>2980</v>
      </c>
      <c r="P1006" s="64"/>
      <c r="Q1006" s="65"/>
      <c r="R1006" s="34"/>
      <c r="S1006" s="33"/>
      <c r="T1006" s="67"/>
    </row>
    <row r="1007" spans="1:20" ht="15.75" x14ac:dyDescent="0.25">
      <c r="A1007" s="50" t="s">
        <v>1090</v>
      </c>
      <c r="B1007" s="50" t="s">
        <v>1112</v>
      </c>
      <c r="C1007" s="31">
        <v>117797</v>
      </c>
      <c r="D1007" s="50" t="s">
        <v>1307</v>
      </c>
      <c r="E1007" s="50" t="s">
        <v>1293</v>
      </c>
      <c r="F1007" s="31" t="s">
        <v>45</v>
      </c>
      <c r="G1007" s="31" t="s">
        <v>45</v>
      </c>
      <c r="H1007" s="31">
        <v>1</v>
      </c>
      <c r="I1007" s="31"/>
      <c r="J1007" s="31">
        <v>1</v>
      </c>
      <c r="K1007" s="31">
        <v>138</v>
      </c>
      <c r="L1007" s="31" t="s">
        <v>30</v>
      </c>
      <c r="M1007" s="29">
        <v>1081</v>
      </c>
      <c r="N1007" s="38"/>
      <c r="O1007" s="18" t="s">
        <v>2980</v>
      </c>
      <c r="P1007" s="64"/>
      <c r="Q1007" s="65"/>
      <c r="R1007" s="34"/>
      <c r="S1007" s="33"/>
      <c r="T1007" s="67"/>
    </row>
    <row r="1008" spans="1:20" ht="15.75" x14ac:dyDescent="0.25">
      <c r="A1008" s="50" t="s">
        <v>1090</v>
      </c>
      <c r="B1008" s="50" t="s">
        <v>1112</v>
      </c>
      <c r="C1008" s="31">
        <v>117798</v>
      </c>
      <c r="D1008" s="50" t="s">
        <v>1308</v>
      </c>
      <c r="E1008" s="50" t="s">
        <v>1293</v>
      </c>
      <c r="F1008" s="31" t="s">
        <v>45</v>
      </c>
      <c r="G1008" s="31" t="s">
        <v>45</v>
      </c>
      <c r="H1008" s="31">
        <v>1</v>
      </c>
      <c r="I1008" s="31"/>
      <c r="J1008" s="31">
        <v>1</v>
      </c>
      <c r="K1008" s="31">
        <v>138</v>
      </c>
      <c r="L1008" s="31" t="s">
        <v>30</v>
      </c>
      <c r="M1008" s="29">
        <v>1082</v>
      </c>
      <c r="N1008" s="38"/>
      <c r="O1008" s="18" t="s">
        <v>2980</v>
      </c>
      <c r="P1008" s="64"/>
      <c r="Q1008" s="65"/>
      <c r="R1008" s="34"/>
      <c r="S1008" s="33"/>
      <c r="T1008" s="67"/>
    </row>
    <row r="1009" spans="1:20" ht="15.75" x14ac:dyDescent="0.25">
      <c r="A1009" s="50" t="s">
        <v>1090</v>
      </c>
      <c r="B1009" s="50" t="s">
        <v>1112</v>
      </c>
      <c r="C1009" s="31">
        <v>117831</v>
      </c>
      <c r="D1009" s="50" t="s">
        <v>1132</v>
      </c>
      <c r="E1009" s="50" t="s">
        <v>1133</v>
      </c>
      <c r="F1009" s="31" t="s">
        <v>1134</v>
      </c>
      <c r="G1009" s="31" t="s">
        <v>1134</v>
      </c>
      <c r="H1009" s="31">
        <v>1</v>
      </c>
      <c r="I1009" s="31">
        <v>4</v>
      </c>
      <c r="J1009" s="31">
        <v>1</v>
      </c>
      <c r="K1009" s="31">
        <v>138</v>
      </c>
      <c r="L1009" s="31" t="s">
        <v>30</v>
      </c>
      <c r="M1009" s="29">
        <v>936</v>
      </c>
      <c r="N1009" s="38">
        <v>327426.32</v>
      </c>
      <c r="O1009" s="18" t="s">
        <v>2980</v>
      </c>
      <c r="P1009" s="64"/>
      <c r="Q1009" s="65"/>
      <c r="R1009" s="34"/>
      <c r="S1009" s="33"/>
      <c r="T1009" s="67">
        <v>1</v>
      </c>
    </row>
    <row r="1010" spans="1:20" ht="15.75" x14ac:dyDescent="0.25">
      <c r="A1010" s="50" t="s">
        <v>1090</v>
      </c>
      <c r="B1010" s="50" t="s">
        <v>1112</v>
      </c>
      <c r="C1010" s="31">
        <v>117832</v>
      </c>
      <c r="D1010" s="50" t="s">
        <v>1136</v>
      </c>
      <c r="E1010" s="50" t="s">
        <v>1133</v>
      </c>
      <c r="F1010" s="31" t="s">
        <v>1134</v>
      </c>
      <c r="G1010" s="31" t="s">
        <v>1134</v>
      </c>
      <c r="H1010" s="31">
        <v>1</v>
      </c>
      <c r="I1010" s="31"/>
      <c r="J1010" s="31">
        <v>1</v>
      </c>
      <c r="K1010" s="31">
        <v>138</v>
      </c>
      <c r="L1010" s="31" t="s">
        <v>30</v>
      </c>
      <c r="M1010" s="29">
        <v>938</v>
      </c>
      <c r="N1010" s="38"/>
      <c r="O1010" s="18" t="s">
        <v>2980</v>
      </c>
      <c r="P1010" s="64"/>
      <c r="Q1010" s="65"/>
      <c r="R1010" s="34"/>
      <c r="S1010" s="33"/>
      <c r="T1010" s="67"/>
    </row>
    <row r="1011" spans="1:20" ht="15.75" x14ac:dyDescent="0.25">
      <c r="A1011" s="50" t="s">
        <v>1090</v>
      </c>
      <c r="B1011" s="50" t="s">
        <v>1112</v>
      </c>
      <c r="C1011" s="31">
        <v>117845</v>
      </c>
      <c r="D1011" s="50" t="s">
        <v>1143</v>
      </c>
      <c r="E1011" s="50" t="s">
        <v>1133</v>
      </c>
      <c r="F1011" s="31" t="s">
        <v>1134</v>
      </c>
      <c r="G1011" s="31" t="s">
        <v>1134</v>
      </c>
      <c r="H1011" s="31">
        <v>1</v>
      </c>
      <c r="I1011" s="31"/>
      <c r="J1011" s="31">
        <v>1</v>
      </c>
      <c r="K1011" s="31">
        <v>138</v>
      </c>
      <c r="L1011" s="31" t="s">
        <v>30</v>
      </c>
      <c r="M1011" s="29">
        <v>945</v>
      </c>
      <c r="N1011" s="38"/>
      <c r="O1011" s="18" t="s">
        <v>2980</v>
      </c>
      <c r="P1011" s="64"/>
      <c r="Q1011" s="65"/>
      <c r="R1011" s="34"/>
      <c r="S1011" s="33"/>
      <c r="T1011" s="67"/>
    </row>
    <row r="1012" spans="1:20" ht="15.75" x14ac:dyDescent="0.25">
      <c r="A1012" s="50" t="s">
        <v>1090</v>
      </c>
      <c r="B1012" s="50" t="s">
        <v>1112</v>
      </c>
      <c r="C1012" s="31">
        <v>117866</v>
      </c>
      <c r="D1012" s="50" t="s">
        <v>1144</v>
      </c>
      <c r="E1012" s="50" t="s">
        <v>1133</v>
      </c>
      <c r="F1012" s="31" t="s">
        <v>1134</v>
      </c>
      <c r="G1012" s="31" t="s">
        <v>1134</v>
      </c>
      <c r="H1012" s="31">
        <v>1</v>
      </c>
      <c r="I1012" s="31">
        <v>6</v>
      </c>
      <c r="J1012" s="31">
        <v>1</v>
      </c>
      <c r="K1012" s="31">
        <v>138</v>
      </c>
      <c r="L1012" s="31" t="s">
        <v>30</v>
      </c>
      <c r="M1012" s="29">
        <v>946</v>
      </c>
      <c r="N1012" s="38">
        <v>377135.42</v>
      </c>
      <c r="O1012" s="18" t="s">
        <v>2980</v>
      </c>
      <c r="P1012" s="64"/>
      <c r="Q1012" s="65"/>
      <c r="R1012" s="34"/>
      <c r="S1012" s="33"/>
      <c r="T1012" s="67">
        <v>1</v>
      </c>
    </row>
    <row r="1013" spans="1:20" ht="15.75" x14ac:dyDescent="0.25">
      <c r="A1013" s="50" t="s">
        <v>1090</v>
      </c>
      <c r="B1013" s="50" t="s">
        <v>1112</v>
      </c>
      <c r="C1013" s="31">
        <v>117868</v>
      </c>
      <c r="D1013" s="50" t="s">
        <v>1146</v>
      </c>
      <c r="E1013" s="50" t="s">
        <v>1133</v>
      </c>
      <c r="F1013" s="31" t="s">
        <v>1134</v>
      </c>
      <c r="G1013" s="31" t="s">
        <v>1134</v>
      </c>
      <c r="H1013" s="31">
        <v>1</v>
      </c>
      <c r="I1013" s="31">
        <v>5</v>
      </c>
      <c r="J1013" s="31">
        <v>1</v>
      </c>
      <c r="K1013" s="31">
        <v>138</v>
      </c>
      <c r="L1013" s="31" t="s">
        <v>30</v>
      </c>
      <c r="M1013" s="29">
        <v>948</v>
      </c>
      <c r="N1013" s="38">
        <v>201772.03</v>
      </c>
      <c r="O1013" s="18" t="s">
        <v>2980</v>
      </c>
      <c r="P1013" s="64"/>
      <c r="Q1013" s="65"/>
      <c r="R1013" s="34"/>
      <c r="S1013" s="33"/>
      <c r="T1013" s="67">
        <v>1</v>
      </c>
    </row>
    <row r="1014" spans="1:20" ht="15.75" x14ac:dyDescent="0.25">
      <c r="A1014" s="50" t="s">
        <v>1090</v>
      </c>
      <c r="B1014" s="50" t="s">
        <v>1112</v>
      </c>
      <c r="C1014" s="31">
        <v>117873</v>
      </c>
      <c r="D1014" s="50" t="s">
        <v>1135</v>
      </c>
      <c r="E1014" s="50" t="s">
        <v>1133</v>
      </c>
      <c r="F1014" s="31" t="s">
        <v>1134</v>
      </c>
      <c r="G1014" s="31" t="s">
        <v>1134</v>
      </c>
      <c r="H1014" s="31">
        <v>1</v>
      </c>
      <c r="I1014" s="31"/>
      <c r="J1014" s="31">
        <v>1</v>
      </c>
      <c r="K1014" s="31">
        <v>138</v>
      </c>
      <c r="L1014" s="31" t="s">
        <v>30</v>
      </c>
      <c r="M1014" s="29">
        <v>937</v>
      </c>
      <c r="N1014" s="38"/>
      <c r="O1014" s="18" t="s">
        <v>2980</v>
      </c>
      <c r="P1014" s="64"/>
      <c r="Q1014" s="65"/>
      <c r="R1014" s="34"/>
      <c r="S1014" s="33"/>
      <c r="T1014" s="67"/>
    </row>
    <row r="1015" spans="1:20" ht="15.75" x14ac:dyDescent="0.25">
      <c r="A1015" s="50" t="s">
        <v>1090</v>
      </c>
      <c r="B1015" s="50" t="s">
        <v>1112</v>
      </c>
      <c r="C1015" s="31">
        <v>117878</v>
      </c>
      <c r="D1015" s="50" t="s">
        <v>1137</v>
      </c>
      <c r="E1015" s="50" t="s">
        <v>1133</v>
      </c>
      <c r="F1015" s="31" t="s">
        <v>1134</v>
      </c>
      <c r="G1015" s="31" t="s">
        <v>1134</v>
      </c>
      <c r="H1015" s="31">
        <v>1</v>
      </c>
      <c r="I1015" s="31">
        <v>1</v>
      </c>
      <c r="J1015" s="31">
        <v>1</v>
      </c>
      <c r="K1015" s="31">
        <v>138</v>
      </c>
      <c r="L1015" s="31" t="s">
        <v>30</v>
      </c>
      <c r="M1015" s="29">
        <v>939</v>
      </c>
      <c r="N1015" s="38">
        <v>103109.53</v>
      </c>
      <c r="O1015" s="18" t="s">
        <v>2980</v>
      </c>
      <c r="P1015" s="64"/>
      <c r="Q1015" s="65"/>
      <c r="R1015" s="34"/>
      <c r="S1015" s="33"/>
      <c r="T1015" s="67">
        <v>1</v>
      </c>
    </row>
    <row r="1016" spans="1:20" ht="15.75" x14ac:dyDescent="0.25">
      <c r="A1016" s="50" t="s">
        <v>1090</v>
      </c>
      <c r="B1016" s="50" t="s">
        <v>1112</v>
      </c>
      <c r="C1016" s="31">
        <v>117879</v>
      </c>
      <c r="D1016" s="50" t="s">
        <v>1138</v>
      </c>
      <c r="E1016" s="50" t="s">
        <v>1133</v>
      </c>
      <c r="F1016" s="31" t="s">
        <v>1134</v>
      </c>
      <c r="G1016" s="31" t="s">
        <v>1134</v>
      </c>
      <c r="H1016" s="31">
        <v>1</v>
      </c>
      <c r="I1016" s="31"/>
      <c r="J1016" s="31">
        <v>1</v>
      </c>
      <c r="K1016" s="31">
        <v>138</v>
      </c>
      <c r="L1016" s="31" t="s">
        <v>30</v>
      </c>
      <c r="M1016" s="29">
        <v>940</v>
      </c>
      <c r="N1016" s="38"/>
      <c r="O1016" s="18" t="s">
        <v>2980</v>
      </c>
      <c r="P1016" s="64"/>
      <c r="Q1016" s="65"/>
      <c r="R1016" s="34"/>
      <c r="S1016" s="33"/>
      <c r="T1016" s="67"/>
    </row>
    <row r="1017" spans="1:20" ht="15.75" x14ac:dyDescent="0.25">
      <c r="A1017" s="50" t="s">
        <v>1090</v>
      </c>
      <c r="B1017" s="50" t="s">
        <v>1112</v>
      </c>
      <c r="C1017" s="31">
        <v>117883</v>
      </c>
      <c r="D1017" s="50" t="s">
        <v>1140</v>
      </c>
      <c r="E1017" s="50" t="s">
        <v>1133</v>
      </c>
      <c r="F1017" s="31" t="s">
        <v>1134</v>
      </c>
      <c r="G1017" s="31" t="s">
        <v>1134</v>
      </c>
      <c r="H1017" s="31">
        <v>1</v>
      </c>
      <c r="I1017" s="31">
        <v>7</v>
      </c>
      <c r="J1017" s="31">
        <v>1</v>
      </c>
      <c r="K1017" s="31">
        <v>138</v>
      </c>
      <c r="L1017" s="31" t="s">
        <v>30</v>
      </c>
      <c r="M1017" s="29">
        <v>942</v>
      </c>
      <c r="N1017" s="38">
        <v>375014.12</v>
      </c>
      <c r="O1017" s="18" t="s">
        <v>2980</v>
      </c>
      <c r="P1017" s="64"/>
      <c r="Q1017" s="65"/>
      <c r="R1017" s="34"/>
      <c r="S1017" s="33"/>
      <c r="T1017" s="67">
        <v>1</v>
      </c>
    </row>
    <row r="1018" spans="1:20" ht="15.75" x14ac:dyDescent="0.25">
      <c r="A1018" s="50" t="s">
        <v>1090</v>
      </c>
      <c r="B1018" s="50" t="s">
        <v>1112</v>
      </c>
      <c r="C1018" s="31">
        <v>117888</v>
      </c>
      <c r="D1018" s="50" t="s">
        <v>1142</v>
      </c>
      <c r="E1018" s="50" t="s">
        <v>1133</v>
      </c>
      <c r="F1018" s="31" t="s">
        <v>1134</v>
      </c>
      <c r="G1018" s="31" t="s">
        <v>1134</v>
      </c>
      <c r="H1018" s="31">
        <v>1</v>
      </c>
      <c r="I1018" s="31">
        <v>5</v>
      </c>
      <c r="J1018" s="31">
        <v>1</v>
      </c>
      <c r="K1018" s="31">
        <v>138</v>
      </c>
      <c r="L1018" s="31" t="s">
        <v>30</v>
      </c>
      <c r="M1018" s="29">
        <v>944</v>
      </c>
      <c r="N1018" s="38">
        <v>233902.03</v>
      </c>
      <c r="O1018" s="18" t="s">
        <v>2980</v>
      </c>
      <c r="P1018" s="64"/>
      <c r="Q1018" s="65"/>
      <c r="R1018" s="34"/>
      <c r="S1018" s="33"/>
      <c r="T1018" s="67">
        <v>1</v>
      </c>
    </row>
    <row r="1019" spans="1:20" ht="15.75" x14ac:dyDescent="0.25">
      <c r="A1019" s="50" t="s">
        <v>1090</v>
      </c>
      <c r="B1019" s="50" t="s">
        <v>1112</v>
      </c>
      <c r="C1019" s="31">
        <v>117891</v>
      </c>
      <c r="D1019" s="50" t="s">
        <v>1145</v>
      </c>
      <c r="E1019" s="50" t="s">
        <v>1133</v>
      </c>
      <c r="F1019" s="31" t="s">
        <v>1134</v>
      </c>
      <c r="G1019" s="31" t="s">
        <v>1134</v>
      </c>
      <c r="H1019" s="31">
        <v>1</v>
      </c>
      <c r="I1019" s="31">
        <v>1</v>
      </c>
      <c r="J1019" s="31">
        <v>1</v>
      </c>
      <c r="K1019" s="31">
        <v>138</v>
      </c>
      <c r="L1019" s="31" t="s">
        <v>30</v>
      </c>
      <c r="M1019" s="29">
        <v>947</v>
      </c>
      <c r="N1019" s="38">
        <v>77360.33</v>
      </c>
      <c r="O1019" s="18" t="s">
        <v>2980</v>
      </c>
      <c r="P1019" s="64"/>
      <c r="Q1019" s="65"/>
      <c r="R1019" s="34"/>
      <c r="S1019" s="33"/>
      <c r="T1019" s="67">
        <v>1</v>
      </c>
    </row>
    <row r="1020" spans="1:20" ht="15.75" x14ac:dyDescent="0.25">
      <c r="A1020" s="50" t="s">
        <v>1090</v>
      </c>
      <c r="B1020" s="50" t="s">
        <v>1112</v>
      </c>
      <c r="C1020" s="31">
        <v>180501</v>
      </c>
      <c r="D1020" s="50" t="s">
        <v>1206</v>
      </c>
      <c r="E1020" s="50" t="s">
        <v>1191</v>
      </c>
      <c r="F1020" s="31" t="s">
        <v>1134</v>
      </c>
      <c r="G1020" s="31" t="s">
        <v>1134</v>
      </c>
      <c r="H1020" s="31">
        <v>1</v>
      </c>
      <c r="I1020" s="31"/>
      <c r="J1020" s="31">
        <v>1</v>
      </c>
      <c r="K1020" s="31">
        <v>138</v>
      </c>
      <c r="L1020" s="31" t="s">
        <v>30</v>
      </c>
      <c r="M1020" s="29">
        <v>994</v>
      </c>
      <c r="N1020" s="38"/>
      <c r="O1020" s="18" t="s">
        <v>2980</v>
      </c>
      <c r="P1020" s="64"/>
      <c r="Q1020" s="65"/>
      <c r="R1020" s="34"/>
      <c r="S1020" s="33"/>
      <c r="T1020" s="67"/>
    </row>
    <row r="1021" spans="1:20" ht="15.75" x14ac:dyDescent="0.25">
      <c r="A1021" s="50" t="s">
        <v>1090</v>
      </c>
      <c r="B1021" s="50" t="s">
        <v>1112</v>
      </c>
      <c r="C1021" s="31">
        <v>180502</v>
      </c>
      <c r="D1021" s="50" t="s">
        <v>1230</v>
      </c>
      <c r="E1021" s="50" t="s">
        <v>1191</v>
      </c>
      <c r="F1021" s="31" t="s">
        <v>1134</v>
      </c>
      <c r="G1021" s="31" t="s">
        <v>1134</v>
      </c>
      <c r="H1021" s="31">
        <v>1</v>
      </c>
      <c r="I1021" s="31"/>
      <c r="J1021" s="31">
        <v>1</v>
      </c>
      <c r="K1021" s="31">
        <v>138</v>
      </c>
      <c r="L1021" s="31" t="s">
        <v>30</v>
      </c>
      <c r="M1021" s="29">
        <v>1019</v>
      </c>
      <c r="N1021" s="38"/>
      <c r="O1021" s="18" t="s">
        <v>2980</v>
      </c>
      <c r="P1021" s="64"/>
      <c r="Q1021" s="65"/>
      <c r="R1021" s="34"/>
      <c r="S1021" s="33"/>
      <c r="T1021" s="67"/>
    </row>
    <row r="1022" spans="1:20" ht="15.75" x14ac:dyDescent="0.25">
      <c r="A1022" s="50" t="s">
        <v>1090</v>
      </c>
      <c r="B1022" s="50" t="s">
        <v>1112</v>
      </c>
      <c r="C1022" s="31">
        <v>180505</v>
      </c>
      <c r="D1022" s="59" t="s">
        <v>614</v>
      </c>
      <c r="E1022" s="50" t="s">
        <v>1165</v>
      </c>
      <c r="F1022" s="31" t="s">
        <v>1163</v>
      </c>
      <c r="G1022" s="31" t="s">
        <v>1163</v>
      </c>
      <c r="H1022" s="31">
        <v>1</v>
      </c>
      <c r="I1022" s="31">
        <v>13</v>
      </c>
      <c r="J1022" s="31">
        <v>1</v>
      </c>
      <c r="K1022" s="31">
        <v>138</v>
      </c>
      <c r="L1022" s="31" t="s">
        <v>30</v>
      </c>
      <c r="M1022" s="29">
        <v>979</v>
      </c>
      <c r="N1022" s="38">
        <v>1116889.07</v>
      </c>
      <c r="O1022" s="18" t="s">
        <v>2980</v>
      </c>
      <c r="P1022" s="64"/>
      <c r="Q1022" s="65"/>
      <c r="R1022" s="34"/>
      <c r="S1022" s="33"/>
      <c r="T1022" s="67">
        <v>1</v>
      </c>
    </row>
    <row r="1023" spans="1:20" ht="15.75" x14ac:dyDescent="0.25">
      <c r="A1023" s="50" t="s">
        <v>1090</v>
      </c>
      <c r="B1023" s="50" t="s">
        <v>1112</v>
      </c>
      <c r="C1023" s="31">
        <v>180506</v>
      </c>
      <c r="D1023" s="50" t="s">
        <v>1197</v>
      </c>
      <c r="E1023" s="50" t="s">
        <v>1194</v>
      </c>
      <c r="F1023" s="31" t="s">
        <v>1134</v>
      </c>
      <c r="G1023" s="31" t="s">
        <v>1134</v>
      </c>
      <c r="H1023" s="31">
        <v>1</v>
      </c>
      <c r="I1023" s="31"/>
      <c r="J1023" s="31">
        <v>1</v>
      </c>
      <c r="K1023" s="31">
        <v>138</v>
      </c>
      <c r="L1023" s="31" t="s">
        <v>30</v>
      </c>
      <c r="M1023" s="29">
        <v>986</v>
      </c>
      <c r="N1023" s="38"/>
      <c r="O1023" s="18" t="s">
        <v>2980</v>
      </c>
      <c r="P1023" s="64"/>
      <c r="Q1023" s="65"/>
      <c r="R1023" s="34"/>
      <c r="S1023" s="33"/>
      <c r="T1023" s="67"/>
    </row>
    <row r="1024" spans="1:20" ht="15.75" x14ac:dyDescent="0.25">
      <c r="A1024" s="50" t="s">
        <v>1090</v>
      </c>
      <c r="B1024" s="50" t="s">
        <v>1112</v>
      </c>
      <c r="C1024" s="31">
        <v>180508</v>
      </c>
      <c r="D1024" s="50" t="s">
        <v>1212</v>
      </c>
      <c r="E1024" s="50" t="s">
        <v>1189</v>
      </c>
      <c r="F1024" s="31" t="s">
        <v>1134</v>
      </c>
      <c r="G1024" s="31" t="s">
        <v>1134</v>
      </c>
      <c r="H1024" s="31">
        <v>1</v>
      </c>
      <c r="I1024" s="31">
        <v>9</v>
      </c>
      <c r="J1024" s="31">
        <v>1</v>
      </c>
      <c r="K1024" s="31">
        <v>138</v>
      </c>
      <c r="L1024" s="31" t="s">
        <v>30</v>
      </c>
      <c r="M1024" s="29">
        <v>1001</v>
      </c>
      <c r="N1024" s="38">
        <v>958158.87</v>
      </c>
      <c r="O1024" s="18" t="s">
        <v>2980</v>
      </c>
      <c r="P1024" s="64"/>
      <c r="Q1024" s="65"/>
      <c r="R1024" s="34"/>
      <c r="S1024" s="33"/>
      <c r="T1024" s="67">
        <v>1</v>
      </c>
    </row>
    <row r="1025" spans="1:20" ht="15.75" x14ac:dyDescent="0.25">
      <c r="A1025" s="50" t="s">
        <v>1090</v>
      </c>
      <c r="B1025" s="50" t="s">
        <v>1112</v>
      </c>
      <c r="C1025" s="31">
        <v>180512</v>
      </c>
      <c r="D1025" s="50" t="s">
        <v>1219</v>
      </c>
      <c r="E1025" s="50" t="s">
        <v>1202</v>
      </c>
      <c r="F1025" s="31" t="s">
        <v>1134</v>
      </c>
      <c r="G1025" s="31" t="s">
        <v>1134</v>
      </c>
      <c r="H1025" s="31">
        <v>1</v>
      </c>
      <c r="I1025" s="31"/>
      <c r="J1025" s="31">
        <v>1</v>
      </c>
      <c r="K1025" s="31">
        <v>138</v>
      </c>
      <c r="L1025" s="31" t="s">
        <v>30</v>
      </c>
      <c r="M1025" s="29">
        <v>1008</v>
      </c>
      <c r="N1025" s="38"/>
      <c r="O1025" s="18" t="s">
        <v>2980</v>
      </c>
      <c r="P1025" s="64"/>
      <c r="Q1025" s="65"/>
      <c r="R1025" s="34"/>
      <c r="S1025" s="33"/>
      <c r="T1025" s="67"/>
    </row>
    <row r="1026" spans="1:20" ht="15.75" x14ac:dyDescent="0.25">
      <c r="A1026" s="50" t="s">
        <v>1090</v>
      </c>
      <c r="B1026" s="50" t="s">
        <v>1112</v>
      </c>
      <c r="C1026" s="31">
        <v>180513</v>
      </c>
      <c r="D1026" s="50" t="s">
        <v>1174</v>
      </c>
      <c r="E1026" s="50" t="s">
        <v>1165</v>
      </c>
      <c r="F1026" s="31" t="s">
        <v>1163</v>
      </c>
      <c r="G1026" s="31" t="s">
        <v>1163</v>
      </c>
      <c r="H1026" s="31">
        <v>1</v>
      </c>
      <c r="I1026" s="31"/>
      <c r="J1026" s="31">
        <v>1</v>
      </c>
      <c r="K1026" s="31">
        <v>138</v>
      </c>
      <c r="L1026" s="31" t="s">
        <v>30</v>
      </c>
      <c r="M1026" s="29">
        <v>967</v>
      </c>
      <c r="N1026" s="38"/>
      <c r="O1026" s="18" t="s">
        <v>2980</v>
      </c>
      <c r="P1026" s="64"/>
      <c r="Q1026" s="65"/>
      <c r="R1026" s="34"/>
      <c r="S1026" s="33"/>
      <c r="T1026" s="67"/>
    </row>
    <row r="1027" spans="1:20" ht="15.75" x14ac:dyDescent="0.25">
      <c r="A1027" s="50" t="s">
        <v>1090</v>
      </c>
      <c r="B1027" s="50" t="s">
        <v>1112</v>
      </c>
      <c r="C1027" s="31">
        <v>180514</v>
      </c>
      <c r="D1027" s="50" t="s">
        <v>1229</v>
      </c>
      <c r="E1027" s="50" t="s">
        <v>1202</v>
      </c>
      <c r="F1027" s="31" t="s">
        <v>1134</v>
      </c>
      <c r="G1027" s="31" t="s">
        <v>1134</v>
      </c>
      <c r="H1027" s="31">
        <v>1</v>
      </c>
      <c r="I1027" s="31"/>
      <c r="J1027" s="31">
        <v>1</v>
      </c>
      <c r="K1027" s="31">
        <v>138</v>
      </c>
      <c r="L1027" s="31" t="s">
        <v>30</v>
      </c>
      <c r="M1027" s="29">
        <v>1018</v>
      </c>
      <c r="N1027" s="38"/>
      <c r="O1027" s="18" t="s">
        <v>2980</v>
      </c>
      <c r="P1027" s="64"/>
      <c r="Q1027" s="65"/>
      <c r="R1027" s="34"/>
      <c r="S1027" s="33"/>
      <c r="T1027" s="67"/>
    </row>
    <row r="1028" spans="1:20" ht="15.75" x14ac:dyDescent="0.25">
      <c r="A1028" s="50" t="s">
        <v>1090</v>
      </c>
      <c r="B1028" s="50" t="s">
        <v>1112</v>
      </c>
      <c r="C1028" s="31">
        <v>180518</v>
      </c>
      <c r="D1028" s="50" t="s">
        <v>1188</v>
      </c>
      <c r="E1028" s="50" t="s">
        <v>1189</v>
      </c>
      <c r="F1028" s="31" t="s">
        <v>1134</v>
      </c>
      <c r="G1028" s="31" t="s">
        <v>1134</v>
      </c>
      <c r="H1028" s="31">
        <v>1</v>
      </c>
      <c r="I1028" s="31">
        <v>9</v>
      </c>
      <c r="J1028" s="31">
        <v>1</v>
      </c>
      <c r="K1028" s="31">
        <v>138</v>
      </c>
      <c r="L1028" s="31" t="s">
        <v>30</v>
      </c>
      <c r="M1028" s="29">
        <v>980</v>
      </c>
      <c r="N1028" s="38">
        <v>723035.78</v>
      </c>
      <c r="O1028" s="18" t="s">
        <v>2980</v>
      </c>
      <c r="P1028" s="64"/>
      <c r="Q1028" s="65"/>
      <c r="R1028" s="34"/>
      <c r="S1028" s="33"/>
      <c r="T1028" s="67">
        <v>1</v>
      </c>
    </row>
    <row r="1029" spans="1:20" ht="15.75" x14ac:dyDescent="0.25">
      <c r="A1029" s="50" t="s">
        <v>1090</v>
      </c>
      <c r="B1029" s="50" t="s">
        <v>1112</v>
      </c>
      <c r="C1029" s="31">
        <v>180519</v>
      </c>
      <c r="D1029" s="50" t="s">
        <v>1205</v>
      </c>
      <c r="E1029" s="50" t="s">
        <v>1202</v>
      </c>
      <c r="F1029" s="31" t="s">
        <v>1134</v>
      </c>
      <c r="G1029" s="31" t="s">
        <v>1134</v>
      </c>
      <c r="H1029" s="31">
        <v>1</v>
      </c>
      <c r="I1029" s="31"/>
      <c r="J1029" s="31">
        <v>1</v>
      </c>
      <c r="K1029" s="31">
        <v>138</v>
      </c>
      <c r="L1029" s="31" t="s">
        <v>30</v>
      </c>
      <c r="M1029" s="29">
        <v>993</v>
      </c>
      <c r="N1029" s="38"/>
      <c r="O1029" s="18" t="s">
        <v>2980</v>
      </c>
      <c r="P1029" s="64"/>
      <c r="Q1029" s="65"/>
      <c r="R1029" s="34"/>
      <c r="S1029" s="33"/>
      <c r="T1029" s="67"/>
    </row>
    <row r="1030" spans="1:20" ht="15.75" x14ac:dyDescent="0.25">
      <c r="A1030" s="50" t="s">
        <v>1090</v>
      </c>
      <c r="B1030" s="50" t="s">
        <v>1112</v>
      </c>
      <c r="C1030" s="31">
        <v>180520</v>
      </c>
      <c r="D1030" s="50" t="s">
        <v>1209</v>
      </c>
      <c r="E1030" s="50" t="s">
        <v>1191</v>
      </c>
      <c r="F1030" s="31" t="s">
        <v>1134</v>
      </c>
      <c r="G1030" s="31" t="s">
        <v>1134</v>
      </c>
      <c r="H1030" s="31">
        <v>1</v>
      </c>
      <c r="I1030" s="31"/>
      <c r="J1030" s="31">
        <v>1</v>
      </c>
      <c r="K1030" s="31">
        <v>138</v>
      </c>
      <c r="L1030" s="31" t="s">
        <v>30</v>
      </c>
      <c r="M1030" s="29">
        <v>997</v>
      </c>
      <c r="N1030" s="38"/>
      <c r="O1030" s="18" t="s">
        <v>2980</v>
      </c>
      <c r="P1030" s="64"/>
      <c r="Q1030" s="65"/>
      <c r="R1030" s="34"/>
      <c r="S1030" s="33"/>
      <c r="T1030" s="67"/>
    </row>
    <row r="1031" spans="1:20" ht="15.75" x14ac:dyDescent="0.25">
      <c r="A1031" s="50" t="s">
        <v>1090</v>
      </c>
      <c r="B1031" s="50" t="s">
        <v>1112</v>
      </c>
      <c r="C1031" s="31">
        <v>180521</v>
      </c>
      <c r="D1031" s="50" t="s">
        <v>1207</v>
      </c>
      <c r="E1031" s="50" t="s">
        <v>1194</v>
      </c>
      <c r="F1031" s="31" t="s">
        <v>1134</v>
      </c>
      <c r="G1031" s="31" t="s">
        <v>1134</v>
      </c>
      <c r="H1031" s="31">
        <v>1</v>
      </c>
      <c r="I1031" s="31"/>
      <c r="J1031" s="31">
        <v>1</v>
      </c>
      <c r="K1031" s="31">
        <v>138</v>
      </c>
      <c r="L1031" s="31" t="s">
        <v>30</v>
      </c>
      <c r="M1031" s="29">
        <v>995</v>
      </c>
      <c r="N1031" s="38"/>
      <c r="O1031" s="18" t="s">
        <v>2980</v>
      </c>
      <c r="P1031" s="64"/>
      <c r="Q1031" s="65"/>
      <c r="R1031" s="34"/>
      <c r="S1031" s="33"/>
      <c r="T1031" s="67"/>
    </row>
    <row r="1032" spans="1:20" ht="15.75" x14ac:dyDescent="0.25">
      <c r="A1032" s="50" t="s">
        <v>1090</v>
      </c>
      <c r="B1032" s="50" t="s">
        <v>1112</v>
      </c>
      <c r="C1032" s="31">
        <v>180522</v>
      </c>
      <c r="D1032" s="50" t="s">
        <v>1220</v>
      </c>
      <c r="E1032" s="50" t="s">
        <v>1194</v>
      </c>
      <c r="F1032" s="31" t="s">
        <v>1134</v>
      </c>
      <c r="G1032" s="31" t="s">
        <v>1134</v>
      </c>
      <c r="H1032" s="31">
        <v>1</v>
      </c>
      <c r="I1032" s="31"/>
      <c r="J1032" s="31">
        <v>1</v>
      </c>
      <c r="K1032" s="31">
        <v>138</v>
      </c>
      <c r="L1032" s="31" t="s">
        <v>30</v>
      </c>
      <c r="M1032" s="29">
        <v>1009</v>
      </c>
      <c r="N1032" s="38"/>
      <c r="O1032" s="18" t="s">
        <v>2980</v>
      </c>
      <c r="P1032" s="64"/>
      <c r="Q1032" s="65"/>
      <c r="R1032" s="34"/>
      <c r="S1032" s="33"/>
      <c r="T1032" s="67"/>
    </row>
    <row r="1033" spans="1:20" ht="15.75" x14ac:dyDescent="0.25">
      <c r="A1033" s="50" t="s">
        <v>1090</v>
      </c>
      <c r="B1033" s="50" t="s">
        <v>1112</v>
      </c>
      <c r="C1033" s="31">
        <v>180523</v>
      </c>
      <c r="D1033" s="50" t="s">
        <v>1235</v>
      </c>
      <c r="E1033" s="50" t="s">
        <v>1236</v>
      </c>
      <c r="F1033" s="31" t="s">
        <v>1134</v>
      </c>
      <c r="G1033" s="31" t="s">
        <v>1134</v>
      </c>
      <c r="H1033" s="31">
        <v>1</v>
      </c>
      <c r="I1033" s="31"/>
      <c r="J1033" s="31">
        <v>1</v>
      </c>
      <c r="K1033" s="31">
        <v>138</v>
      </c>
      <c r="L1033" s="31" t="s">
        <v>30</v>
      </c>
      <c r="M1033" s="29">
        <v>1024</v>
      </c>
      <c r="N1033" s="38"/>
      <c r="O1033" s="18" t="s">
        <v>2980</v>
      </c>
      <c r="P1033" s="64"/>
      <c r="Q1033" s="65"/>
      <c r="R1033" s="34"/>
      <c r="S1033" s="33"/>
      <c r="T1033" s="67"/>
    </row>
    <row r="1034" spans="1:20" ht="15.75" x14ac:dyDescent="0.25">
      <c r="A1034" s="50" t="s">
        <v>1090</v>
      </c>
      <c r="B1034" s="50" t="s">
        <v>1112</v>
      </c>
      <c r="C1034" s="31">
        <v>184001</v>
      </c>
      <c r="D1034" s="50" t="s">
        <v>1291</v>
      </c>
      <c r="E1034" s="50" t="s">
        <v>1286</v>
      </c>
      <c r="F1034" s="31" t="s">
        <v>216</v>
      </c>
      <c r="G1034" s="31" t="s">
        <v>216</v>
      </c>
      <c r="H1034" s="31">
        <v>1</v>
      </c>
      <c r="I1034" s="31">
        <v>11</v>
      </c>
      <c r="J1034" s="31">
        <v>1</v>
      </c>
      <c r="K1034" s="31">
        <v>138</v>
      </c>
      <c r="L1034" s="31" t="s">
        <v>30</v>
      </c>
      <c r="M1034" s="29">
        <v>1067</v>
      </c>
      <c r="N1034" s="38">
        <v>570050.57999999996</v>
      </c>
      <c r="O1034" s="18" t="s">
        <v>2980</v>
      </c>
      <c r="P1034" s="64"/>
      <c r="Q1034" s="65"/>
      <c r="R1034" s="34"/>
      <c r="S1034" s="33"/>
      <c r="T1034" s="67">
        <v>1</v>
      </c>
    </row>
    <row r="1035" spans="1:20" ht="15.75" x14ac:dyDescent="0.25">
      <c r="A1035" s="50" t="s">
        <v>1090</v>
      </c>
      <c r="B1035" s="50" t="s">
        <v>1112</v>
      </c>
      <c r="C1035" s="31">
        <v>185501</v>
      </c>
      <c r="D1035" s="50" t="s">
        <v>1139</v>
      </c>
      <c r="E1035" s="50" t="s">
        <v>1133</v>
      </c>
      <c r="F1035" s="31" t="s">
        <v>1134</v>
      </c>
      <c r="G1035" s="31" t="s">
        <v>1134</v>
      </c>
      <c r="H1035" s="31">
        <v>1</v>
      </c>
      <c r="I1035" s="31">
        <v>13</v>
      </c>
      <c r="J1035" s="31">
        <v>1</v>
      </c>
      <c r="K1035" s="31">
        <v>138</v>
      </c>
      <c r="L1035" s="31" t="s">
        <v>30</v>
      </c>
      <c r="M1035" s="29">
        <v>941</v>
      </c>
      <c r="N1035" s="38">
        <v>575339.29</v>
      </c>
      <c r="O1035" s="18" t="s">
        <v>2980</v>
      </c>
      <c r="P1035" s="64"/>
      <c r="Q1035" s="65"/>
      <c r="R1035" s="34"/>
      <c r="S1035" s="33"/>
      <c r="T1035" s="67">
        <v>1</v>
      </c>
    </row>
    <row r="1036" spans="1:20" ht="15.75" x14ac:dyDescent="0.25">
      <c r="A1036" s="50" t="s">
        <v>1090</v>
      </c>
      <c r="B1036" s="50" t="s">
        <v>1112</v>
      </c>
      <c r="C1036" s="31">
        <v>185502</v>
      </c>
      <c r="D1036" s="50" t="s">
        <v>1141</v>
      </c>
      <c r="E1036" s="50" t="s">
        <v>1133</v>
      </c>
      <c r="F1036" s="31" t="s">
        <v>1134</v>
      </c>
      <c r="G1036" s="31" t="s">
        <v>1134</v>
      </c>
      <c r="H1036" s="31">
        <v>1</v>
      </c>
      <c r="I1036" s="31">
        <v>4</v>
      </c>
      <c r="J1036" s="31">
        <v>1</v>
      </c>
      <c r="K1036" s="31">
        <v>138</v>
      </c>
      <c r="L1036" s="31" t="s">
        <v>30</v>
      </c>
      <c r="M1036" s="29">
        <v>943</v>
      </c>
      <c r="N1036" s="38">
        <v>258222.93</v>
      </c>
      <c r="O1036" s="18" t="s">
        <v>2980</v>
      </c>
      <c r="P1036" s="64"/>
      <c r="Q1036" s="65"/>
      <c r="R1036" s="34"/>
      <c r="S1036" s="33"/>
      <c r="T1036" s="67">
        <v>1</v>
      </c>
    </row>
    <row r="1037" spans="1:20" ht="15.75" x14ac:dyDescent="0.25">
      <c r="A1037" s="50" t="s">
        <v>1090</v>
      </c>
      <c r="B1037" s="50" t="s">
        <v>1112</v>
      </c>
      <c r="C1037" s="31">
        <v>117569</v>
      </c>
      <c r="D1037" s="59" t="s">
        <v>3011</v>
      </c>
      <c r="E1037" s="50" t="s">
        <v>1114</v>
      </c>
      <c r="F1037" s="31" t="s">
        <v>216</v>
      </c>
      <c r="G1037" s="31" t="s">
        <v>216</v>
      </c>
      <c r="H1037" s="31">
        <v>1</v>
      </c>
      <c r="I1037" s="31">
        <v>9</v>
      </c>
      <c r="J1037" s="31">
        <v>1</v>
      </c>
      <c r="K1037" s="31">
        <v>138</v>
      </c>
      <c r="L1037" s="31" t="s">
        <v>30</v>
      </c>
      <c r="M1037" s="29">
        <v>920</v>
      </c>
      <c r="N1037" s="39">
        <v>1101216.52</v>
      </c>
      <c r="O1037" s="18" t="s">
        <v>2980</v>
      </c>
      <c r="P1037" s="64"/>
      <c r="Q1037" s="65"/>
      <c r="R1037" s="34"/>
      <c r="S1037" s="33"/>
      <c r="T1037" s="67">
        <v>1</v>
      </c>
    </row>
    <row r="1038" spans="1:20" ht="15.75" x14ac:dyDescent="0.25">
      <c r="A1038" s="50" t="s">
        <v>1090</v>
      </c>
      <c r="B1038" s="50" t="s">
        <v>1091</v>
      </c>
      <c r="C1038" s="31">
        <v>120038</v>
      </c>
      <c r="D1038" s="50" t="s">
        <v>1240</v>
      </c>
      <c r="E1038" s="50" t="s">
        <v>1241</v>
      </c>
      <c r="F1038" s="31" t="s">
        <v>45</v>
      </c>
      <c r="G1038" s="31" t="s">
        <v>45</v>
      </c>
      <c r="H1038" s="31">
        <v>1</v>
      </c>
      <c r="I1038" s="31"/>
      <c r="J1038" s="31">
        <v>1</v>
      </c>
      <c r="K1038" s="31">
        <v>138</v>
      </c>
      <c r="L1038" s="31" t="s">
        <v>30</v>
      </c>
      <c r="M1038" s="29">
        <v>1027</v>
      </c>
      <c r="N1038" s="38"/>
      <c r="O1038" s="18" t="s">
        <v>2980</v>
      </c>
      <c r="P1038" s="64"/>
      <c r="Q1038" s="65"/>
      <c r="R1038" s="34"/>
      <c r="S1038" s="33"/>
      <c r="T1038" s="67"/>
    </row>
    <row r="1039" spans="1:20" ht="15.75" x14ac:dyDescent="0.25">
      <c r="A1039" s="50" t="s">
        <v>1090</v>
      </c>
      <c r="B1039" s="50" t="s">
        <v>1091</v>
      </c>
      <c r="C1039" s="31">
        <v>120047</v>
      </c>
      <c r="D1039" s="50" t="s">
        <v>1248</v>
      </c>
      <c r="E1039" s="50" t="s">
        <v>1241</v>
      </c>
      <c r="F1039" s="31" t="s">
        <v>45</v>
      </c>
      <c r="G1039" s="31" t="s">
        <v>45</v>
      </c>
      <c r="H1039" s="31">
        <v>1</v>
      </c>
      <c r="I1039" s="31"/>
      <c r="J1039" s="31">
        <v>1</v>
      </c>
      <c r="K1039" s="31">
        <v>138</v>
      </c>
      <c r="L1039" s="31" t="s">
        <v>30</v>
      </c>
      <c r="M1039" s="29">
        <v>1032</v>
      </c>
      <c r="N1039" s="38"/>
      <c r="O1039" s="18" t="s">
        <v>2980</v>
      </c>
      <c r="P1039" s="64"/>
      <c r="Q1039" s="65"/>
      <c r="R1039" s="34"/>
      <c r="S1039" s="33"/>
      <c r="T1039" s="67"/>
    </row>
    <row r="1040" spans="1:20" ht="15.75" x14ac:dyDescent="0.25">
      <c r="A1040" s="50" t="s">
        <v>1090</v>
      </c>
      <c r="B1040" s="50" t="s">
        <v>1091</v>
      </c>
      <c r="C1040" s="31">
        <v>120084</v>
      </c>
      <c r="D1040" s="50" t="s">
        <v>1094</v>
      </c>
      <c r="E1040" s="50" t="s">
        <v>1093</v>
      </c>
      <c r="F1040" s="31" t="s">
        <v>216</v>
      </c>
      <c r="G1040" s="31" t="s">
        <v>216</v>
      </c>
      <c r="H1040" s="31">
        <v>1</v>
      </c>
      <c r="I1040" s="31">
        <v>3</v>
      </c>
      <c r="J1040" s="31">
        <v>1</v>
      </c>
      <c r="K1040" s="31">
        <v>138</v>
      </c>
      <c r="L1040" s="31" t="s">
        <v>30</v>
      </c>
      <c r="M1040" s="29">
        <v>904</v>
      </c>
      <c r="N1040" s="38">
        <v>248776.32000000001</v>
      </c>
      <c r="O1040" s="18" t="s">
        <v>2980</v>
      </c>
      <c r="P1040" s="64"/>
      <c r="Q1040" s="65"/>
      <c r="R1040" s="34"/>
      <c r="S1040" s="33"/>
      <c r="T1040" s="67">
        <v>1</v>
      </c>
    </row>
    <row r="1041" spans="1:20" ht="15.75" x14ac:dyDescent="0.25">
      <c r="A1041" s="50" t="s">
        <v>1090</v>
      </c>
      <c r="B1041" s="50" t="s">
        <v>1091</v>
      </c>
      <c r="C1041" s="31">
        <v>120111</v>
      </c>
      <c r="D1041" s="50" t="s">
        <v>1270</v>
      </c>
      <c r="E1041" s="50" t="s">
        <v>1271</v>
      </c>
      <c r="F1041" s="31" t="s">
        <v>1099</v>
      </c>
      <c r="G1041" s="31" t="s">
        <v>1099</v>
      </c>
      <c r="H1041" s="31">
        <v>1</v>
      </c>
      <c r="I1041" s="31"/>
      <c r="J1041" s="31">
        <v>1</v>
      </c>
      <c r="K1041" s="31">
        <v>138</v>
      </c>
      <c r="L1041" s="31" t="s">
        <v>30</v>
      </c>
      <c r="M1041" s="29">
        <v>1049</v>
      </c>
      <c r="N1041" s="38"/>
      <c r="O1041" s="18" t="s">
        <v>2980</v>
      </c>
      <c r="P1041" s="64"/>
      <c r="Q1041" s="65"/>
      <c r="R1041" s="34"/>
      <c r="S1041" s="33"/>
      <c r="T1041" s="67"/>
    </row>
    <row r="1042" spans="1:20" ht="31.5" x14ac:dyDescent="0.25">
      <c r="A1042" s="50" t="s">
        <v>1090</v>
      </c>
      <c r="B1042" s="50" t="s">
        <v>1091</v>
      </c>
      <c r="C1042" s="31">
        <v>120121</v>
      </c>
      <c r="D1042" s="50" t="s">
        <v>1097</v>
      </c>
      <c r="E1042" s="50" t="s">
        <v>1098</v>
      </c>
      <c r="F1042" s="31" t="s">
        <v>1099</v>
      </c>
      <c r="G1042" s="31" t="s">
        <v>1099</v>
      </c>
      <c r="H1042" s="31">
        <v>1</v>
      </c>
      <c r="I1042" s="31"/>
      <c r="J1042" s="31">
        <v>1</v>
      </c>
      <c r="K1042" s="31">
        <v>138</v>
      </c>
      <c r="L1042" s="31" t="s">
        <v>30</v>
      </c>
      <c r="M1042" s="29">
        <v>907</v>
      </c>
      <c r="N1042" s="38"/>
      <c r="O1042" s="18" t="s">
        <v>2980</v>
      </c>
      <c r="P1042" s="64"/>
      <c r="Q1042" s="65"/>
      <c r="R1042" s="34"/>
      <c r="S1042" s="33"/>
      <c r="T1042" s="67"/>
    </row>
    <row r="1043" spans="1:20" ht="31.5" x14ac:dyDescent="0.25">
      <c r="A1043" s="50" t="s">
        <v>1090</v>
      </c>
      <c r="B1043" s="50" t="s">
        <v>1091</v>
      </c>
      <c r="C1043" s="31">
        <v>120126</v>
      </c>
      <c r="D1043" s="50" t="s">
        <v>1100</v>
      </c>
      <c r="E1043" s="50" t="s">
        <v>1098</v>
      </c>
      <c r="F1043" s="31" t="s">
        <v>1099</v>
      </c>
      <c r="G1043" s="31" t="s">
        <v>1099</v>
      </c>
      <c r="H1043" s="31">
        <v>1</v>
      </c>
      <c r="I1043" s="31"/>
      <c r="J1043" s="31">
        <v>1</v>
      </c>
      <c r="K1043" s="31">
        <v>138</v>
      </c>
      <c r="L1043" s="31" t="s">
        <v>30</v>
      </c>
      <c r="M1043" s="29">
        <v>908</v>
      </c>
      <c r="N1043" s="38"/>
      <c r="O1043" s="18" t="s">
        <v>2980</v>
      </c>
      <c r="P1043" s="64"/>
      <c r="Q1043" s="65"/>
      <c r="R1043" s="34"/>
      <c r="S1043" s="33"/>
      <c r="T1043" s="67"/>
    </row>
    <row r="1044" spans="1:20" ht="31.5" x14ac:dyDescent="0.25">
      <c r="A1044" s="50" t="s">
        <v>1090</v>
      </c>
      <c r="B1044" s="50" t="s">
        <v>1091</v>
      </c>
      <c r="C1044" s="31">
        <v>120129</v>
      </c>
      <c r="D1044" s="50" t="s">
        <v>1103</v>
      </c>
      <c r="E1044" s="50" t="s">
        <v>1098</v>
      </c>
      <c r="F1044" s="31" t="s">
        <v>1099</v>
      </c>
      <c r="G1044" s="31" t="s">
        <v>1099</v>
      </c>
      <c r="H1044" s="31">
        <v>1</v>
      </c>
      <c r="I1044" s="31"/>
      <c r="J1044" s="31">
        <v>1</v>
      </c>
      <c r="K1044" s="31">
        <v>138</v>
      </c>
      <c r="L1044" s="31" t="s">
        <v>30</v>
      </c>
      <c r="M1044" s="29">
        <v>911</v>
      </c>
      <c r="N1044" s="38"/>
      <c r="O1044" s="18" t="s">
        <v>2980</v>
      </c>
      <c r="P1044" s="64"/>
      <c r="Q1044" s="65"/>
      <c r="R1044" s="34"/>
      <c r="S1044" s="33"/>
      <c r="T1044" s="67"/>
    </row>
    <row r="1045" spans="1:20" ht="31.5" x14ac:dyDescent="0.25">
      <c r="A1045" s="50" t="s">
        <v>1090</v>
      </c>
      <c r="B1045" s="50" t="s">
        <v>1091</v>
      </c>
      <c r="C1045" s="31">
        <v>120131</v>
      </c>
      <c r="D1045" s="50" t="s">
        <v>1108</v>
      </c>
      <c r="E1045" s="50" t="s">
        <v>1098</v>
      </c>
      <c r="F1045" s="31" t="s">
        <v>1099</v>
      </c>
      <c r="G1045" s="31" t="s">
        <v>1099</v>
      </c>
      <c r="H1045" s="31">
        <v>1</v>
      </c>
      <c r="I1045" s="31"/>
      <c r="J1045" s="31">
        <v>1</v>
      </c>
      <c r="K1045" s="31">
        <v>138</v>
      </c>
      <c r="L1045" s="31" t="s">
        <v>30</v>
      </c>
      <c r="M1045" s="29">
        <v>916</v>
      </c>
      <c r="N1045" s="38"/>
      <c r="O1045" s="18" t="s">
        <v>2980</v>
      </c>
      <c r="P1045" s="64"/>
      <c r="Q1045" s="65"/>
      <c r="R1045" s="34"/>
      <c r="S1045" s="33"/>
      <c r="T1045" s="67"/>
    </row>
    <row r="1046" spans="1:20" ht="31.5" x14ac:dyDescent="0.25">
      <c r="A1046" s="50" t="s">
        <v>1090</v>
      </c>
      <c r="B1046" s="50" t="s">
        <v>1091</v>
      </c>
      <c r="C1046" s="31">
        <v>120146</v>
      </c>
      <c r="D1046" s="50" t="s">
        <v>1101</v>
      </c>
      <c r="E1046" s="50" t="s">
        <v>1098</v>
      </c>
      <c r="F1046" s="31" t="s">
        <v>1099</v>
      </c>
      <c r="G1046" s="31" t="s">
        <v>1099</v>
      </c>
      <c r="H1046" s="31">
        <v>1</v>
      </c>
      <c r="I1046" s="31"/>
      <c r="J1046" s="31">
        <v>1</v>
      </c>
      <c r="K1046" s="31">
        <v>138</v>
      </c>
      <c r="L1046" s="31" t="s">
        <v>30</v>
      </c>
      <c r="M1046" s="29">
        <v>909</v>
      </c>
      <c r="N1046" s="38"/>
      <c r="O1046" s="18" t="s">
        <v>2980</v>
      </c>
      <c r="P1046" s="64"/>
      <c r="Q1046" s="65"/>
      <c r="R1046" s="34"/>
      <c r="S1046" s="33"/>
      <c r="T1046" s="67"/>
    </row>
    <row r="1047" spans="1:20" ht="31.5" x14ac:dyDescent="0.25">
      <c r="A1047" s="50" t="s">
        <v>1090</v>
      </c>
      <c r="B1047" s="50" t="s">
        <v>1091</v>
      </c>
      <c r="C1047" s="31">
        <v>120150</v>
      </c>
      <c r="D1047" s="50" t="s">
        <v>1104</v>
      </c>
      <c r="E1047" s="50" t="s">
        <v>1098</v>
      </c>
      <c r="F1047" s="31" t="s">
        <v>1099</v>
      </c>
      <c r="G1047" s="31" t="s">
        <v>1099</v>
      </c>
      <c r="H1047" s="31">
        <v>1</v>
      </c>
      <c r="I1047" s="31"/>
      <c r="J1047" s="31">
        <v>1</v>
      </c>
      <c r="K1047" s="31">
        <v>138</v>
      </c>
      <c r="L1047" s="31" t="s">
        <v>30</v>
      </c>
      <c r="M1047" s="29">
        <v>912</v>
      </c>
      <c r="N1047" s="38"/>
      <c r="O1047" s="18" t="s">
        <v>2980</v>
      </c>
      <c r="P1047" s="64"/>
      <c r="Q1047" s="65"/>
      <c r="R1047" s="34"/>
      <c r="S1047" s="33"/>
      <c r="T1047" s="67"/>
    </row>
    <row r="1048" spans="1:20" ht="31.5" x14ac:dyDescent="0.25">
      <c r="A1048" s="50" t="s">
        <v>1090</v>
      </c>
      <c r="B1048" s="50" t="s">
        <v>1091</v>
      </c>
      <c r="C1048" s="31">
        <v>120153</v>
      </c>
      <c r="D1048" s="50" t="s">
        <v>1105</v>
      </c>
      <c r="E1048" s="50" t="s">
        <v>1098</v>
      </c>
      <c r="F1048" s="31" t="s">
        <v>1099</v>
      </c>
      <c r="G1048" s="31" t="s">
        <v>1099</v>
      </c>
      <c r="H1048" s="31">
        <v>1</v>
      </c>
      <c r="I1048" s="31"/>
      <c r="J1048" s="31">
        <v>1</v>
      </c>
      <c r="K1048" s="31">
        <v>138</v>
      </c>
      <c r="L1048" s="31" t="s">
        <v>30</v>
      </c>
      <c r="M1048" s="29">
        <v>913</v>
      </c>
      <c r="N1048" s="38"/>
      <c r="O1048" s="18" t="s">
        <v>2980</v>
      </c>
      <c r="P1048" s="64"/>
      <c r="Q1048" s="65"/>
      <c r="R1048" s="34"/>
      <c r="S1048" s="33"/>
      <c r="T1048" s="67"/>
    </row>
    <row r="1049" spans="1:20" ht="31.5" x14ac:dyDescent="0.25">
      <c r="A1049" s="50" t="s">
        <v>1090</v>
      </c>
      <c r="B1049" s="50" t="s">
        <v>1091</v>
      </c>
      <c r="C1049" s="31">
        <v>120157</v>
      </c>
      <c r="D1049" s="50" t="s">
        <v>1106</v>
      </c>
      <c r="E1049" s="50" t="s">
        <v>1098</v>
      </c>
      <c r="F1049" s="31" t="s">
        <v>1099</v>
      </c>
      <c r="G1049" s="31" t="s">
        <v>1099</v>
      </c>
      <c r="H1049" s="31">
        <v>1</v>
      </c>
      <c r="I1049" s="31"/>
      <c r="J1049" s="31">
        <v>1</v>
      </c>
      <c r="K1049" s="31">
        <v>138</v>
      </c>
      <c r="L1049" s="31" t="s">
        <v>30</v>
      </c>
      <c r="M1049" s="29">
        <v>914</v>
      </c>
      <c r="N1049" s="38"/>
      <c r="O1049" s="18" t="s">
        <v>2980</v>
      </c>
      <c r="P1049" s="64"/>
      <c r="Q1049" s="65"/>
      <c r="R1049" s="34"/>
      <c r="S1049" s="33"/>
      <c r="T1049" s="67"/>
    </row>
    <row r="1050" spans="1:20" ht="31.5" x14ac:dyDescent="0.25">
      <c r="A1050" s="50" t="s">
        <v>1090</v>
      </c>
      <c r="B1050" s="50" t="s">
        <v>1091</v>
      </c>
      <c r="C1050" s="31">
        <v>120158</v>
      </c>
      <c r="D1050" s="50" t="s">
        <v>1107</v>
      </c>
      <c r="E1050" s="50" t="s">
        <v>1098</v>
      </c>
      <c r="F1050" s="31" t="s">
        <v>1099</v>
      </c>
      <c r="G1050" s="31" t="s">
        <v>1099</v>
      </c>
      <c r="H1050" s="31">
        <v>1</v>
      </c>
      <c r="I1050" s="31"/>
      <c r="J1050" s="31">
        <v>1</v>
      </c>
      <c r="K1050" s="31">
        <v>138</v>
      </c>
      <c r="L1050" s="31" t="s">
        <v>30</v>
      </c>
      <c r="M1050" s="29">
        <v>915</v>
      </c>
      <c r="N1050" s="38"/>
      <c r="O1050" s="18" t="s">
        <v>2980</v>
      </c>
      <c r="P1050" s="64"/>
      <c r="Q1050" s="65"/>
      <c r="R1050" s="34"/>
      <c r="S1050" s="33"/>
      <c r="T1050" s="67"/>
    </row>
    <row r="1051" spans="1:20" ht="31.5" x14ac:dyDescent="0.25">
      <c r="A1051" s="50" t="s">
        <v>1090</v>
      </c>
      <c r="B1051" s="50" t="s">
        <v>1091</v>
      </c>
      <c r="C1051" s="31">
        <v>120159</v>
      </c>
      <c r="D1051" s="50" t="s">
        <v>1109</v>
      </c>
      <c r="E1051" s="50" t="s">
        <v>1098</v>
      </c>
      <c r="F1051" s="31" t="s">
        <v>1099</v>
      </c>
      <c r="G1051" s="31" t="s">
        <v>1099</v>
      </c>
      <c r="H1051" s="31">
        <v>1</v>
      </c>
      <c r="I1051" s="31"/>
      <c r="J1051" s="31">
        <v>1</v>
      </c>
      <c r="K1051" s="31">
        <v>138</v>
      </c>
      <c r="L1051" s="31" t="s">
        <v>30</v>
      </c>
      <c r="M1051" s="29">
        <v>917</v>
      </c>
      <c r="N1051" s="38"/>
      <c r="O1051" s="18" t="s">
        <v>2980</v>
      </c>
      <c r="P1051" s="64"/>
      <c r="Q1051" s="65"/>
      <c r="R1051" s="34"/>
      <c r="S1051" s="33"/>
      <c r="T1051" s="67"/>
    </row>
    <row r="1052" spans="1:20" ht="15.75" x14ac:dyDescent="0.25">
      <c r="A1052" s="50" t="s">
        <v>1090</v>
      </c>
      <c r="B1052" s="50" t="s">
        <v>1091</v>
      </c>
      <c r="C1052" s="31">
        <v>120204</v>
      </c>
      <c r="D1052" s="50" t="s">
        <v>1242</v>
      </c>
      <c r="E1052" s="50" t="s">
        <v>1243</v>
      </c>
      <c r="F1052" s="31" t="s">
        <v>45</v>
      </c>
      <c r="G1052" s="31" t="s">
        <v>45</v>
      </c>
      <c r="H1052" s="31">
        <v>1</v>
      </c>
      <c r="I1052" s="31"/>
      <c r="J1052" s="31">
        <v>1</v>
      </c>
      <c r="K1052" s="31">
        <v>138</v>
      </c>
      <c r="L1052" s="31" t="s">
        <v>30</v>
      </c>
      <c r="M1052" s="29">
        <v>1028</v>
      </c>
      <c r="N1052" s="38"/>
      <c r="O1052" s="18" t="s">
        <v>2980</v>
      </c>
      <c r="P1052" s="64"/>
      <c r="Q1052" s="65"/>
      <c r="R1052" s="34"/>
      <c r="S1052" s="33"/>
      <c r="T1052" s="67"/>
    </row>
    <row r="1053" spans="1:20" ht="15.75" x14ac:dyDescent="0.25">
      <c r="A1053" s="50" t="s">
        <v>1090</v>
      </c>
      <c r="B1053" s="50" t="s">
        <v>1091</v>
      </c>
      <c r="C1053" s="31">
        <v>120205</v>
      </c>
      <c r="D1053" s="50" t="s">
        <v>1247</v>
      </c>
      <c r="E1053" s="50" t="s">
        <v>1243</v>
      </c>
      <c r="F1053" s="31" t="s">
        <v>45</v>
      </c>
      <c r="G1053" s="31" t="s">
        <v>45</v>
      </c>
      <c r="H1053" s="31">
        <v>1</v>
      </c>
      <c r="I1053" s="31"/>
      <c r="J1053" s="31">
        <v>1</v>
      </c>
      <c r="K1053" s="31">
        <v>138</v>
      </c>
      <c r="L1053" s="31" t="s">
        <v>30</v>
      </c>
      <c r="M1053" s="29">
        <v>1031</v>
      </c>
      <c r="N1053" s="38"/>
      <c r="O1053" s="18" t="s">
        <v>2980</v>
      </c>
      <c r="P1053" s="64"/>
      <c r="Q1053" s="65"/>
      <c r="R1053" s="34"/>
      <c r="S1053" s="33"/>
      <c r="T1053" s="67"/>
    </row>
    <row r="1054" spans="1:20" ht="15.75" x14ac:dyDescent="0.25">
      <c r="A1054" s="50" t="s">
        <v>1090</v>
      </c>
      <c r="B1054" s="50" t="s">
        <v>1091</v>
      </c>
      <c r="C1054" s="31">
        <v>120212</v>
      </c>
      <c r="D1054" s="50" t="s">
        <v>1249</v>
      </c>
      <c r="E1054" s="50" t="s">
        <v>1243</v>
      </c>
      <c r="F1054" s="31" t="s">
        <v>45</v>
      </c>
      <c r="G1054" s="31" t="s">
        <v>45</v>
      </c>
      <c r="H1054" s="31">
        <v>1</v>
      </c>
      <c r="I1054" s="31"/>
      <c r="J1054" s="31">
        <v>1</v>
      </c>
      <c r="K1054" s="31">
        <v>138</v>
      </c>
      <c r="L1054" s="31" t="s">
        <v>30</v>
      </c>
      <c r="M1054" s="29">
        <v>1033</v>
      </c>
      <c r="N1054" s="38"/>
      <c r="O1054" s="18" t="s">
        <v>2980</v>
      </c>
      <c r="P1054" s="64"/>
      <c r="Q1054" s="65"/>
      <c r="R1054" s="34"/>
      <c r="S1054" s="33"/>
      <c r="T1054" s="67"/>
    </row>
    <row r="1055" spans="1:20" ht="15.75" x14ac:dyDescent="0.25">
      <c r="A1055" s="50" t="s">
        <v>1090</v>
      </c>
      <c r="B1055" s="50" t="s">
        <v>1091</v>
      </c>
      <c r="C1055" s="31">
        <v>120220</v>
      </c>
      <c r="D1055" s="50" t="s">
        <v>1268</v>
      </c>
      <c r="E1055" s="50" t="s">
        <v>1269</v>
      </c>
      <c r="F1055" s="31" t="s">
        <v>1099</v>
      </c>
      <c r="G1055" s="31" t="s">
        <v>1099</v>
      </c>
      <c r="H1055" s="31">
        <v>1</v>
      </c>
      <c r="I1055" s="31"/>
      <c r="J1055" s="31">
        <v>1</v>
      </c>
      <c r="K1055" s="31">
        <v>138</v>
      </c>
      <c r="L1055" s="31" t="s">
        <v>30</v>
      </c>
      <c r="M1055" s="29">
        <v>1048</v>
      </c>
      <c r="N1055" s="38"/>
      <c r="O1055" s="18" t="s">
        <v>2980</v>
      </c>
      <c r="P1055" s="64"/>
      <c r="Q1055" s="65"/>
      <c r="R1055" s="34"/>
      <c r="S1055" s="33"/>
      <c r="T1055" s="67"/>
    </row>
    <row r="1056" spans="1:20" ht="15.75" x14ac:dyDescent="0.25">
      <c r="A1056" s="50" t="s">
        <v>1090</v>
      </c>
      <c r="B1056" s="50" t="s">
        <v>1091</v>
      </c>
      <c r="C1056" s="31">
        <v>120233</v>
      </c>
      <c r="D1056" s="50" t="s">
        <v>1118</v>
      </c>
      <c r="E1056" s="50" t="s">
        <v>1117</v>
      </c>
      <c r="F1056" s="31" t="s">
        <v>45</v>
      </c>
      <c r="G1056" s="31" t="s">
        <v>45</v>
      </c>
      <c r="H1056" s="31">
        <v>1</v>
      </c>
      <c r="I1056" s="31"/>
      <c r="J1056" s="31">
        <v>1</v>
      </c>
      <c r="K1056" s="31">
        <v>138</v>
      </c>
      <c r="L1056" s="31" t="s">
        <v>30</v>
      </c>
      <c r="M1056" s="29">
        <v>922</v>
      </c>
      <c r="N1056" s="38"/>
      <c r="O1056" s="18" t="s">
        <v>2980</v>
      </c>
      <c r="P1056" s="64"/>
      <c r="Q1056" s="65"/>
      <c r="R1056" s="34"/>
      <c r="S1056" s="33"/>
      <c r="T1056" s="67"/>
    </row>
    <row r="1057" spans="1:20" ht="15.75" x14ac:dyDescent="0.25">
      <c r="A1057" s="50" t="s">
        <v>1090</v>
      </c>
      <c r="B1057" s="50" t="s">
        <v>1091</v>
      </c>
      <c r="C1057" s="31">
        <v>120239</v>
      </c>
      <c r="D1057" s="50" t="s">
        <v>1120</v>
      </c>
      <c r="E1057" s="50" t="s">
        <v>1117</v>
      </c>
      <c r="F1057" s="31" t="s">
        <v>45</v>
      </c>
      <c r="G1057" s="31" t="s">
        <v>45</v>
      </c>
      <c r="H1057" s="31">
        <v>1</v>
      </c>
      <c r="I1057" s="31"/>
      <c r="J1057" s="31">
        <v>1</v>
      </c>
      <c r="K1057" s="31">
        <v>138</v>
      </c>
      <c r="L1057" s="31" t="s">
        <v>30</v>
      </c>
      <c r="M1057" s="29">
        <v>924</v>
      </c>
      <c r="N1057" s="38"/>
      <c r="O1057" s="18" t="s">
        <v>2980</v>
      </c>
      <c r="P1057" s="64"/>
      <c r="Q1057" s="65"/>
      <c r="R1057" s="34"/>
      <c r="S1057" s="33"/>
      <c r="T1057" s="67"/>
    </row>
    <row r="1058" spans="1:20" ht="15.75" x14ac:dyDescent="0.25">
      <c r="A1058" s="50" t="s">
        <v>1090</v>
      </c>
      <c r="B1058" s="50" t="s">
        <v>1091</v>
      </c>
      <c r="C1058" s="31">
        <v>120249</v>
      </c>
      <c r="D1058" s="50" t="s">
        <v>1124</v>
      </c>
      <c r="E1058" s="50" t="s">
        <v>1117</v>
      </c>
      <c r="F1058" s="31" t="s">
        <v>45</v>
      </c>
      <c r="G1058" s="31" t="s">
        <v>45</v>
      </c>
      <c r="H1058" s="31">
        <v>1</v>
      </c>
      <c r="I1058" s="31"/>
      <c r="J1058" s="31">
        <v>1</v>
      </c>
      <c r="K1058" s="31">
        <v>138</v>
      </c>
      <c r="L1058" s="31" t="s">
        <v>30</v>
      </c>
      <c r="M1058" s="29">
        <v>928</v>
      </c>
      <c r="N1058" s="38"/>
      <c r="O1058" s="18" t="s">
        <v>2980</v>
      </c>
      <c r="P1058" s="64"/>
      <c r="Q1058" s="65"/>
      <c r="R1058" s="34"/>
      <c r="S1058" s="33"/>
      <c r="T1058" s="67"/>
    </row>
    <row r="1059" spans="1:20" ht="15.75" x14ac:dyDescent="0.25">
      <c r="A1059" s="50" t="s">
        <v>1090</v>
      </c>
      <c r="B1059" s="50" t="s">
        <v>1091</v>
      </c>
      <c r="C1059" s="31">
        <v>120252</v>
      </c>
      <c r="D1059" s="50" t="s">
        <v>1125</v>
      </c>
      <c r="E1059" s="50" t="s">
        <v>1117</v>
      </c>
      <c r="F1059" s="31" t="s">
        <v>45</v>
      </c>
      <c r="G1059" s="31" t="s">
        <v>45</v>
      </c>
      <c r="H1059" s="31">
        <v>1</v>
      </c>
      <c r="I1059" s="31"/>
      <c r="J1059" s="31">
        <v>1</v>
      </c>
      <c r="K1059" s="31">
        <v>138</v>
      </c>
      <c r="L1059" s="31" t="s">
        <v>30</v>
      </c>
      <c r="M1059" s="29">
        <v>929</v>
      </c>
      <c r="N1059" s="38"/>
      <c r="O1059" s="18" t="s">
        <v>2980</v>
      </c>
      <c r="P1059" s="64"/>
      <c r="Q1059" s="65"/>
      <c r="R1059" s="34"/>
      <c r="S1059" s="33"/>
      <c r="T1059" s="67"/>
    </row>
    <row r="1060" spans="1:20" ht="15.75" x14ac:dyDescent="0.25">
      <c r="A1060" s="50" t="s">
        <v>1090</v>
      </c>
      <c r="B1060" s="50" t="s">
        <v>1091</v>
      </c>
      <c r="C1060" s="31">
        <v>120255</v>
      </c>
      <c r="D1060" s="50" t="s">
        <v>1128</v>
      </c>
      <c r="E1060" s="50" t="s">
        <v>1117</v>
      </c>
      <c r="F1060" s="31" t="s">
        <v>45</v>
      </c>
      <c r="G1060" s="31" t="s">
        <v>45</v>
      </c>
      <c r="H1060" s="31">
        <v>1</v>
      </c>
      <c r="I1060" s="31">
        <v>2</v>
      </c>
      <c r="J1060" s="31">
        <v>1</v>
      </c>
      <c r="K1060" s="31">
        <v>138</v>
      </c>
      <c r="L1060" s="31" t="s">
        <v>30</v>
      </c>
      <c r="M1060" s="29">
        <v>932</v>
      </c>
      <c r="N1060" s="38">
        <v>1355741.1</v>
      </c>
      <c r="O1060" s="18" t="s">
        <v>2980</v>
      </c>
      <c r="P1060" s="64"/>
      <c r="Q1060" s="65"/>
      <c r="R1060" s="34"/>
      <c r="S1060" s="33"/>
      <c r="T1060" s="67">
        <v>1</v>
      </c>
    </row>
    <row r="1061" spans="1:20" ht="15.75" x14ac:dyDescent="0.25">
      <c r="A1061" s="50" t="s">
        <v>1090</v>
      </c>
      <c r="B1061" s="50" t="s">
        <v>1091</v>
      </c>
      <c r="C1061" s="31">
        <v>120258</v>
      </c>
      <c r="D1061" s="50" t="s">
        <v>1131</v>
      </c>
      <c r="E1061" s="50" t="s">
        <v>1117</v>
      </c>
      <c r="F1061" s="31" t="s">
        <v>45</v>
      </c>
      <c r="G1061" s="31" t="s">
        <v>45</v>
      </c>
      <c r="H1061" s="31">
        <v>1</v>
      </c>
      <c r="I1061" s="31"/>
      <c r="J1061" s="31">
        <v>1</v>
      </c>
      <c r="K1061" s="31">
        <v>138</v>
      </c>
      <c r="L1061" s="31" t="s">
        <v>30</v>
      </c>
      <c r="M1061" s="29">
        <v>935</v>
      </c>
      <c r="N1061" s="38"/>
      <c r="O1061" s="18" t="s">
        <v>2980</v>
      </c>
      <c r="P1061" s="64"/>
      <c r="Q1061" s="65"/>
      <c r="R1061" s="34"/>
      <c r="S1061" s="33"/>
      <c r="T1061" s="67"/>
    </row>
    <row r="1062" spans="1:20" ht="15.75" x14ac:dyDescent="0.25">
      <c r="A1062" s="50" t="s">
        <v>1090</v>
      </c>
      <c r="B1062" s="50" t="s">
        <v>1091</v>
      </c>
      <c r="C1062" s="31">
        <v>120260</v>
      </c>
      <c r="D1062" s="50" t="s">
        <v>1116</v>
      </c>
      <c r="E1062" s="50" t="s">
        <v>1117</v>
      </c>
      <c r="F1062" s="31" t="s">
        <v>45</v>
      </c>
      <c r="G1062" s="31" t="s">
        <v>45</v>
      </c>
      <c r="H1062" s="31">
        <v>1</v>
      </c>
      <c r="I1062" s="31"/>
      <c r="J1062" s="31">
        <v>1</v>
      </c>
      <c r="K1062" s="31">
        <v>138</v>
      </c>
      <c r="L1062" s="31" t="s">
        <v>30</v>
      </c>
      <c r="M1062" s="29">
        <v>921</v>
      </c>
      <c r="N1062" s="38"/>
      <c r="O1062" s="18" t="s">
        <v>2980</v>
      </c>
      <c r="P1062" s="64"/>
      <c r="Q1062" s="65"/>
      <c r="R1062" s="34"/>
      <c r="S1062" s="33"/>
      <c r="T1062" s="67"/>
    </row>
    <row r="1063" spans="1:20" ht="15.75" x14ac:dyDescent="0.25">
      <c r="A1063" s="50" t="s">
        <v>1090</v>
      </c>
      <c r="B1063" s="50" t="s">
        <v>1091</v>
      </c>
      <c r="C1063" s="31">
        <v>120266</v>
      </c>
      <c r="D1063" s="50" t="s">
        <v>1121</v>
      </c>
      <c r="E1063" s="50" t="s">
        <v>1117</v>
      </c>
      <c r="F1063" s="31" t="s">
        <v>45</v>
      </c>
      <c r="G1063" s="31" t="s">
        <v>45</v>
      </c>
      <c r="H1063" s="31">
        <v>1</v>
      </c>
      <c r="I1063" s="31">
        <v>2</v>
      </c>
      <c r="J1063" s="31">
        <v>1</v>
      </c>
      <c r="K1063" s="31">
        <v>138</v>
      </c>
      <c r="L1063" s="31" t="s">
        <v>30</v>
      </c>
      <c r="M1063" s="29">
        <v>925</v>
      </c>
      <c r="N1063" s="38">
        <v>831989.92</v>
      </c>
      <c r="O1063" s="18" t="s">
        <v>2980</v>
      </c>
      <c r="P1063" s="64"/>
      <c r="Q1063" s="65"/>
      <c r="R1063" s="34"/>
      <c r="S1063" s="33"/>
      <c r="T1063" s="67">
        <v>1</v>
      </c>
    </row>
    <row r="1064" spans="1:20" ht="15.75" x14ac:dyDescent="0.25">
      <c r="A1064" s="50" t="s">
        <v>1090</v>
      </c>
      <c r="B1064" s="50" t="s">
        <v>1091</v>
      </c>
      <c r="C1064" s="31">
        <v>120271</v>
      </c>
      <c r="D1064" s="50" t="s">
        <v>1123</v>
      </c>
      <c r="E1064" s="50" t="s">
        <v>1117</v>
      </c>
      <c r="F1064" s="31" t="s">
        <v>45</v>
      </c>
      <c r="G1064" s="31" t="s">
        <v>45</v>
      </c>
      <c r="H1064" s="31">
        <v>1</v>
      </c>
      <c r="I1064" s="31">
        <v>2</v>
      </c>
      <c r="J1064" s="31">
        <v>1</v>
      </c>
      <c r="K1064" s="31">
        <v>138</v>
      </c>
      <c r="L1064" s="31" t="s">
        <v>30</v>
      </c>
      <c r="M1064" s="29">
        <v>927</v>
      </c>
      <c r="N1064" s="38">
        <v>1340772.5900000001</v>
      </c>
      <c r="O1064" s="18" t="s">
        <v>2980</v>
      </c>
      <c r="P1064" s="64"/>
      <c r="Q1064" s="65"/>
      <c r="R1064" s="34"/>
      <c r="S1064" s="33"/>
      <c r="T1064" s="67">
        <v>1</v>
      </c>
    </row>
    <row r="1065" spans="1:20" ht="15.75" x14ac:dyDescent="0.25">
      <c r="A1065" s="50" t="s">
        <v>1090</v>
      </c>
      <c r="B1065" s="50" t="s">
        <v>1091</v>
      </c>
      <c r="C1065" s="31">
        <v>120275</v>
      </c>
      <c r="D1065" s="50" t="s">
        <v>23</v>
      </c>
      <c r="E1065" s="50" t="s">
        <v>1117</v>
      </c>
      <c r="F1065" s="31" t="s">
        <v>45</v>
      </c>
      <c r="G1065" s="31" t="s">
        <v>45</v>
      </c>
      <c r="H1065" s="31">
        <v>1</v>
      </c>
      <c r="I1065" s="31"/>
      <c r="J1065" s="31">
        <v>1</v>
      </c>
      <c r="K1065" s="31">
        <v>138</v>
      </c>
      <c r="L1065" s="31" t="s">
        <v>30</v>
      </c>
      <c r="M1065" s="29">
        <v>930</v>
      </c>
      <c r="N1065" s="38"/>
      <c r="O1065" s="18" t="s">
        <v>2980</v>
      </c>
      <c r="P1065" s="64"/>
      <c r="Q1065" s="65"/>
      <c r="R1065" s="34"/>
      <c r="S1065" s="33"/>
      <c r="T1065" s="67"/>
    </row>
    <row r="1066" spans="1:20" ht="15.75" x14ac:dyDescent="0.25">
      <c r="A1066" s="50" t="s">
        <v>1090</v>
      </c>
      <c r="B1066" s="50" t="s">
        <v>1091</v>
      </c>
      <c r="C1066" s="31">
        <v>120282</v>
      </c>
      <c r="D1066" s="50" t="s">
        <v>1129</v>
      </c>
      <c r="E1066" s="50" t="s">
        <v>1117</v>
      </c>
      <c r="F1066" s="31" t="s">
        <v>45</v>
      </c>
      <c r="G1066" s="31" t="s">
        <v>45</v>
      </c>
      <c r="H1066" s="31">
        <v>1</v>
      </c>
      <c r="I1066" s="31"/>
      <c r="J1066" s="31">
        <v>1</v>
      </c>
      <c r="K1066" s="31">
        <v>138</v>
      </c>
      <c r="L1066" s="31" t="s">
        <v>30</v>
      </c>
      <c r="M1066" s="29">
        <v>933</v>
      </c>
      <c r="N1066" s="38"/>
      <c r="O1066" s="18" t="s">
        <v>2980</v>
      </c>
      <c r="P1066" s="64"/>
      <c r="Q1066" s="65"/>
      <c r="R1066" s="34"/>
      <c r="S1066" s="33"/>
      <c r="T1066" s="67"/>
    </row>
    <row r="1067" spans="1:20" ht="15.75" x14ac:dyDescent="0.25">
      <c r="A1067" s="50" t="s">
        <v>1090</v>
      </c>
      <c r="B1067" s="50" t="s">
        <v>1091</v>
      </c>
      <c r="C1067" s="31">
        <v>120286</v>
      </c>
      <c r="D1067" s="50" t="s">
        <v>1130</v>
      </c>
      <c r="E1067" s="50" t="s">
        <v>1117</v>
      </c>
      <c r="F1067" s="31" t="s">
        <v>45</v>
      </c>
      <c r="G1067" s="31" t="s">
        <v>45</v>
      </c>
      <c r="H1067" s="31">
        <v>1</v>
      </c>
      <c r="I1067" s="31">
        <v>2</v>
      </c>
      <c r="J1067" s="31">
        <v>1</v>
      </c>
      <c r="K1067" s="31">
        <v>138</v>
      </c>
      <c r="L1067" s="31" t="s">
        <v>30</v>
      </c>
      <c r="M1067" s="29">
        <v>934</v>
      </c>
      <c r="N1067" s="38">
        <v>1360645.41</v>
      </c>
      <c r="O1067" s="18" t="s">
        <v>2980</v>
      </c>
      <c r="P1067" s="64"/>
      <c r="Q1067" s="65"/>
      <c r="R1067" s="34"/>
      <c r="S1067" s="33"/>
      <c r="T1067" s="67">
        <v>1</v>
      </c>
    </row>
    <row r="1068" spans="1:20" ht="15.75" x14ac:dyDescent="0.25">
      <c r="A1068" s="50" t="s">
        <v>1090</v>
      </c>
      <c r="B1068" s="50" t="s">
        <v>1091</v>
      </c>
      <c r="C1068" s="31">
        <v>120297</v>
      </c>
      <c r="D1068" s="50" t="s">
        <v>1244</v>
      </c>
      <c r="E1068" s="50" t="s">
        <v>1245</v>
      </c>
      <c r="F1068" s="31" t="s">
        <v>45</v>
      </c>
      <c r="G1068" s="31" t="s">
        <v>45</v>
      </c>
      <c r="H1068" s="31">
        <v>1</v>
      </c>
      <c r="I1068" s="31"/>
      <c r="J1068" s="31">
        <v>1</v>
      </c>
      <c r="K1068" s="31">
        <v>138</v>
      </c>
      <c r="L1068" s="31" t="s">
        <v>30</v>
      </c>
      <c r="M1068" s="29">
        <v>1029</v>
      </c>
      <c r="N1068" s="38"/>
      <c r="O1068" s="18" t="s">
        <v>2980</v>
      </c>
      <c r="P1068" s="64"/>
      <c r="Q1068" s="65"/>
      <c r="R1068" s="34"/>
      <c r="S1068" s="33"/>
      <c r="T1068" s="67"/>
    </row>
    <row r="1069" spans="1:20" ht="15.75" x14ac:dyDescent="0.25">
      <c r="A1069" s="50" t="s">
        <v>1090</v>
      </c>
      <c r="B1069" s="50" t="s">
        <v>1091</v>
      </c>
      <c r="C1069" s="31">
        <v>120303</v>
      </c>
      <c r="D1069" s="50" t="s">
        <v>1250</v>
      </c>
      <c r="E1069" s="50" t="s">
        <v>1245</v>
      </c>
      <c r="F1069" s="31" t="s">
        <v>45</v>
      </c>
      <c r="G1069" s="31" t="s">
        <v>45</v>
      </c>
      <c r="H1069" s="31">
        <v>1</v>
      </c>
      <c r="I1069" s="31"/>
      <c r="J1069" s="31">
        <v>1</v>
      </c>
      <c r="K1069" s="31">
        <v>138</v>
      </c>
      <c r="L1069" s="31" t="s">
        <v>30</v>
      </c>
      <c r="M1069" s="29">
        <v>1034</v>
      </c>
      <c r="N1069" s="38"/>
      <c r="O1069" s="18" t="s">
        <v>2980</v>
      </c>
      <c r="P1069" s="64"/>
      <c r="Q1069" s="65"/>
      <c r="R1069" s="34"/>
      <c r="S1069" s="33"/>
      <c r="T1069" s="67"/>
    </row>
    <row r="1070" spans="1:20" ht="15.75" x14ac:dyDescent="0.25">
      <c r="A1070" s="50" t="s">
        <v>1090</v>
      </c>
      <c r="B1070" s="50" t="s">
        <v>1091</v>
      </c>
      <c r="C1070" s="31">
        <v>120342</v>
      </c>
      <c r="D1070" s="50" t="s">
        <v>1257</v>
      </c>
      <c r="E1070" s="50" t="s">
        <v>1254</v>
      </c>
      <c r="F1070" s="31" t="s">
        <v>216</v>
      </c>
      <c r="G1070" s="31" t="s">
        <v>216</v>
      </c>
      <c r="H1070" s="31">
        <v>1</v>
      </c>
      <c r="I1070" s="31">
        <v>1</v>
      </c>
      <c r="J1070" s="31">
        <v>1</v>
      </c>
      <c r="K1070" s="31">
        <v>138</v>
      </c>
      <c r="L1070" s="31" t="s">
        <v>30</v>
      </c>
      <c r="M1070" s="29">
        <v>1038</v>
      </c>
      <c r="N1070" s="38">
        <v>41069.35</v>
      </c>
      <c r="O1070" s="18" t="s">
        <v>2980</v>
      </c>
      <c r="P1070" s="64"/>
      <c r="Q1070" s="65"/>
      <c r="R1070" s="34"/>
      <c r="S1070" s="33"/>
      <c r="T1070" s="67">
        <v>1</v>
      </c>
    </row>
    <row r="1071" spans="1:20" ht="15.75" x14ac:dyDescent="0.25">
      <c r="A1071" s="50" t="s">
        <v>1090</v>
      </c>
      <c r="B1071" s="50" t="s">
        <v>1091</v>
      </c>
      <c r="C1071" s="31">
        <v>120344</v>
      </c>
      <c r="D1071" s="50" t="s">
        <v>1258</v>
      </c>
      <c r="E1071" s="50" t="s">
        <v>1254</v>
      </c>
      <c r="F1071" s="31" t="s">
        <v>216</v>
      </c>
      <c r="G1071" s="31" t="s">
        <v>216</v>
      </c>
      <c r="H1071" s="31">
        <v>1</v>
      </c>
      <c r="I1071" s="31"/>
      <c r="J1071" s="31">
        <v>1</v>
      </c>
      <c r="K1071" s="31">
        <v>138</v>
      </c>
      <c r="L1071" s="31" t="s">
        <v>30</v>
      </c>
      <c r="M1071" s="29">
        <v>1039</v>
      </c>
      <c r="N1071" s="38"/>
      <c r="O1071" s="18" t="s">
        <v>2980</v>
      </c>
      <c r="P1071" s="64"/>
      <c r="Q1071" s="65"/>
      <c r="R1071" s="34"/>
      <c r="S1071" s="33"/>
      <c r="T1071" s="67"/>
    </row>
    <row r="1072" spans="1:20" ht="15.75" x14ac:dyDescent="0.25">
      <c r="A1072" s="50" t="s">
        <v>1090</v>
      </c>
      <c r="B1072" s="50" t="s">
        <v>1091</v>
      </c>
      <c r="C1072" s="31">
        <v>120346</v>
      </c>
      <c r="D1072" s="50" t="s">
        <v>1259</v>
      </c>
      <c r="E1072" s="50" t="s">
        <v>1254</v>
      </c>
      <c r="F1072" s="31" t="s">
        <v>216</v>
      </c>
      <c r="G1072" s="31" t="s">
        <v>216</v>
      </c>
      <c r="H1072" s="31">
        <v>1</v>
      </c>
      <c r="I1072" s="31"/>
      <c r="J1072" s="31">
        <v>1</v>
      </c>
      <c r="K1072" s="31">
        <v>138</v>
      </c>
      <c r="L1072" s="31" t="s">
        <v>30</v>
      </c>
      <c r="M1072" s="29">
        <v>1040</v>
      </c>
      <c r="N1072" s="38"/>
      <c r="O1072" s="18" t="s">
        <v>2980</v>
      </c>
      <c r="P1072" s="64"/>
      <c r="Q1072" s="65"/>
      <c r="R1072" s="34"/>
      <c r="S1072" s="33"/>
      <c r="T1072" s="67"/>
    </row>
    <row r="1073" spans="1:20" ht="15.75" x14ac:dyDescent="0.25">
      <c r="A1073" s="50" t="s">
        <v>1090</v>
      </c>
      <c r="B1073" s="50" t="s">
        <v>1091</v>
      </c>
      <c r="C1073" s="31">
        <v>120350</v>
      </c>
      <c r="D1073" s="50" t="s">
        <v>1260</v>
      </c>
      <c r="E1073" s="50" t="s">
        <v>1254</v>
      </c>
      <c r="F1073" s="31" t="s">
        <v>216</v>
      </c>
      <c r="G1073" s="31" t="s">
        <v>216</v>
      </c>
      <c r="H1073" s="31">
        <v>1</v>
      </c>
      <c r="I1073" s="31">
        <v>5</v>
      </c>
      <c r="J1073" s="31">
        <v>1</v>
      </c>
      <c r="K1073" s="31">
        <v>138</v>
      </c>
      <c r="L1073" s="31" t="s">
        <v>30</v>
      </c>
      <c r="M1073" s="29">
        <v>1041</v>
      </c>
      <c r="N1073" s="38">
        <v>184157.53</v>
      </c>
      <c r="O1073" s="18" t="s">
        <v>2980</v>
      </c>
      <c r="P1073" s="64"/>
      <c r="Q1073" s="65"/>
      <c r="R1073" s="34"/>
      <c r="S1073" s="33"/>
      <c r="T1073" s="67">
        <v>1</v>
      </c>
    </row>
    <row r="1074" spans="1:20" ht="15.75" x14ac:dyDescent="0.25">
      <c r="A1074" s="50" t="s">
        <v>1090</v>
      </c>
      <c r="B1074" s="50" t="s">
        <v>1091</v>
      </c>
      <c r="C1074" s="31">
        <v>120367</v>
      </c>
      <c r="D1074" s="50" t="s">
        <v>1264</v>
      </c>
      <c r="E1074" s="50" t="s">
        <v>1254</v>
      </c>
      <c r="F1074" s="31" t="s">
        <v>216</v>
      </c>
      <c r="G1074" s="31" t="s">
        <v>216</v>
      </c>
      <c r="H1074" s="31">
        <v>1</v>
      </c>
      <c r="I1074" s="31"/>
      <c r="J1074" s="31">
        <v>1</v>
      </c>
      <c r="K1074" s="31">
        <v>138</v>
      </c>
      <c r="L1074" s="31" t="s">
        <v>30</v>
      </c>
      <c r="M1074" s="29">
        <v>1044</v>
      </c>
      <c r="N1074" s="38"/>
      <c r="O1074" s="18" t="s">
        <v>2980</v>
      </c>
      <c r="P1074" s="64"/>
      <c r="Q1074" s="65"/>
      <c r="R1074" s="34"/>
      <c r="S1074" s="33"/>
      <c r="T1074" s="67"/>
    </row>
    <row r="1075" spans="1:20" ht="15.75" x14ac:dyDescent="0.25">
      <c r="A1075" s="50" t="s">
        <v>1090</v>
      </c>
      <c r="B1075" s="50" t="s">
        <v>1091</v>
      </c>
      <c r="C1075" s="31">
        <v>120369</v>
      </c>
      <c r="D1075" s="50" t="s">
        <v>1265</v>
      </c>
      <c r="E1075" s="50" t="s">
        <v>1254</v>
      </c>
      <c r="F1075" s="31" t="s">
        <v>216</v>
      </c>
      <c r="G1075" s="31" t="s">
        <v>216</v>
      </c>
      <c r="H1075" s="31">
        <v>1</v>
      </c>
      <c r="I1075" s="31"/>
      <c r="J1075" s="31">
        <v>1</v>
      </c>
      <c r="K1075" s="31">
        <v>138</v>
      </c>
      <c r="L1075" s="31" t="s">
        <v>30</v>
      </c>
      <c r="M1075" s="29">
        <v>1045</v>
      </c>
      <c r="N1075" s="38"/>
      <c r="O1075" s="18" t="s">
        <v>2980</v>
      </c>
      <c r="P1075" s="64"/>
      <c r="Q1075" s="65"/>
      <c r="R1075" s="34"/>
      <c r="S1075" s="33"/>
      <c r="T1075" s="67"/>
    </row>
    <row r="1076" spans="1:20" ht="15.75" x14ac:dyDescent="0.25">
      <c r="A1076" s="50" t="s">
        <v>1090</v>
      </c>
      <c r="B1076" s="50" t="s">
        <v>1091</v>
      </c>
      <c r="C1076" s="31">
        <v>120397</v>
      </c>
      <c r="D1076" s="50" t="s">
        <v>1251</v>
      </c>
      <c r="E1076" s="50" t="s">
        <v>1252</v>
      </c>
      <c r="F1076" s="31" t="s">
        <v>45</v>
      </c>
      <c r="G1076" s="31" t="s">
        <v>45</v>
      </c>
      <c r="H1076" s="31">
        <v>1</v>
      </c>
      <c r="I1076" s="31"/>
      <c r="J1076" s="31">
        <v>1</v>
      </c>
      <c r="K1076" s="31">
        <v>138</v>
      </c>
      <c r="L1076" s="31" t="s">
        <v>30</v>
      </c>
      <c r="M1076" s="29">
        <v>1035</v>
      </c>
      <c r="N1076" s="38"/>
      <c r="O1076" s="18" t="s">
        <v>2980</v>
      </c>
      <c r="P1076" s="64"/>
      <c r="Q1076" s="65"/>
      <c r="R1076" s="34"/>
      <c r="S1076" s="33"/>
      <c r="T1076" s="67"/>
    </row>
    <row r="1077" spans="1:20" ht="15.75" x14ac:dyDescent="0.25">
      <c r="A1077" s="50" t="s">
        <v>1090</v>
      </c>
      <c r="B1077" s="50" t="s">
        <v>1091</v>
      </c>
      <c r="C1077" s="31">
        <v>120411</v>
      </c>
      <c r="D1077" s="50" t="s">
        <v>1261</v>
      </c>
      <c r="E1077" s="50" t="s">
        <v>1262</v>
      </c>
      <c r="F1077" s="31" t="s">
        <v>216</v>
      </c>
      <c r="G1077" s="31" t="s">
        <v>216</v>
      </c>
      <c r="H1077" s="31">
        <v>1</v>
      </c>
      <c r="I1077" s="31"/>
      <c r="J1077" s="31">
        <v>1</v>
      </c>
      <c r="K1077" s="31">
        <v>138</v>
      </c>
      <c r="L1077" s="31" t="s">
        <v>30</v>
      </c>
      <c r="M1077" s="29">
        <v>1042</v>
      </c>
      <c r="N1077" s="38"/>
      <c r="O1077" s="18" t="s">
        <v>2980</v>
      </c>
      <c r="P1077" s="64"/>
      <c r="Q1077" s="65"/>
      <c r="R1077" s="34"/>
      <c r="S1077" s="33"/>
      <c r="T1077" s="67"/>
    </row>
    <row r="1078" spans="1:20" ht="15.75" x14ac:dyDescent="0.25">
      <c r="A1078" s="50" t="s">
        <v>1090</v>
      </c>
      <c r="B1078" s="50" t="s">
        <v>1091</v>
      </c>
      <c r="C1078" s="31">
        <v>120428</v>
      </c>
      <c r="D1078" s="50" t="s">
        <v>1267</v>
      </c>
      <c r="E1078" s="50" t="s">
        <v>1262</v>
      </c>
      <c r="F1078" s="31" t="s">
        <v>216</v>
      </c>
      <c r="G1078" s="31" t="s">
        <v>216</v>
      </c>
      <c r="H1078" s="31">
        <v>1</v>
      </c>
      <c r="I1078" s="31"/>
      <c r="J1078" s="31">
        <v>1</v>
      </c>
      <c r="K1078" s="31">
        <v>138</v>
      </c>
      <c r="L1078" s="31" t="s">
        <v>30</v>
      </c>
      <c r="M1078" s="29">
        <v>1047</v>
      </c>
      <c r="N1078" s="38"/>
      <c r="O1078" s="18" t="s">
        <v>2980</v>
      </c>
      <c r="P1078" s="64"/>
      <c r="Q1078" s="65"/>
      <c r="R1078" s="34"/>
      <c r="S1078" s="33"/>
      <c r="T1078" s="67"/>
    </row>
    <row r="1079" spans="1:20" ht="15.75" x14ac:dyDescent="0.25">
      <c r="A1079" s="50" t="s">
        <v>1090</v>
      </c>
      <c r="B1079" s="50" t="s">
        <v>1091</v>
      </c>
      <c r="C1079" s="31">
        <v>120449</v>
      </c>
      <c r="D1079" s="50" t="s">
        <v>1272</v>
      </c>
      <c r="E1079" s="50" t="s">
        <v>1273</v>
      </c>
      <c r="F1079" s="31" t="s">
        <v>1099</v>
      </c>
      <c r="G1079" s="31" t="s">
        <v>1099</v>
      </c>
      <c r="H1079" s="31">
        <v>1</v>
      </c>
      <c r="I1079" s="31"/>
      <c r="J1079" s="31">
        <v>1</v>
      </c>
      <c r="K1079" s="31">
        <v>138</v>
      </c>
      <c r="L1079" s="31" t="s">
        <v>30</v>
      </c>
      <c r="M1079" s="29">
        <v>1050</v>
      </c>
      <c r="N1079" s="38"/>
      <c r="O1079" s="18" t="s">
        <v>2980</v>
      </c>
      <c r="P1079" s="64"/>
      <c r="Q1079" s="65"/>
      <c r="R1079" s="34"/>
      <c r="S1079" s="33"/>
      <c r="T1079" s="67"/>
    </row>
    <row r="1080" spans="1:20" ht="15.75" x14ac:dyDescent="0.25">
      <c r="A1080" s="50" t="s">
        <v>1090</v>
      </c>
      <c r="B1080" s="50" t="s">
        <v>1091</v>
      </c>
      <c r="C1080" s="31">
        <v>120457</v>
      </c>
      <c r="D1080" s="50" t="s">
        <v>1275</v>
      </c>
      <c r="E1080" s="50" t="s">
        <v>1273</v>
      </c>
      <c r="F1080" s="31" t="s">
        <v>1099</v>
      </c>
      <c r="G1080" s="31" t="s">
        <v>1099</v>
      </c>
      <c r="H1080" s="31">
        <v>1</v>
      </c>
      <c r="I1080" s="31"/>
      <c r="J1080" s="31">
        <v>1</v>
      </c>
      <c r="K1080" s="31">
        <v>138</v>
      </c>
      <c r="L1080" s="31" t="s">
        <v>30</v>
      </c>
      <c r="M1080" s="29">
        <v>1052</v>
      </c>
      <c r="N1080" s="38"/>
      <c r="O1080" s="18" t="s">
        <v>2980</v>
      </c>
      <c r="P1080" s="64"/>
      <c r="Q1080" s="65"/>
      <c r="R1080" s="34"/>
      <c r="S1080" s="33"/>
      <c r="T1080" s="67"/>
    </row>
    <row r="1081" spans="1:20" ht="15.75" x14ac:dyDescent="0.25">
      <c r="A1081" s="50" t="s">
        <v>1090</v>
      </c>
      <c r="B1081" s="50" t="s">
        <v>1091</v>
      </c>
      <c r="C1081" s="31">
        <v>120471</v>
      </c>
      <c r="D1081" s="50" t="s">
        <v>1279</v>
      </c>
      <c r="E1081" s="50" t="s">
        <v>1273</v>
      </c>
      <c r="F1081" s="31" t="s">
        <v>1099</v>
      </c>
      <c r="G1081" s="31" t="s">
        <v>1099</v>
      </c>
      <c r="H1081" s="31">
        <v>1</v>
      </c>
      <c r="I1081" s="31"/>
      <c r="J1081" s="31">
        <v>1</v>
      </c>
      <c r="K1081" s="31">
        <v>138</v>
      </c>
      <c r="L1081" s="31" t="s">
        <v>30</v>
      </c>
      <c r="M1081" s="29">
        <v>1056</v>
      </c>
      <c r="N1081" s="38"/>
      <c r="O1081" s="18" t="s">
        <v>2980</v>
      </c>
      <c r="P1081" s="64"/>
      <c r="Q1081" s="65"/>
      <c r="R1081" s="34"/>
      <c r="S1081" s="33"/>
      <c r="T1081" s="67"/>
    </row>
    <row r="1082" spans="1:20" ht="15.75" x14ac:dyDescent="0.25">
      <c r="A1082" s="50" t="s">
        <v>1090</v>
      </c>
      <c r="B1082" s="50" t="s">
        <v>1091</v>
      </c>
      <c r="C1082" s="31">
        <v>120473</v>
      </c>
      <c r="D1082" s="50" t="s">
        <v>1280</v>
      </c>
      <c r="E1082" s="50" t="s">
        <v>1273</v>
      </c>
      <c r="F1082" s="31" t="s">
        <v>1099</v>
      </c>
      <c r="G1082" s="31" t="s">
        <v>1099</v>
      </c>
      <c r="H1082" s="31">
        <v>1</v>
      </c>
      <c r="I1082" s="31"/>
      <c r="J1082" s="31">
        <v>1</v>
      </c>
      <c r="K1082" s="31">
        <v>138</v>
      </c>
      <c r="L1082" s="31" t="s">
        <v>30</v>
      </c>
      <c r="M1082" s="29">
        <v>1057</v>
      </c>
      <c r="N1082" s="38"/>
      <c r="O1082" s="18" t="s">
        <v>2980</v>
      </c>
      <c r="P1082" s="64"/>
      <c r="Q1082" s="65"/>
      <c r="R1082" s="34"/>
      <c r="S1082" s="33"/>
      <c r="T1082" s="67"/>
    </row>
    <row r="1083" spans="1:20" ht="15.75" x14ac:dyDescent="0.25">
      <c r="A1083" s="50" t="s">
        <v>1090</v>
      </c>
      <c r="B1083" s="50" t="s">
        <v>1091</v>
      </c>
      <c r="C1083" s="31">
        <v>120479</v>
      </c>
      <c r="D1083" s="50" t="s">
        <v>1283</v>
      </c>
      <c r="E1083" s="50" t="s">
        <v>1273</v>
      </c>
      <c r="F1083" s="31" t="s">
        <v>1099</v>
      </c>
      <c r="G1083" s="31" t="s">
        <v>1099</v>
      </c>
      <c r="H1083" s="31">
        <v>1</v>
      </c>
      <c r="I1083" s="31"/>
      <c r="J1083" s="31">
        <v>1</v>
      </c>
      <c r="K1083" s="31">
        <v>138</v>
      </c>
      <c r="L1083" s="31" t="s">
        <v>30</v>
      </c>
      <c r="M1083" s="29">
        <v>1060</v>
      </c>
      <c r="N1083" s="38"/>
      <c r="O1083" s="18" t="s">
        <v>2980</v>
      </c>
      <c r="P1083" s="64"/>
      <c r="Q1083" s="65"/>
      <c r="R1083" s="34"/>
      <c r="S1083" s="33"/>
      <c r="T1083" s="67"/>
    </row>
    <row r="1084" spans="1:20" ht="15.75" x14ac:dyDescent="0.25">
      <c r="A1084" s="50" t="s">
        <v>1090</v>
      </c>
      <c r="B1084" s="50" t="s">
        <v>1091</v>
      </c>
      <c r="C1084" s="31">
        <v>120498</v>
      </c>
      <c r="D1084" s="50" t="s">
        <v>1255</v>
      </c>
      <c r="E1084" s="50" t="s">
        <v>1256</v>
      </c>
      <c r="F1084" s="31" t="s">
        <v>216</v>
      </c>
      <c r="G1084" s="31" t="s">
        <v>216</v>
      </c>
      <c r="H1084" s="31">
        <v>1</v>
      </c>
      <c r="I1084" s="31"/>
      <c r="J1084" s="31">
        <v>1</v>
      </c>
      <c r="K1084" s="31">
        <v>138</v>
      </c>
      <c r="L1084" s="31" t="s">
        <v>30</v>
      </c>
      <c r="M1084" s="29">
        <v>1037</v>
      </c>
      <c r="N1084" s="38"/>
      <c r="O1084" s="18" t="s">
        <v>2980</v>
      </c>
      <c r="P1084" s="64"/>
      <c r="Q1084" s="65"/>
      <c r="R1084" s="34"/>
      <c r="S1084" s="33"/>
      <c r="T1084" s="67"/>
    </row>
    <row r="1085" spans="1:20" ht="15.75" x14ac:dyDescent="0.25">
      <c r="A1085" s="50" t="s">
        <v>1090</v>
      </c>
      <c r="B1085" s="50" t="s">
        <v>1091</v>
      </c>
      <c r="C1085" s="31">
        <v>120508</v>
      </c>
      <c r="D1085" s="50" t="s">
        <v>1276</v>
      </c>
      <c r="E1085" s="50" t="s">
        <v>1239</v>
      </c>
      <c r="F1085" s="31" t="s">
        <v>1099</v>
      </c>
      <c r="G1085" s="31" t="s">
        <v>1099</v>
      </c>
      <c r="H1085" s="31">
        <v>1</v>
      </c>
      <c r="I1085" s="31"/>
      <c r="J1085" s="31">
        <v>1</v>
      </c>
      <c r="K1085" s="31">
        <v>138</v>
      </c>
      <c r="L1085" s="31" t="s">
        <v>30</v>
      </c>
      <c r="M1085" s="29">
        <v>1053</v>
      </c>
      <c r="N1085" s="38"/>
      <c r="O1085" s="18" t="s">
        <v>2980</v>
      </c>
      <c r="P1085" s="64"/>
      <c r="Q1085" s="65"/>
      <c r="R1085" s="34"/>
      <c r="S1085" s="33"/>
      <c r="T1085" s="67"/>
    </row>
    <row r="1086" spans="1:20" ht="15.75" x14ac:dyDescent="0.25">
      <c r="A1086" s="50" t="s">
        <v>1090</v>
      </c>
      <c r="B1086" s="50" t="s">
        <v>1091</v>
      </c>
      <c r="C1086" s="31">
        <v>120511</v>
      </c>
      <c r="D1086" s="50" t="s">
        <v>1277</v>
      </c>
      <c r="E1086" s="50" t="s">
        <v>1239</v>
      </c>
      <c r="F1086" s="31" t="s">
        <v>1099</v>
      </c>
      <c r="G1086" s="31" t="s">
        <v>1099</v>
      </c>
      <c r="H1086" s="31">
        <v>1</v>
      </c>
      <c r="I1086" s="31"/>
      <c r="J1086" s="31">
        <v>1</v>
      </c>
      <c r="K1086" s="31">
        <v>138</v>
      </c>
      <c r="L1086" s="31" t="s">
        <v>30</v>
      </c>
      <c r="M1086" s="29">
        <v>1054</v>
      </c>
      <c r="N1086" s="38"/>
      <c r="O1086" s="18" t="s">
        <v>2980</v>
      </c>
      <c r="P1086" s="64"/>
      <c r="Q1086" s="65"/>
      <c r="R1086" s="34"/>
      <c r="S1086" s="33"/>
      <c r="T1086" s="67"/>
    </row>
    <row r="1087" spans="1:20" ht="15.75" x14ac:dyDescent="0.25">
      <c r="A1087" s="50" t="s">
        <v>1090</v>
      </c>
      <c r="B1087" s="50" t="s">
        <v>1091</v>
      </c>
      <c r="C1087" s="31">
        <v>120523</v>
      </c>
      <c r="D1087" s="50" t="s">
        <v>1282</v>
      </c>
      <c r="E1087" s="50" t="s">
        <v>1239</v>
      </c>
      <c r="F1087" s="31" t="s">
        <v>1099</v>
      </c>
      <c r="G1087" s="31" t="s">
        <v>1099</v>
      </c>
      <c r="H1087" s="31">
        <v>1</v>
      </c>
      <c r="I1087" s="31">
        <v>5</v>
      </c>
      <c r="J1087" s="31">
        <v>1</v>
      </c>
      <c r="K1087" s="31">
        <v>138</v>
      </c>
      <c r="L1087" s="31" t="s">
        <v>30</v>
      </c>
      <c r="M1087" s="29">
        <v>1059</v>
      </c>
      <c r="N1087" s="38">
        <v>71674.73</v>
      </c>
      <c r="O1087" s="18" t="s">
        <v>2980</v>
      </c>
      <c r="P1087" s="64"/>
      <c r="Q1087" s="65"/>
      <c r="R1087" s="34"/>
      <c r="S1087" s="33"/>
      <c r="T1087" s="67">
        <v>1</v>
      </c>
    </row>
    <row r="1088" spans="1:20" ht="15.75" x14ac:dyDescent="0.25">
      <c r="A1088" s="50" t="s">
        <v>1090</v>
      </c>
      <c r="B1088" s="50" t="s">
        <v>1091</v>
      </c>
      <c r="C1088" s="31">
        <v>120528</v>
      </c>
      <c r="D1088" s="50" t="s">
        <v>1238</v>
      </c>
      <c r="E1088" s="50" t="s">
        <v>1239</v>
      </c>
      <c r="F1088" s="31" t="s">
        <v>45</v>
      </c>
      <c r="G1088" s="31" t="s">
        <v>45</v>
      </c>
      <c r="H1088" s="31">
        <v>1</v>
      </c>
      <c r="I1088" s="31"/>
      <c r="J1088" s="31">
        <v>1</v>
      </c>
      <c r="K1088" s="31">
        <v>138</v>
      </c>
      <c r="L1088" s="31" t="s">
        <v>30</v>
      </c>
      <c r="M1088" s="29">
        <v>1026</v>
      </c>
      <c r="N1088" s="38"/>
      <c r="O1088" s="18" t="s">
        <v>2980</v>
      </c>
      <c r="P1088" s="64"/>
      <c r="Q1088" s="65"/>
      <c r="R1088" s="34"/>
      <c r="S1088" s="33"/>
      <c r="T1088" s="67"/>
    </row>
    <row r="1089" spans="1:20" ht="15.75" x14ac:dyDescent="0.25">
      <c r="A1089" s="50" t="s">
        <v>1090</v>
      </c>
      <c r="B1089" s="50" t="s">
        <v>1091</v>
      </c>
      <c r="C1089" s="31">
        <v>120529</v>
      </c>
      <c r="D1089" s="50" t="s">
        <v>1278</v>
      </c>
      <c r="E1089" s="50" t="s">
        <v>1239</v>
      </c>
      <c r="F1089" s="31" t="s">
        <v>1099</v>
      </c>
      <c r="G1089" s="31" t="s">
        <v>1099</v>
      </c>
      <c r="H1089" s="31">
        <v>1</v>
      </c>
      <c r="I1089" s="31"/>
      <c r="J1089" s="31">
        <v>1</v>
      </c>
      <c r="K1089" s="31">
        <v>138</v>
      </c>
      <c r="L1089" s="31" t="s">
        <v>30</v>
      </c>
      <c r="M1089" s="29">
        <v>1055</v>
      </c>
      <c r="N1089" s="38"/>
      <c r="O1089" s="18" t="s">
        <v>2980</v>
      </c>
      <c r="P1089" s="64"/>
      <c r="Q1089" s="65"/>
      <c r="R1089" s="34"/>
      <c r="S1089" s="33"/>
      <c r="T1089" s="67"/>
    </row>
    <row r="1090" spans="1:20" ht="15.75" x14ac:dyDescent="0.25">
      <c r="A1090" s="50" t="s">
        <v>1090</v>
      </c>
      <c r="B1090" s="50" t="s">
        <v>1091</v>
      </c>
      <c r="C1090" s="31">
        <v>120543</v>
      </c>
      <c r="D1090" s="50" t="s">
        <v>1312</v>
      </c>
      <c r="E1090" s="50" t="s">
        <v>1313</v>
      </c>
      <c r="F1090" s="31" t="s">
        <v>216</v>
      </c>
      <c r="G1090" s="31" t="s">
        <v>216</v>
      </c>
      <c r="H1090" s="31">
        <v>1</v>
      </c>
      <c r="I1090" s="31"/>
      <c r="J1090" s="31">
        <v>1</v>
      </c>
      <c r="K1090" s="31">
        <v>138</v>
      </c>
      <c r="L1090" s="31" t="s">
        <v>30</v>
      </c>
      <c r="M1090" s="29">
        <v>1086</v>
      </c>
      <c r="N1090" s="38"/>
      <c r="O1090" s="18" t="s">
        <v>2980</v>
      </c>
      <c r="P1090" s="64"/>
      <c r="Q1090" s="65"/>
      <c r="R1090" s="34"/>
      <c r="S1090" s="33"/>
      <c r="T1090" s="67"/>
    </row>
    <row r="1091" spans="1:20" ht="15.75" x14ac:dyDescent="0.25">
      <c r="A1091" s="50" t="s">
        <v>1090</v>
      </c>
      <c r="B1091" s="50" t="s">
        <v>1091</v>
      </c>
      <c r="C1091" s="31">
        <v>120545</v>
      </c>
      <c r="D1091" s="50" t="s">
        <v>1315</v>
      </c>
      <c r="E1091" s="50" t="s">
        <v>1313</v>
      </c>
      <c r="F1091" s="31" t="s">
        <v>216</v>
      </c>
      <c r="G1091" s="31" t="s">
        <v>216</v>
      </c>
      <c r="H1091" s="31">
        <v>1</v>
      </c>
      <c r="I1091" s="31">
        <v>5</v>
      </c>
      <c r="J1091" s="31">
        <v>1</v>
      </c>
      <c r="K1091" s="31">
        <v>138</v>
      </c>
      <c r="L1091" s="31" t="s">
        <v>30</v>
      </c>
      <c r="M1091" s="29">
        <v>1088</v>
      </c>
      <c r="N1091" s="38">
        <v>481609.38</v>
      </c>
      <c r="O1091" s="18" t="s">
        <v>2980</v>
      </c>
      <c r="P1091" s="64"/>
      <c r="Q1091" s="65"/>
      <c r="R1091" s="34"/>
      <c r="S1091" s="33"/>
      <c r="T1091" s="67">
        <v>1</v>
      </c>
    </row>
    <row r="1092" spans="1:20" ht="15.75" x14ac:dyDescent="0.25">
      <c r="A1092" s="50" t="s">
        <v>1090</v>
      </c>
      <c r="B1092" s="50" t="s">
        <v>1091</v>
      </c>
      <c r="C1092" s="31">
        <v>120546</v>
      </c>
      <c r="D1092" s="50" t="s">
        <v>1316</v>
      </c>
      <c r="E1092" s="50" t="s">
        <v>1313</v>
      </c>
      <c r="F1092" s="31" t="s">
        <v>216</v>
      </c>
      <c r="G1092" s="31" t="s">
        <v>216</v>
      </c>
      <c r="H1092" s="31">
        <v>1</v>
      </c>
      <c r="I1092" s="31">
        <v>9</v>
      </c>
      <c r="J1092" s="31">
        <v>1</v>
      </c>
      <c r="K1092" s="31">
        <v>138</v>
      </c>
      <c r="L1092" s="31" t="s">
        <v>30</v>
      </c>
      <c r="M1092" s="29">
        <v>1089</v>
      </c>
      <c r="N1092" s="38">
        <v>349670.02</v>
      </c>
      <c r="O1092" s="18" t="s">
        <v>2980</v>
      </c>
      <c r="P1092" s="64"/>
      <c r="Q1092" s="65"/>
      <c r="R1092" s="34"/>
      <c r="S1092" s="33"/>
      <c r="T1092" s="67">
        <v>1</v>
      </c>
    </row>
    <row r="1093" spans="1:20" ht="15.75" x14ac:dyDescent="0.25">
      <c r="A1093" s="50" t="s">
        <v>1090</v>
      </c>
      <c r="B1093" s="50" t="s">
        <v>1091</v>
      </c>
      <c r="C1093" s="31">
        <v>120555</v>
      </c>
      <c r="D1093" s="50" t="s">
        <v>1317</v>
      </c>
      <c r="E1093" s="50" t="s">
        <v>1313</v>
      </c>
      <c r="F1093" s="31" t="s">
        <v>216</v>
      </c>
      <c r="G1093" s="31" t="s">
        <v>216</v>
      </c>
      <c r="H1093" s="31">
        <v>1</v>
      </c>
      <c r="I1093" s="31"/>
      <c r="J1093" s="31">
        <v>1</v>
      </c>
      <c r="K1093" s="31">
        <v>138</v>
      </c>
      <c r="L1093" s="31" t="s">
        <v>30</v>
      </c>
      <c r="M1093" s="29">
        <v>1090</v>
      </c>
      <c r="N1093" s="38"/>
      <c r="O1093" s="18" t="s">
        <v>2980</v>
      </c>
      <c r="P1093" s="64"/>
      <c r="Q1093" s="65"/>
      <c r="R1093" s="34"/>
      <c r="S1093" s="33"/>
      <c r="T1093" s="67"/>
    </row>
    <row r="1094" spans="1:20" ht="15.75" x14ac:dyDescent="0.25">
      <c r="A1094" s="50" t="s">
        <v>1090</v>
      </c>
      <c r="B1094" s="50" t="s">
        <v>1091</v>
      </c>
      <c r="C1094" s="31">
        <v>120558</v>
      </c>
      <c r="D1094" s="50" t="s">
        <v>1319</v>
      </c>
      <c r="E1094" s="50" t="s">
        <v>1313</v>
      </c>
      <c r="F1094" s="31" t="s">
        <v>216</v>
      </c>
      <c r="G1094" s="31" t="s">
        <v>216</v>
      </c>
      <c r="H1094" s="31">
        <v>1</v>
      </c>
      <c r="I1094" s="31">
        <v>4</v>
      </c>
      <c r="J1094" s="31">
        <v>1</v>
      </c>
      <c r="K1094" s="31">
        <v>138</v>
      </c>
      <c r="L1094" s="31" t="s">
        <v>30</v>
      </c>
      <c r="M1094" s="29">
        <v>1092</v>
      </c>
      <c r="N1094" s="38">
        <v>447814.41</v>
      </c>
      <c r="O1094" s="18" t="s">
        <v>2980</v>
      </c>
      <c r="P1094" s="64"/>
      <c r="Q1094" s="65"/>
      <c r="R1094" s="34"/>
      <c r="S1094" s="33"/>
      <c r="T1094" s="67">
        <v>1</v>
      </c>
    </row>
    <row r="1095" spans="1:20" ht="15.75" x14ac:dyDescent="0.25">
      <c r="A1095" s="50" t="s">
        <v>1090</v>
      </c>
      <c r="B1095" s="50" t="s">
        <v>1091</v>
      </c>
      <c r="C1095" s="31">
        <v>120561</v>
      </c>
      <c r="D1095" s="50" t="s">
        <v>1321</v>
      </c>
      <c r="E1095" s="50" t="s">
        <v>1313</v>
      </c>
      <c r="F1095" s="31" t="s">
        <v>216</v>
      </c>
      <c r="G1095" s="31" t="s">
        <v>216</v>
      </c>
      <c r="H1095" s="31">
        <v>1</v>
      </c>
      <c r="I1095" s="31"/>
      <c r="J1095" s="31">
        <v>1</v>
      </c>
      <c r="K1095" s="31">
        <v>138</v>
      </c>
      <c r="L1095" s="31" t="s">
        <v>30</v>
      </c>
      <c r="M1095" s="29">
        <v>1094</v>
      </c>
      <c r="N1095" s="38"/>
      <c r="O1095" s="18" t="s">
        <v>2980</v>
      </c>
      <c r="P1095" s="64"/>
      <c r="Q1095" s="65"/>
      <c r="R1095" s="34"/>
      <c r="S1095" s="33"/>
      <c r="T1095" s="67"/>
    </row>
    <row r="1096" spans="1:20" ht="15.75" x14ac:dyDescent="0.25">
      <c r="A1096" s="50" t="s">
        <v>1090</v>
      </c>
      <c r="B1096" s="50" t="s">
        <v>1091</v>
      </c>
      <c r="C1096" s="31">
        <v>120565</v>
      </c>
      <c r="D1096" s="50" t="s">
        <v>1322</v>
      </c>
      <c r="E1096" s="50" t="s">
        <v>1313</v>
      </c>
      <c r="F1096" s="31" t="s">
        <v>216</v>
      </c>
      <c r="G1096" s="31" t="s">
        <v>216</v>
      </c>
      <c r="H1096" s="31">
        <v>1</v>
      </c>
      <c r="I1096" s="31"/>
      <c r="J1096" s="31">
        <v>1</v>
      </c>
      <c r="K1096" s="31">
        <v>138</v>
      </c>
      <c r="L1096" s="31" t="s">
        <v>30</v>
      </c>
      <c r="M1096" s="29">
        <v>1095</v>
      </c>
      <c r="N1096" s="38"/>
      <c r="O1096" s="18" t="s">
        <v>2980</v>
      </c>
      <c r="P1096" s="64"/>
      <c r="Q1096" s="65"/>
      <c r="R1096" s="34"/>
      <c r="S1096" s="33"/>
      <c r="T1096" s="67"/>
    </row>
    <row r="1097" spans="1:20" ht="15.75" x14ac:dyDescent="0.25">
      <c r="A1097" s="50" t="s">
        <v>1090</v>
      </c>
      <c r="B1097" s="50" t="s">
        <v>1091</v>
      </c>
      <c r="C1097" s="31">
        <v>189502</v>
      </c>
      <c r="D1097" s="50" t="s">
        <v>1119</v>
      </c>
      <c r="E1097" s="50" t="s">
        <v>1117</v>
      </c>
      <c r="F1097" s="31" t="s">
        <v>45</v>
      </c>
      <c r="G1097" s="31" t="s">
        <v>45</v>
      </c>
      <c r="H1097" s="31">
        <v>1</v>
      </c>
      <c r="I1097" s="31"/>
      <c r="J1097" s="31">
        <v>1</v>
      </c>
      <c r="K1097" s="31">
        <v>138</v>
      </c>
      <c r="L1097" s="31" t="s">
        <v>30</v>
      </c>
      <c r="M1097" s="29">
        <v>923</v>
      </c>
      <c r="N1097" s="38"/>
      <c r="O1097" s="18" t="s">
        <v>2980</v>
      </c>
      <c r="P1097" s="64"/>
      <c r="Q1097" s="65"/>
      <c r="R1097" s="34"/>
      <c r="S1097" s="33"/>
      <c r="T1097" s="67"/>
    </row>
    <row r="1098" spans="1:20" ht="15.75" x14ac:dyDescent="0.25">
      <c r="A1098" s="50" t="s">
        <v>1090</v>
      </c>
      <c r="B1098" s="50" t="s">
        <v>1091</v>
      </c>
      <c r="C1098" s="31">
        <v>189509</v>
      </c>
      <c r="D1098" s="50" t="s">
        <v>1127</v>
      </c>
      <c r="E1098" s="50" t="s">
        <v>1117</v>
      </c>
      <c r="F1098" s="31" t="s">
        <v>45</v>
      </c>
      <c r="G1098" s="31" t="s">
        <v>45</v>
      </c>
      <c r="H1098" s="31">
        <v>1</v>
      </c>
      <c r="I1098" s="31"/>
      <c r="J1098" s="31">
        <v>1</v>
      </c>
      <c r="K1098" s="31">
        <v>138</v>
      </c>
      <c r="L1098" s="31" t="s">
        <v>30</v>
      </c>
      <c r="M1098" s="29">
        <v>931</v>
      </c>
      <c r="N1098" s="38"/>
      <c r="O1098" s="18" t="s">
        <v>2980</v>
      </c>
      <c r="P1098" s="64"/>
      <c r="Q1098" s="65"/>
      <c r="R1098" s="34"/>
      <c r="S1098" s="33"/>
      <c r="T1098" s="67"/>
    </row>
    <row r="1099" spans="1:20" ht="15.75" x14ac:dyDescent="0.25">
      <c r="A1099" s="50" t="s">
        <v>1090</v>
      </c>
      <c r="B1099" s="50" t="s">
        <v>1091</v>
      </c>
      <c r="C1099" s="31">
        <v>189518</v>
      </c>
      <c r="D1099" s="50" t="s">
        <v>1266</v>
      </c>
      <c r="E1099" s="50" t="s">
        <v>1254</v>
      </c>
      <c r="F1099" s="31" t="s">
        <v>216</v>
      </c>
      <c r="G1099" s="31" t="s">
        <v>216</v>
      </c>
      <c r="H1099" s="31">
        <v>1</v>
      </c>
      <c r="I1099" s="31"/>
      <c r="J1099" s="31">
        <v>1</v>
      </c>
      <c r="K1099" s="31">
        <v>138</v>
      </c>
      <c r="L1099" s="31" t="s">
        <v>30</v>
      </c>
      <c r="M1099" s="29">
        <v>1046</v>
      </c>
      <c r="N1099" s="38"/>
      <c r="O1099" s="18" t="s">
        <v>2980</v>
      </c>
      <c r="P1099" s="64"/>
      <c r="Q1099" s="65"/>
      <c r="R1099" s="34"/>
      <c r="S1099" s="33"/>
      <c r="T1099" s="67"/>
    </row>
    <row r="1100" spans="1:20" ht="15.75" x14ac:dyDescent="0.25">
      <c r="A1100" s="50" t="s">
        <v>1090</v>
      </c>
      <c r="B1100" s="50" t="s">
        <v>1091</v>
      </c>
      <c r="C1100" s="31">
        <v>189521</v>
      </c>
      <c r="D1100" s="50" t="s">
        <v>1284</v>
      </c>
      <c r="E1100" s="50" t="s">
        <v>1239</v>
      </c>
      <c r="F1100" s="31" t="s">
        <v>1099</v>
      </c>
      <c r="G1100" s="31" t="s">
        <v>1099</v>
      </c>
      <c r="H1100" s="31">
        <v>1</v>
      </c>
      <c r="I1100" s="31">
        <v>3</v>
      </c>
      <c r="J1100" s="31">
        <v>1</v>
      </c>
      <c r="K1100" s="31">
        <v>138</v>
      </c>
      <c r="L1100" s="31" t="s">
        <v>30</v>
      </c>
      <c r="M1100" s="29">
        <v>1061</v>
      </c>
      <c r="N1100" s="38">
        <v>52592.75</v>
      </c>
      <c r="O1100" s="18" t="s">
        <v>2980</v>
      </c>
      <c r="P1100" s="64"/>
      <c r="Q1100" s="65"/>
      <c r="R1100" s="34"/>
      <c r="S1100" s="33"/>
      <c r="T1100" s="67">
        <v>1</v>
      </c>
    </row>
    <row r="1101" spans="1:20" ht="15.75" x14ac:dyDescent="0.25">
      <c r="A1101" s="50" t="s">
        <v>1090</v>
      </c>
      <c r="B1101" s="50" t="s">
        <v>1091</v>
      </c>
      <c r="C1101" s="31">
        <v>189530</v>
      </c>
      <c r="D1101" s="50" t="s">
        <v>1253</v>
      </c>
      <c r="E1101" s="50" t="s">
        <v>1254</v>
      </c>
      <c r="F1101" s="31" t="s">
        <v>216</v>
      </c>
      <c r="G1101" s="31" t="s">
        <v>216</v>
      </c>
      <c r="H1101" s="31">
        <v>1</v>
      </c>
      <c r="I1101" s="31">
        <v>2</v>
      </c>
      <c r="J1101" s="31">
        <v>1</v>
      </c>
      <c r="K1101" s="31">
        <v>138</v>
      </c>
      <c r="L1101" s="31" t="s">
        <v>30</v>
      </c>
      <c r="M1101" s="29">
        <v>1036</v>
      </c>
      <c r="N1101" s="38">
        <v>39782.199999999997</v>
      </c>
      <c r="O1101" s="18" t="s">
        <v>2980</v>
      </c>
      <c r="P1101" s="64"/>
      <c r="Q1101" s="65"/>
      <c r="R1101" s="34"/>
      <c r="S1101" s="33"/>
      <c r="T1101" s="67">
        <v>1</v>
      </c>
    </row>
    <row r="1102" spans="1:20" ht="31.5" x14ac:dyDescent="0.25">
      <c r="A1102" s="50" t="s">
        <v>1090</v>
      </c>
      <c r="B1102" s="50" t="s">
        <v>1091</v>
      </c>
      <c r="C1102" s="31">
        <v>232003</v>
      </c>
      <c r="D1102" s="50" t="s">
        <v>1110</v>
      </c>
      <c r="E1102" s="50" t="s">
        <v>1098</v>
      </c>
      <c r="F1102" s="31" t="s">
        <v>1099</v>
      </c>
      <c r="G1102" s="31" t="s">
        <v>1099</v>
      </c>
      <c r="H1102" s="31">
        <v>1</v>
      </c>
      <c r="I1102" s="31"/>
      <c r="J1102" s="31">
        <v>1</v>
      </c>
      <c r="K1102" s="31">
        <v>138</v>
      </c>
      <c r="L1102" s="31" t="s">
        <v>30</v>
      </c>
      <c r="M1102" s="29">
        <v>918</v>
      </c>
      <c r="N1102" s="38"/>
      <c r="O1102" s="18" t="s">
        <v>2980</v>
      </c>
      <c r="P1102" s="64"/>
      <c r="Q1102" s="65"/>
      <c r="R1102" s="34"/>
      <c r="S1102" s="33"/>
      <c r="T1102" s="67"/>
    </row>
    <row r="1103" spans="1:20" ht="15.75" x14ac:dyDescent="0.25">
      <c r="A1103" s="50" t="s">
        <v>1090</v>
      </c>
      <c r="B1103" s="50" t="s">
        <v>1091</v>
      </c>
      <c r="C1103" s="31">
        <v>234004</v>
      </c>
      <c r="D1103" s="50" t="s">
        <v>1318</v>
      </c>
      <c r="E1103" s="50" t="s">
        <v>1313</v>
      </c>
      <c r="F1103" s="31" t="s">
        <v>216</v>
      </c>
      <c r="G1103" s="31" t="s">
        <v>216</v>
      </c>
      <c r="H1103" s="31">
        <v>1</v>
      </c>
      <c r="I1103" s="31"/>
      <c r="J1103" s="31">
        <v>1</v>
      </c>
      <c r="K1103" s="31">
        <v>138</v>
      </c>
      <c r="L1103" s="31" t="s">
        <v>30</v>
      </c>
      <c r="M1103" s="29">
        <v>1091</v>
      </c>
      <c r="N1103" s="38"/>
      <c r="O1103" s="18" t="s">
        <v>2980</v>
      </c>
      <c r="P1103" s="64"/>
      <c r="Q1103" s="65"/>
      <c r="R1103" s="34"/>
      <c r="S1103" s="33"/>
      <c r="T1103" s="67"/>
    </row>
    <row r="1104" spans="1:20" ht="15.75" x14ac:dyDescent="0.25">
      <c r="A1104" s="50" t="s">
        <v>1090</v>
      </c>
      <c r="B1104" s="50" t="s">
        <v>1091</v>
      </c>
      <c r="C1104" s="31">
        <v>234005</v>
      </c>
      <c r="D1104" s="50" t="s">
        <v>1314</v>
      </c>
      <c r="E1104" s="50" t="s">
        <v>1313</v>
      </c>
      <c r="F1104" s="31" t="s">
        <v>216</v>
      </c>
      <c r="G1104" s="31" t="s">
        <v>216</v>
      </c>
      <c r="H1104" s="31">
        <v>1</v>
      </c>
      <c r="I1104" s="31">
        <v>6</v>
      </c>
      <c r="J1104" s="31">
        <v>1</v>
      </c>
      <c r="K1104" s="31">
        <v>138</v>
      </c>
      <c r="L1104" s="31" t="s">
        <v>30</v>
      </c>
      <c r="M1104" s="29">
        <v>1087</v>
      </c>
      <c r="N1104" s="38">
        <v>532231.31999999995</v>
      </c>
      <c r="O1104" s="18" t="s">
        <v>2980</v>
      </c>
      <c r="P1104" s="64"/>
      <c r="Q1104" s="65"/>
      <c r="R1104" s="34"/>
      <c r="S1104" s="33"/>
      <c r="T1104" s="67">
        <v>1</v>
      </c>
    </row>
    <row r="1105" spans="1:20" ht="15.75" x14ac:dyDescent="0.25">
      <c r="A1105" s="50" t="s">
        <v>1090</v>
      </c>
      <c r="B1105" s="50" t="s">
        <v>1091</v>
      </c>
      <c r="C1105" s="31">
        <v>237501</v>
      </c>
      <c r="D1105" s="50" t="s">
        <v>1095</v>
      </c>
      <c r="E1105" s="50" t="s">
        <v>1093</v>
      </c>
      <c r="F1105" s="31" t="s">
        <v>216</v>
      </c>
      <c r="G1105" s="31" t="s">
        <v>216</v>
      </c>
      <c r="H1105" s="31">
        <v>1</v>
      </c>
      <c r="I1105" s="31">
        <v>6</v>
      </c>
      <c r="J1105" s="31">
        <v>1</v>
      </c>
      <c r="K1105" s="31">
        <v>138</v>
      </c>
      <c r="L1105" s="31" t="s">
        <v>30</v>
      </c>
      <c r="M1105" s="29">
        <v>905</v>
      </c>
      <c r="N1105" s="38">
        <v>505185.69</v>
      </c>
      <c r="O1105" s="18" t="s">
        <v>2980</v>
      </c>
      <c r="P1105" s="64"/>
      <c r="Q1105" s="65"/>
      <c r="R1105" s="34"/>
      <c r="S1105" s="33"/>
      <c r="T1105" s="67">
        <v>1</v>
      </c>
    </row>
    <row r="1106" spans="1:20" ht="31.5" x14ac:dyDescent="0.25">
      <c r="A1106" s="50" t="s">
        <v>1090</v>
      </c>
      <c r="B1106" s="50" t="s">
        <v>1091</v>
      </c>
      <c r="C1106" s="31">
        <v>237505</v>
      </c>
      <c r="D1106" s="50" t="s">
        <v>1092</v>
      </c>
      <c r="E1106" s="50" t="s">
        <v>1093</v>
      </c>
      <c r="F1106" s="31" t="s">
        <v>216</v>
      </c>
      <c r="G1106" s="31" t="s">
        <v>216</v>
      </c>
      <c r="H1106" s="31">
        <v>1</v>
      </c>
      <c r="I1106" s="31"/>
      <c r="J1106" s="31">
        <v>1</v>
      </c>
      <c r="K1106" s="31">
        <v>138</v>
      </c>
      <c r="L1106" s="31" t="s">
        <v>30</v>
      </c>
      <c r="M1106" s="29">
        <v>903</v>
      </c>
      <c r="N1106" s="38"/>
      <c r="O1106" s="18" t="s">
        <v>2980</v>
      </c>
      <c r="P1106" s="64"/>
      <c r="Q1106" s="65"/>
      <c r="R1106" s="34"/>
      <c r="S1106" s="33"/>
      <c r="T1106" s="67"/>
    </row>
    <row r="1107" spans="1:20" ht="15.75" x14ac:dyDescent="0.25">
      <c r="A1107" s="50" t="s">
        <v>1090</v>
      </c>
      <c r="B1107" s="50" t="s">
        <v>1091</v>
      </c>
      <c r="C1107" s="51">
        <v>312965</v>
      </c>
      <c r="D1107" s="52" t="s">
        <v>1246</v>
      </c>
      <c r="E1107" s="50" t="s">
        <v>1243</v>
      </c>
      <c r="F1107" s="31" t="s">
        <v>45</v>
      </c>
      <c r="G1107" s="31" t="s">
        <v>45</v>
      </c>
      <c r="H1107" s="31">
        <v>1</v>
      </c>
      <c r="I1107" s="31"/>
      <c r="J1107" s="31">
        <v>1</v>
      </c>
      <c r="K1107" s="31">
        <v>138</v>
      </c>
      <c r="L1107" s="31" t="s">
        <v>30</v>
      </c>
      <c r="M1107" s="29">
        <v>1030</v>
      </c>
      <c r="N1107" s="38"/>
      <c r="O1107" s="18" t="s">
        <v>2980</v>
      </c>
      <c r="P1107" s="64"/>
      <c r="Q1107" s="65"/>
      <c r="R1107" s="34"/>
      <c r="S1107" s="33"/>
      <c r="T1107" s="67"/>
    </row>
    <row r="1108" spans="1:20" ht="15.75" x14ac:dyDescent="0.25">
      <c r="A1108" s="50" t="s">
        <v>1090</v>
      </c>
      <c r="B1108" s="50" t="s">
        <v>1091</v>
      </c>
      <c r="C1108" s="51">
        <v>312967</v>
      </c>
      <c r="D1108" s="52" t="s">
        <v>1263</v>
      </c>
      <c r="E1108" s="50" t="s">
        <v>1254</v>
      </c>
      <c r="F1108" s="31" t="s">
        <v>216</v>
      </c>
      <c r="G1108" s="31" t="s">
        <v>216</v>
      </c>
      <c r="H1108" s="31">
        <v>1</v>
      </c>
      <c r="I1108" s="31"/>
      <c r="J1108" s="31">
        <v>1</v>
      </c>
      <c r="K1108" s="31">
        <v>138</v>
      </c>
      <c r="L1108" s="31" t="s">
        <v>30</v>
      </c>
      <c r="M1108" s="29">
        <v>1043</v>
      </c>
      <c r="N1108" s="38"/>
      <c r="O1108" s="18" t="s">
        <v>2980</v>
      </c>
      <c r="P1108" s="64"/>
      <c r="Q1108" s="65"/>
      <c r="R1108" s="34"/>
      <c r="S1108" s="33"/>
      <c r="T1108" s="67"/>
    </row>
    <row r="1109" spans="1:20" ht="15.75" x14ac:dyDescent="0.25">
      <c r="A1109" s="50" t="s">
        <v>1090</v>
      </c>
      <c r="B1109" s="50" t="s">
        <v>1091</v>
      </c>
      <c r="C1109" s="51">
        <v>312968</v>
      </c>
      <c r="D1109" s="52" t="s">
        <v>1281</v>
      </c>
      <c r="E1109" s="50" t="s">
        <v>1273</v>
      </c>
      <c r="F1109" s="31" t="s">
        <v>1099</v>
      </c>
      <c r="G1109" s="31" t="s">
        <v>1099</v>
      </c>
      <c r="H1109" s="31">
        <v>1</v>
      </c>
      <c r="I1109" s="31"/>
      <c r="J1109" s="31">
        <v>1</v>
      </c>
      <c r="K1109" s="31">
        <v>138</v>
      </c>
      <c r="L1109" s="31" t="s">
        <v>30</v>
      </c>
      <c r="M1109" s="29">
        <v>1058</v>
      </c>
      <c r="N1109" s="38"/>
      <c r="O1109" s="18" t="s">
        <v>2980</v>
      </c>
      <c r="P1109" s="64"/>
      <c r="Q1109" s="65"/>
      <c r="R1109" s="34"/>
      <c r="S1109" s="33"/>
      <c r="T1109" s="67"/>
    </row>
    <row r="1110" spans="1:20" ht="15.75" x14ac:dyDescent="0.25">
      <c r="A1110" s="50" t="s">
        <v>1090</v>
      </c>
      <c r="B1110" s="50" t="s">
        <v>1091</v>
      </c>
      <c r="C1110" s="51">
        <v>312970</v>
      </c>
      <c r="D1110" s="52" t="s">
        <v>1274</v>
      </c>
      <c r="E1110" s="50" t="s">
        <v>1273</v>
      </c>
      <c r="F1110" s="31" t="s">
        <v>1099</v>
      </c>
      <c r="G1110" s="31" t="s">
        <v>1099</v>
      </c>
      <c r="H1110" s="31">
        <v>1</v>
      </c>
      <c r="I1110" s="31"/>
      <c r="J1110" s="31">
        <v>1</v>
      </c>
      <c r="K1110" s="31">
        <v>138</v>
      </c>
      <c r="L1110" s="31" t="s">
        <v>30</v>
      </c>
      <c r="M1110" s="29">
        <v>1051</v>
      </c>
      <c r="N1110" s="38"/>
      <c r="O1110" s="18" t="s">
        <v>2980</v>
      </c>
      <c r="P1110" s="64"/>
      <c r="Q1110" s="65"/>
      <c r="R1110" s="34"/>
      <c r="S1110" s="33"/>
      <c r="T1110" s="67"/>
    </row>
    <row r="1111" spans="1:20" ht="31.5" x14ac:dyDescent="0.25">
      <c r="A1111" s="50" t="s">
        <v>1090</v>
      </c>
      <c r="B1111" s="50" t="s">
        <v>1091</v>
      </c>
      <c r="C1111" s="51">
        <v>321910</v>
      </c>
      <c r="D1111" s="52" t="s">
        <v>1111</v>
      </c>
      <c r="E1111" s="50" t="s">
        <v>1098</v>
      </c>
      <c r="F1111" s="31" t="s">
        <v>1099</v>
      </c>
      <c r="G1111" s="31" t="s">
        <v>1099</v>
      </c>
      <c r="H1111" s="31">
        <v>1</v>
      </c>
      <c r="I1111" s="31"/>
      <c r="J1111" s="31">
        <v>1</v>
      </c>
      <c r="K1111" s="31">
        <v>138</v>
      </c>
      <c r="L1111" s="31" t="s">
        <v>30</v>
      </c>
      <c r="M1111" s="29">
        <v>919</v>
      </c>
      <c r="N1111" s="38"/>
      <c r="O1111" s="18" t="s">
        <v>2980</v>
      </c>
      <c r="P1111" s="64"/>
      <c r="Q1111" s="65"/>
      <c r="R1111" s="34"/>
      <c r="S1111" s="33"/>
      <c r="T1111" s="67"/>
    </row>
    <row r="1112" spans="1:20" ht="31.5" x14ac:dyDescent="0.25">
      <c r="A1112" s="50" t="s">
        <v>1090</v>
      </c>
      <c r="B1112" s="50" t="s">
        <v>1091</v>
      </c>
      <c r="C1112" s="51">
        <v>321912</v>
      </c>
      <c r="D1112" s="52" t="s">
        <v>1102</v>
      </c>
      <c r="E1112" s="50" t="s">
        <v>1098</v>
      </c>
      <c r="F1112" s="31" t="s">
        <v>1099</v>
      </c>
      <c r="G1112" s="31" t="s">
        <v>1099</v>
      </c>
      <c r="H1112" s="31">
        <v>1</v>
      </c>
      <c r="I1112" s="31"/>
      <c r="J1112" s="31">
        <v>1</v>
      </c>
      <c r="K1112" s="31">
        <v>138</v>
      </c>
      <c r="L1112" s="31" t="s">
        <v>30</v>
      </c>
      <c r="M1112" s="29">
        <v>910</v>
      </c>
      <c r="N1112" s="38"/>
      <c r="O1112" s="18" t="s">
        <v>2980</v>
      </c>
      <c r="P1112" s="64"/>
      <c r="Q1112" s="65"/>
      <c r="R1112" s="34"/>
      <c r="S1112" s="33"/>
      <c r="T1112" s="67"/>
    </row>
    <row r="1113" spans="1:20" ht="15.75" x14ac:dyDescent="0.25">
      <c r="A1113" s="50" t="s">
        <v>1090</v>
      </c>
      <c r="B1113" s="50" t="s">
        <v>1091</v>
      </c>
      <c r="C1113" s="51">
        <v>322306</v>
      </c>
      <c r="D1113" s="52" t="s">
        <v>1320</v>
      </c>
      <c r="E1113" s="50" t="s">
        <v>1313</v>
      </c>
      <c r="F1113" s="31" t="s">
        <v>216</v>
      </c>
      <c r="G1113" s="31" t="s">
        <v>216</v>
      </c>
      <c r="H1113" s="31">
        <v>1</v>
      </c>
      <c r="I1113" s="31">
        <v>4</v>
      </c>
      <c r="J1113" s="31">
        <v>1</v>
      </c>
      <c r="K1113" s="31">
        <v>138</v>
      </c>
      <c r="L1113" s="31" t="s">
        <v>30</v>
      </c>
      <c r="M1113" s="29">
        <v>1093</v>
      </c>
      <c r="N1113" s="38">
        <v>597036.67000000004</v>
      </c>
      <c r="O1113" s="18" t="s">
        <v>2980</v>
      </c>
      <c r="P1113" s="64"/>
      <c r="Q1113" s="65"/>
      <c r="R1113" s="34"/>
      <c r="S1113" s="33"/>
      <c r="T1113" s="67">
        <v>1</v>
      </c>
    </row>
    <row r="1114" spans="1:20" ht="15.75" x14ac:dyDescent="0.25">
      <c r="A1114" s="50" t="s">
        <v>1090</v>
      </c>
      <c r="B1114" s="50" t="s">
        <v>1091</v>
      </c>
      <c r="C1114" s="51">
        <v>323009</v>
      </c>
      <c r="D1114" s="52" t="s">
        <v>1096</v>
      </c>
      <c r="E1114" s="50" t="s">
        <v>1093</v>
      </c>
      <c r="F1114" s="31" t="s">
        <v>216</v>
      </c>
      <c r="G1114" s="31" t="s">
        <v>216</v>
      </c>
      <c r="H1114" s="31">
        <v>1</v>
      </c>
      <c r="I1114" s="31">
        <v>5</v>
      </c>
      <c r="J1114" s="31">
        <v>1</v>
      </c>
      <c r="K1114" s="31">
        <v>138</v>
      </c>
      <c r="L1114" s="31" t="s">
        <v>30</v>
      </c>
      <c r="M1114" s="29">
        <v>906</v>
      </c>
      <c r="N1114" s="38">
        <v>487551.32</v>
      </c>
      <c r="O1114" s="18" t="s">
        <v>2980</v>
      </c>
      <c r="P1114" s="64"/>
      <c r="Q1114" s="65"/>
      <c r="R1114" s="34"/>
      <c r="S1114" s="33"/>
      <c r="T1114" s="67">
        <v>1</v>
      </c>
    </row>
    <row r="1115" spans="1:20" ht="15.75" x14ac:dyDescent="0.25">
      <c r="A1115" s="50" t="s">
        <v>1090</v>
      </c>
      <c r="B1115" s="50" t="s">
        <v>1091</v>
      </c>
      <c r="C1115" s="51">
        <v>324802</v>
      </c>
      <c r="D1115" s="52" t="s">
        <v>1122</v>
      </c>
      <c r="E1115" s="50" t="s">
        <v>1117</v>
      </c>
      <c r="F1115" s="31" t="s">
        <v>45</v>
      </c>
      <c r="G1115" s="31" t="s">
        <v>45</v>
      </c>
      <c r="H1115" s="31">
        <v>1</v>
      </c>
      <c r="I1115" s="31"/>
      <c r="J1115" s="31">
        <v>1</v>
      </c>
      <c r="K1115" s="31">
        <v>138</v>
      </c>
      <c r="L1115" s="31" t="s">
        <v>30</v>
      </c>
      <c r="M1115" s="29">
        <v>926</v>
      </c>
      <c r="N1115" s="38"/>
      <c r="O1115" s="18" t="s">
        <v>2980</v>
      </c>
      <c r="P1115" s="64"/>
      <c r="Q1115" s="65"/>
      <c r="R1115" s="34"/>
      <c r="S1115" s="33"/>
      <c r="T1115" s="67"/>
    </row>
    <row r="1116" spans="1:20" ht="15.75" x14ac:dyDescent="0.25">
      <c r="A1116" s="50" t="s">
        <v>1323</v>
      </c>
      <c r="B1116" s="50" t="s">
        <v>1327</v>
      </c>
      <c r="C1116" s="31">
        <v>100163</v>
      </c>
      <c r="D1116" s="50" t="s">
        <v>1328</v>
      </c>
      <c r="E1116" s="50" t="s">
        <v>1329</v>
      </c>
      <c r="F1116" s="31" t="s">
        <v>45</v>
      </c>
      <c r="G1116" s="31" t="s">
        <v>45</v>
      </c>
      <c r="H1116" s="31">
        <v>1</v>
      </c>
      <c r="I1116" s="31"/>
      <c r="J1116" s="31">
        <v>1</v>
      </c>
      <c r="K1116" s="31">
        <v>138</v>
      </c>
      <c r="L1116" s="31" t="s">
        <v>30</v>
      </c>
      <c r="M1116" s="29">
        <v>1097</v>
      </c>
      <c r="N1116" s="38"/>
      <c r="O1116" s="18" t="s">
        <v>2980</v>
      </c>
      <c r="P1116" s="64"/>
      <c r="Q1116" s="65"/>
      <c r="R1116" s="34"/>
      <c r="S1116" s="33"/>
      <c r="T1116" s="67"/>
    </row>
    <row r="1117" spans="1:20" ht="15.75" x14ac:dyDescent="0.25">
      <c r="A1117" s="50" t="s">
        <v>1323</v>
      </c>
      <c r="B1117" s="50" t="s">
        <v>1327</v>
      </c>
      <c r="C1117" s="31">
        <v>150007</v>
      </c>
      <c r="D1117" s="50" t="s">
        <v>1330</v>
      </c>
      <c r="E1117" s="50" t="s">
        <v>1331</v>
      </c>
      <c r="F1117" s="31" t="s">
        <v>45</v>
      </c>
      <c r="G1117" s="31" t="s">
        <v>45</v>
      </c>
      <c r="H1117" s="31">
        <v>1</v>
      </c>
      <c r="I1117" s="31"/>
      <c r="J1117" s="31">
        <v>1</v>
      </c>
      <c r="K1117" s="31">
        <v>138</v>
      </c>
      <c r="L1117" s="31" t="s">
        <v>30</v>
      </c>
      <c r="M1117" s="29">
        <v>1098</v>
      </c>
      <c r="N1117" s="38"/>
      <c r="O1117" s="18" t="s">
        <v>2980</v>
      </c>
      <c r="P1117" s="64"/>
      <c r="Q1117" s="65"/>
      <c r="R1117" s="34"/>
      <c r="S1117" s="33"/>
      <c r="T1117" s="67"/>
    </row>
    <row r="1118" spans="1:20" ht="15.75" x14ac:dyDescent="0.25">
      <c r="A1118" s="50" t="s">
        <v>1323</v>
      </c>
      <c r="B1118" s="50" t="s">
        <v>1324</v>
      </c>
      <c r="C1118" s="31">
        <v>100325</v>
      </c>
      <c r="D1118" s="50" t="s">
        <v>1339</v>
      </c>
      <c r="E1118" s="50" t="s">
        <v>1340</v>
      </c>
      <c r="F1118" s="31" t="s">
        <v>216</v>
      </c>
      <c r="G1118" s="31" t="s">
        <v>216</v>
      </c>
      <c r="H1118" s="31">
        <v>1</v>
      </c>
      <c r="I1118" s="31"/>
      <c r="J1118" s="31">
        <v>1</v>
      </c>
      <c r="K1118" s="31">
        <v>138</v>
      </c>
      <c r="L1118" s="31" t="s">
        <v>30</v>
      </c>
      <c r="M1118" s="29">
        <v>1103</v>
      </c>
      <c r="N1118" s="38"/>
      <c r="O1118" s="18" t="s">
        <v>2980</v>
      </c>
      <c r="P1118" s="64"/>
      <c r="Q1118" s="65"/>
      <c r="R1118" s="34"/>
      <c r="S1118" s="33"/>
      <c r="T1118" s="67"/>
    </row>
    <row r="1119" spans="1:20" ht="15.75" x14ac:dyDescent="0.25">
      <c r="A1119" s="50" t="s">
        <v>1323</v>
      </c>
      <c r="B1119" s="50" t="s">
        <v>1324</v>
      </c>
      <c r="C1119" s="31">
        <v>100341</v>
      </c>
      <c r="D1119" s="50" t="s">
        <v>1337</v>
      </c>
      <c r="E1119" s="50" t="s">
        <v>1338</v>
      </c>
      <c r="F1119" s="31" t="s">
        <v>45</v>
      </c>
      <c r="G1119" s="31" t="s">
        <v>45</v>
      </c>
      <c r="H1119" s="31">
        <v>1</v>
      </c>
      <c r="I1119" s="31"/>
      <c r="J1119" s="31">
        <v>1</v>
      </c>
      <c r="K1119" s="31">
        <v>138</v>
      </c>
      <c r="L1119" s="31" t="s">
        <v>30</v>
      </c>
      <c r="M1119" s="29">
        <v>1102</v>
      </c>
      <c r="N1119" s="38"/>
      <c r="O1119" s="18" t="s">
        <v>2980</v>
      </c>
      <c r="P1119" s="64"/>
      <c r="Q1119" s="65"/>
      <c r="R1119" s="34"/>
      <c r="S1119" s="33"/>
      <c r="T1119" s="67"/>
    </row>
    <row r="1120" spans="1:20" ht="15.75" x14ac:dyDescent="0.25">
      <c r="A1120" s="50" t="s">
        <v>1323</v>
      </c>
      <c r="B1120" s="50" t="s">
        <v>1324</v>
      </c>
      <c r="C1120" s="31">
        <v>100342</v>
      </c>
      <c r="D1120" s="50" t="s">
        <v>1348</v>
      </c>
      <c r="E1120" s="50" t="s">
        <v>1340</v>
      </c>
      <c r="F1120" s="31" t="s">
        <v>216</v>
      </c>
      <c r="G1120" s="31" t="s">
        <v>216</v>
      </c>
      <c r="H1120" s="31">
        <v>1</v>
      </c>
      <c r="I1120" s="31"/>
      <c r="J1120" s="31">
        <v>1</v>
      </c>
      <c r="K1120" s="31">
        <v>138</v>
      </c>
      <c r="L1120" s="31" t="s">
        <v>30</v>
      </c>
      <c r="M1120" s="29">
        <v>1108</v>
      </c>
      <c r="N1120" s="38"/>
      <c r="O1120" s="18" t="s">
        <v>2980</v>
      </c>
      <c r="P1120" s="64"/>
      <c r="Q1120" s="65"/>
      <c r="R1120" s="34"/>
      <c r="S1120" s="33"/>
      <c r="T1120" s="67"/>
    </row>
    <row r="1121" spans="1:20" ht="15.75" x14ac:dyDescent="0.25">
      <c r="A1121" s="50" t="s">
        <v>1323</v>
      </c>
      <c r="B1121" s="50" t="s">
        <v>1324</v>
      </c>
      <c r="C1121" s="31">
        <v>100371</v>
      </c>
      <c r="D1121" s="50" t="s">
        <v>1332</v>
      </c>
      <c r="E1121" s="50" t="s">
        <v>881</v>
      </c>
      <c r="F1121" s="31" t="s">
        <v>45</v>
      </c>
      <c r="G1121" s="31" t="s">
        <v>45</v>
      </c>
      <c r="H1121" s="31">
        <v>1</v>
      </c>
      <c r="I1121" s="31"/>
      <c r="J1121" s="31">
        <v>1</v>
      </c>
      <c r="K1121" s="31">
        <v>138</v>
      </c>
      <c r="L1121" s="31" t="s">
        <v>30</v>
      </c>
      <c r="M1121" s="29">
        <v>1099</v>
      </c>
      <c r="N1121" s="38"/>
      <c r="O1121" s="18" t="s">
        <v>2980</v>
      </c>
      <c r="P1121" s="64"/>
      <c r="Q1121" s="65"/>
      <c r="R1121" s="34"/>
      <c r="S1121" s="33"/>
      <c r="T1121" s="67"/>
    </row>
    <row r="1122" spans="1:20" ht="15.75" x14ac:dyDescent="0.25">
      <c r="A1122" s="50" t="s">
        <v>1323</v>
      </c>
      <c r="B1122" s="50" t="s">
        <v>1324</v>
      </c>
      <c r="C1122" s="31">
        <v>100406</v>
      </c>
      <c r="D1122" s="50" t="s">
        <v>1335</v>
      </c>
      <c r="E1122" s="50" t="s">
        <v>1336</v>
      </c>
      <c r="F1122" s="31" t="s">
        <v>45</v>
      </c>
      <c r="G1122" s="31" t="s">
        <v>45</v>
      </c>
      <c r="H1122" s="31">
        <v>1</v>
      </c>
      <c r="I1122" s="31"/>
      <c r="J1122" s="31">
        <v>1</v>
      </c>
      <c r="K1122" s="31">
        <v>138</v>
      </c>
      <c r="L1122" s="31" t="s">
        <v>30</v>
      </c>
      <c r="M1122" s="29">
        <v>1101</v>
      </c>
      <c r="N1122" s="38"/>
      <c r="O1122" s="18" t="s">
        <v>2980</v>
      </c>
      <c r="P1122" s="64"/>
      <c r="Q1122" s="65"/>
      <c r="R1122" s="34"/>
      <c r="S1122" s="33"/>
      <c r="T1122" s="67"/>
    </row>
    <row r="1123" spans="1:20" ht="15.75" x14ac:dyDescent="0.25">
      <c r="A1123" s="50" t="s">
        <v>1323</v>
      </c>
      <c r="B1123" s="50" t="s">
        <v>1324</v>
      </c>
      <c r="C1123" s="31">
        <v>100467</v>
      </c>
      <c r="D1123" s="50" t="s">
        <v>1343</v>
      </c>
      <c r="E1123" s="50" t="s">
        <v>1344</v>
      </c>
      <c r="F1123" s="31" t="s">
        <v>216</v>
      </c>
      <c r="G1123" s="31" t="s">
        <v>216</v>
      </c>
      <c r="H1123" s="31">
        <v>1</v>
      </c>
      <c r="I1123" s="31"/>
      <c r="J1123" s="31">
        <v>1</v>
      </c>
      <c r="K1123" s="31">
        <v>138</v>
      </c>
      <c r="L1123" s="31" t="s">
        <v>30</v>
      </c>
      <c r="M1123" s="29">
        <v>1105</v>
      </c>
      <c r="N1123" s="38"/>
      <c r="O1123" s="18" t="s">
        <v>2980</v>
      </c>
      <c r="P1123" s="64"/>
      <c r="Q1123" s="65"/>
      <c r="R1123" s="34"/>
      <c r="S1123" s="33"/>
      <c r="T1123" s="67"/>
    </row>
    <row r="1124" spans="1:20" ht="15.75" x14ac:dyDescent="0.25">
      <c r="A1124" s="50" t="s">
        <v>1323</v>
      </c>
      <c r="B1124" s="50" t="s">
        <v>1324</v>
      </c>
      <c r="C1124" s="31">
        <v>100491</v>
      </c>
      <c r="D1124" s="50" t="s">
        <v>1351</v>
      </c>
      <c r="E1124" s="50" t="s">
        <v>1344</v>
      </c>
      <c r="F1124" s="31" t="s">
        <v>216</v>
      </c>
      <c r="G1124" s="31" t="s">
        <v>216</v>
      </c>
      <c r="H1124" s="31">
        <v>1</v>
      </c>
      <c r="I1124" s="31"/>
      <c r="J1124" s="31">
        <v>1</v>
      </c>
      <c r="K1124" s="31">
        <v>138</v>
      </c>
      <c r="L1124" s="31" t="s">
        <v>30</v>
      </c>
      <c r="M1124" s="29">
        <v>1110</v>
      </c>
      <c r="N1124" s="38"/>
      <c r="O1124" s="18" t="s">
        <v>2980</v>
      </c>
      <c r="P1124" s="64"/>
      <c r="Q1124" s="65"/>
      <c r="R1124" s="34"/>
      <c r="S1124" s="33"/>
      <c r="T1124" s="67"/>
    </row>
    <row r="1125" spans="1:20" ht="15.75" x14ac:dyDescent="0.25">
      <c r="A1125" s="50" t="s">
        <v>1323</v>
      </c>
      <c r="B1125" s="50" t="s">
        <v>1324</v>
      </c>
      <c r="C1125" s="31">
        <v>100532</v>
      </c>
      <c r="D1125" s="50" t="s">
        <v>1352</v>
      </c>
      <c r="E1125" s="50" t="s">
        <v>1353</v>
      </c>
      <c r="F1125" s="31" t="s">
        <v>216</v>
      </c>
      <c r="G1125" s="31" t="s">
        <v>216</v>
      </c>
      <c r="H1125" s="31">
        <v>1</v>
      </c>
      <c r="I1125" s="31"/>
      <c r="J1125" s="31">
        <v>1</v>
      </c>
      <c r="K1125" s="31">
        <v>138</v>
      </c>
      <c r="L1125" s="31" t="s">
        <v>30</v>
      </c>
      <c r="M1125" s="29">
        <v>1111</v>
      </c>
      <c r="N1125" s="38"/>
      <c r="O1125" s="18" t="s">
        <v>2980</v>
      </c>
      <c r="P1125" s="64"/>
      <c r="Q1125" s="65"/>
      <c r="R1125" s="34"/>
      <c r="S1125" s="33"/>
      <c r="T1125" s="67"/>
    </row>
    <row r="1126" spans="1:20" ht="15.75" x14ac:dyDescent="0.25">
      <c r="A1126" s="50" t="s">
        <v>1323</v>
      </c>
      <c r="B1126" s="50" t="s">
        <v>1324</v>
      </c>
      <c r="C1126" s="31">
        <v>100689</v>
      </c>
      <c r="D1126" s="50" t="s">
        <v>1345</v>
      </c>
      <c r="E1126" s="50" t="s">
        <v>1346</v>
      </c>
      <c r="F1126" s="31" t="s">
        <v>216</v>
      </c>
      <c r="G1126" s="31" t="s">
        <v>216</v>
      </c>
      <c r="H1126" s="31">
        <v>1</v>
      </c>
      <c r="I1126" s="31"/>
      <c r="J1126" s="31">
        <v>1</v>
      </c>
      <c r="K1126" s="31">
        <v>138</v>
      </c>
      <c r="L1126" s="31" t="s">
        <v>30</v>
      </c>
      <c r="M1126" s="29">
        <v>1106</v>
      </c>
      <c r="N1126" s="38"/>
      <c r="O1126" s="18" t="s">
        <v>2980</v>
      </c>
      <c r="P1126" s="64"/>
      <c r="Q1126" s="65"/>
      <c r="R1126" s="34"/>
      <c r="S1126" s="33"/>
      <c r="T1126" s="67"/>
    </row>
    <row r="1127" spans="1:20" ht="15.75" x14ac:dyDescent="0.25">
      <c r="A1127" s="50" t="s">
        <v>1323</v>
      </c>
      <c r="B1127" s="50" t="s">
        <v>1324</v>
      </c>
      <c r="C1127" s="31">
        <v>100743</v>
      </c>
      <c r="D1127" s="50" t="s">
        <v>1341</v>
      </c>
      <c r="E1127" s="50" t="s">
        <v>1342</v>
      </c>
      <c r="F1127" s="31" t="s">
        <v>216</v>
      </c>
      <c r="G1127" s="31" t="s">
        <v>216</v>
      </c>
      <c r="H1127" s="31">
        <v>1</v>
      </c>
      <c r="I1127" s="31"/>
      <c r="J1127" s="31">
        <v>1</v>
      </c>
      <c r="K1127" s="31">
        <v>138</v>
      </c>
      <c r="L1127" s="31" t="s">
        <v>30</v>
      </c>
      <c r="M1127" s="29">
        <v>1104</v>
      </c>
      <c r="N1127" s="38"/>
      <c r="O1127" s="18" t="s">
        <v>2980</v>
      </c>
      <c r="P1127" s="64"/>
      <c r="Q1127" s="65"/>
      <c r="R1127" s="34"/>
      <c r="S1127" s="33"/>
      <c r="T1127" s="67"/>
    </row>
    <row r="1128" spans="1:20" ht="15.75" x14ac:dyDescent="0.25">
      <c r="A1128" s="50" t="s">
        <v>1323</v>
      </c>
      <c r="B1128" s="50" t="s">
        <v>1324</v>
      </c>
      <c r="C1128" s="31">
        <v>100778</v>
      </c>
      <c r="D1128" s="50" t="s">
        <v>1349</v>
      </c>
      <c r="E1128" s="50" t="s">
        <v>1350</v>
      </c>
      <c r="F1128" s="31" t="s">
        <v>216</v>
      </c>
      <c r="G1128" s="31" t="s">
        <v>216</v>
      </c>
      <c r="H1128" s="31">
        <v>1</v>
      </c>
      <c r="I1128" s="31"/>
      <c r="J1128" s="31">
        <v>1</v>
      </c>
      <c r="K1128" s="31">
        <v>138</v>
      </c>
      <c r="L1128" s="31" t="s">
        <v>30</v>
      </c>
      <c r="M1128" s="29">
        <v>1109</v>
      </c>
      <c r="N1128" s="38"/>
      <c r="O1128" s="18" t="s">
        <v>2980</v>
      </c>
      <c r="P1128" s="64"/>
      <c r="Q1128" s="65"/>
      <c r="R1128" s="34"/>
      <c r="S1128" s="33"/>
      <c r="T1128" s="67"/>
    </row>
    <row r="1129" spans="1:20" ht="15.75" x14ac:dyDescent="0.25">
      <c r="A1129" s="50" t="s">
        <v>1323</v>
      </c>
      <c r="B1129" s="50" t="s">
        <v>1324</v>
      </c>
      <c r="C1129" s="31">
        <v>150509</v>
      </c>
      <c r="D1129" s="50" t="s">
        <v>1347</v>
      </c>
      <c r="E1129" s="50" t="s">
        <v>1340</v>
      </c>
      <c r="F1129" s="31" t="s">
        <v>216</v>
      </c>
      <c r="G1129" s="31" t="s">
        <v>216</v>
      </c>
      <c r="H1129" s="31">
        <v>1</v>
      </c>
      <c r="I1129" s="31"/>
      <c r="J1129" s="31">
        <v>1</v>
      </c>
      <c r="K1129" s="31">
        <v>138</v>
      </c>
      <c r="L1129" s="31" t="s">
        <v>30</v>
      </c>
      <c r="M1129" s="29">
        <v>1107</v>
      </c>
      <c r="N1129" s="38"/>
      <c r="O1129" s="18" t="s">
        <v>2980</v>
      </c>
      <c r="P1129" s="64"/>
      <c r="Q1129" s="65"/>
      <c r="R1129" s="34"/>
      <c r="S1129" s="33"/>
      <c r="T1129" s="67"/>
    </row>
    <row r="1130" spans="1:20" ht="15.75" x14ac:dyDescent="0.25">
      <c r="A1130" s="50" t="s">
        <v>1323</v>
      </c>
      <c r="B1130" s="50" t="s">
        <v>1324</v>
      </c>
      <c r="C1130" s="31">
        <v>150516</v>
      </c>
      <c r="D1130" s="50" t="s">
        <v>1333</v>
      </c>
      <c r="E1130" s="50" t="s">
        <v>1334</v>
      </c>
      <c r="F1130" s="31" t="s">
        <v>45</v>
      </c>
      <c r="G1130" s="31" t="s">
        <v>45</v>
      </c>
      <c r="H1130" s="31">
        <v>1</v>
      </c>
      <c r="I1130" s="31"/>
      <c r="J1130" s="31">
        <v>1</v>
      </c>
      <c r="K1130" s="31">
        <v>138</v>
      </c>
      <c r="L1130" s="31" t="s">
        <v>30</v>
      </c>
      <c r="M1130" s="29">
        <v>1100</v>
      </c>
      <c r="N1130" s="38"/>
      <c r="O1130" s="18" t="s">
        <v>2980</v>
      </c>
      <c r="P1130" s="64"/>
      <c r="Q1130" s="65"/>
      <c r="R1130" s="34"/>
      <c r="S1130" s="33"/>
      <c r="T1130" s="67"/>
    </row>
    <row r="1131" spans="1:20" ht="15.75" x14ac:dyDescent="0.25">
      <c r="A1131" s="50" t="s">
        <v>1323</v>
      </c>
      <c r="B1131" s="50" t="s">
        <v>1324</v>
      </c>
      <c r="C1131" s="31">
        <v>235501</v>
      </c>
      <c r="D1131" s="50" t="s">
        <v>1325</v>
      </c>
      <c r="E1131" s="50" t="s">
        <v>1326</v>
      </c>
      <c r="F1131" s="31" t="s">
        <v>216</v>
      </c>
      <c r="G1131" s="31" t="s">
        <v>216</v>
      </c>
      <c r="H1131" s="31">
        <v>1</v>
      </c>
      <c r="I1131" s="31"/>
      <c r="J1131" s="31">
        <v>1</v>
      </c>
      <c r="K1131" s="31">
        <v>138</v>
      </c>
      <c r="L1131" s="31" t="s">
        <v>30</v>
      </c>
      <c r="M1131" s="29">
        <v>1096</v>
      </c>
      <c r="N1131" s="38"/>
      <c r="O1131" s="18" t="s">
        <v>2980</v>
      </c>
      <c r="P1131" s="64"/>
      <c r="Q1131" s="65"/>
      <c r="R1131" s="34"/>
      <c r="S1131" s="33"/>
      <c r="T1131" s="67"/>
    </row>
    <row r="1132" spans="1:20" ht="15.75" x14ac:dyDescent="0.25">
      <c r="A1132" s="50" t="s">
        <v>1323</v>
      </c>
      <c r="B1132" s="50" t="s">
        <v>1354</v>
      </c>
      <c r="C1132" s="31">
        <v>100829</v>
      </c>
      <c r="D1132" s="50" t="s">
        <v>1359</v>
      </c>
      <c r="E1132" s="50" t="s">
        <v>1360</v>
      </c>
      <c r="F1132" s="31" t="s">
        <v>216</v>
      </c>
      <c r="G1132" s="31" t="s">
        <v>216</v>
      </c>
      <c r="H1132" s="31">
        <v>1</v>
      </c>
      <c r="I1132" s="31"/>
      <c r="J1132" s="31">
        <v>1</v>
      </c>
      <c r="K1132" s="31">
        <v>138</v>
      </c>
      <c r="L1132" s="31" t="s">
        <v>30</v>
      </c>
      <c r="M1132" s="29">
        <v>1116</v>
      </c>
      <c r="N1132" s="38"/>
      <c r="O1132" s="18" t="s">
        <v>2980</v>
      </c>
      <c r="P1132" s="64"/>
      <c r="Q1132" s="65"/>
      <c r="R1132" s="34"/>
      <c r="S1132" s="33"/>
      <c r="T1132" s="67"/>
    </row>
    <row r="1133" spans="1:20" ht="15.75" x14ac:dyDescent="0.25">
      <c r="A1133" s="50" t="s">
        <v>1323</v>
      </c>
      <c r="B1133" s="50" t="s">
        <v>1354</v>
      </c>
      <c r="C1133" s="31">
        <v>101049</v>
      </c>
      <c r="D1133" s="50" t="s">
        <v>1355</v>
      </c>
      <c r="E1133" s="50" t="s">
        <v>1000</v>
      </c>
      <c r="F1133" s="31" t="s">
        <v>45</v>
      </c>
      <c r="G1133" s="31" t="s">
        <v>45</v>
      </c>
      <c r="H1133" s="31">
        <v>1</v>
      </c>
      <c r="I1133" s="31"/>
      <c r="J1133" s="31">
        <v>1</v>
      </c>
      <c r="K1133" s="31">
        <v>138</v>
      </c>
      <c r="L1133" s="31" t="s">
        <v>30</v>
      </c>
      <c r="M1133" s="29">
        <v>1112</v>
      </c>
      <c r="N1133" s="38"/>
      <c r="O1133" s="18" t="s">
        <v>2980</v>
      </c>
      <c r="P1133" s="64"/>
      <c r="Q1133" s="65"/>
      <c r="R1133" s="34"/>
      <c r="S1133" s="33"/>
      <c r="T1133" s="67"/>
    </row>
    <row r="1134" spans="1:20" ht="15.75" x14ac:dyDescent="0.25">
      <c r="A1134" s="50" t="s">
        <v>1323</v>
      </c>
      <c r="B1134" s="50" t="s">
        <v>1354</v>
      </c>
      <c r="C1134" s="31">
        <v>101077</v>
      </c>
      <c r="D1134" s="50" t="s">
        <v>1356</v>
      </c>
      <c r="E1134" s="50" t="s">
        <v>1177</v>
      </c>
      <c r="F1134" s="31" t="s">
        <v>45</v>
      </c>
      <c r="G1134" s="31" t="s">
        <v>45</v>
      </c>
      <c r="H1134" s="31">
        <v>1</v>
      </c>
      <c r="I1134" s="31"/>
      <c r="J1134" s="31">
        <v>1</v>
      </c>
      <c r="K1134" s="31">
        <v>138</v>
      </c>
      <c r="L1134" s="31" t="s">
        <v>30</v>
      </c>
      <c r="M1134" s="29">
        <v>1113</v>
      </c>
      <c r="N1134" s="38"/>
      <c r="O1134" s="18" t="s">
        <v>2980</v>
      </c>
      <c r="P1134" s="64"/>
      <c r="Q1134" s="65"/>
      <c r="R1134" s="34"/>
      <c r="S1134" s="33"/>
      <c r="T1134" s="67"/>
    </row>
    <row r="1135" spans="1:20" ht="15.75" x14ac:dyDescent="0.25">
      <c r="A1135" s="50" t="s">
        <v>1323</v>
      </c>
      <c r="B1135" s="50" t="s">
        <v>1354</v>
      </c>
      <c r="C1135" s="31">
        <v>151005</v>
      </c>
      <c r="D1135" s="50" t="s">
        <v>1358</v>
      </c>
      <c r="E1135" s="50" t="s">
        <v>1000</v>
      </c>
      <c r="F1135" s="31" t="s">
        <v>45</v>
      </c>
      <c r="G1135" s="31" t="s">
        <v>45</v>
      </c>
      <c r="H1135" s="31">
        <v>1</v>
      </c>
      <c r="I1135" s="31"/>
      <c r="J1135" s="31">
        <v>1</v>
      </c>
      <c r="K1135" s="31">
        <v>138</v>
      </c>
      <c r="L1135" s="31" t="s">
        <v>30</v>
      </c>
      <c r="M1135" s="29">
        <v>1115</v>
      </c>
      <c r="N1135" s="38"/>
      <c r="O1135" s="18" t="s">
        <v>2980</v>
      </c>
      <c r="P1135" s="64"/>
      <c r="Q1135" s="65"/>
      <c r="R1135" s="34"/>
      <c r="S1135" s="33"/>
      <c r="T1135" s="67"/>
    </row>
    <row r="1136" spans="1:20" ht="15.75" x14ac:dyDescent="0.25">
      <c r="A1136" s="50" t="s">
        <v>1323</v>
      </c>
      <c r="B1136" s="50" t="s">
        <v>1354</v>
      </c>
      <c r="C1136" s="51">
        <v>321015</v>
      </c>
      <c r="D1136" s="52" t="s">
        <v>1357</v>
      </c>
      <c r="E1136" s="50" t="s">
        <v>763</v>
      </c>
      <c r="F1136" s="31" t="s">
        <v>45</v>
      </c>
      <c r="G1136" s="31" t="s">
        <v>45</v>
      </c>
      <c r="H1136" s="31">
        <v>1</v>
      </c>
      <c r="I1136" s="31"/>
      <c r="J1136" s="31">
        <v>1</v>
      </c>
      <c r="K1136" s="31">
        <v>138</v>
      </c>
      <c r="L1136" s="31" t="s">
        <v>30</v>
      </c>
      <c r="M1136" s="29">
        <v>1114</v>
      </c>
      <c r="N1136" s="38"/>
      <c r="O1136" s="18" t="s">
        <v>2980</v>
      </c>
      <c r="P1136" s="64"/>
      <c r="Q1136" s="65"/>
      <c r="R1136" s="34"/>
      <c r="S1136" s="33"/>
      <c r="T1136" s="67"/>
    </row>
    <row r="1137" spans="1:20" ht="15.75" x14ac:dyDescent="0.25">
      <c r="A1137" s="50" t="s">
        <v>1323</v>
      </c>
      <c r="B1137" s="60" t="s">
        <v>1361</v>
      </c>
      <c r="C1137" s="31">
        <v>101149</v>
      </c>
      <c r="D1137" s="50" t="s">
        <v>1372</v>
      </c>
      <c r="E1137" s="50" t="s">
        <v>1373</v>
      </c>
      <c r="F1137" s="31" t="s">
        <v>216</v>
      </c>
      <c r="G1137" s="31" t="s">
        <v>216</v>
      </c>
      <c r="H1137" s="31">
        <v>1</v>
      </c>
      <c r="I1137" s="31"/>
      <c r="J1137" s="31">
        <v>1</v>
      </c>
      <c r="K1137" s="31">
        <v>138</v>
      </c>
      <c r="L1137" s="31" t="s">
        <v>30</v>
      </c>
      <c r="M1137" s="29">
        <v>1123</v>
      </c>
      <c r="N1137" s="38"/>
      <c r="O1137" s="18" t="s">
        <v>2980</v>
      </c>
      <c r="P1137" s="64"/>
      <c r="Q1137" s="65"/>
      <c r="R1137" s="34"/>
      <c r="S1137" s="33"/>
      <c r="T1137" s="67"/>
    </row>
    <row r="1138" spans="1:20" ht="15.75" x14ac:dyDescent="0.25">
      <c r="A1138" s="50" t="s">
        <v>1323</v>
      </c>
      <c r="B1138" s="50" t="s">
        <v>1361</v>
      </c>
      <c r="C1138" s="31">
        <v>101160</v>
      </c>
      <c r="D1138" s="50" t="s">
        <v>1376</v>
      </c>
      <c r="E1138" s="50" t="s">
        <v>1373</v>
      </c>
      <c r="F1138" s="31" t="s">
        <v>216</v>
      </c>
      <c r="G1138" s="31" t="s">
        <v>216</v>
      </c>
      <c r="H1138" s="31">
        <v>1</v>
      </c>
      <c r="I1138" s="31"/>
      <c r="J1138" s="31">
        <v>1</v>
      </c>
      <c r="K1138" s="31">
        <v>138</v>
      </c>
      <c r="L1138" s="31" t="s">
        <v>30</v>
      </c>
      <c r="M1138" s="29">
        <v>1125</v>
      </c>
      <c r="N1138" s="38"/>
      <c r="O1138" s="18" t="s">
        <v>2980</v>
      </c>
      <c r="P1138" s="64"/>
      <c r="Q1138" s="65"/>
      <c r="R1138" s="34"/>
      <c r="S1138" s="33"/>
      <c r="T1138" s="67"/>
    </row>
    <row r="1139" spans="1:20" ht="15.75" x14ac:dyDescent="0.25">
      <c r="A1139" s="50" t="s">
        <v>1323</v>
      </c>
      <c r="B1139" s="50" t="s">
        <v>1361</v>
      </c>
      <c r="C1139" s="31">
        <v>101232</v>
      </c>
      <c r="D1139" s="50" t="s">
        <v>1364</v>
      </c>
      <c r="E1139" s="50" t="s">
        <v>1365</v>
      </c>
      <c r="F1139" s="31" t="s">
        <v>45</v>
      </c>
      <c r="G1139" s="31" t="s">
        <v>45</v>
      </c>
      <c r="H1139" s="31">
        <v>1</v>
      </c>
      <c r="I1139" s="31"/>
      <c r="J1139" s="31">
        <v>1</v>
      </c>
      <c r="K1139" s="31">
        <v>138</v>
      </c>
      <c r="L1139" s="31" t="s">
        <v>30</v>
      </c>
      <c r="M1139" s="29">
        <v>1118</v>
      </c>
      <c r="N1139" s="38"/>
      <c r="O1139" s="18" t="s">
        <v>2980</v>
      </c>
      <c r="P1139" s="64"/>
      <c r="Q1139" s="65"/>
      <c r="R1139" s="34"/>
      <c r="S1139" s="33"/>
      <c r="T1139" s="67"/>
    </row>
    <row r="1140" spans="1:20" ht="15.75" x14ac:dyDescent="0.25">
      <c r="A1140" s="50" t="s">
        <v>1323</v>
      </c>
      <c r="B1140" s="50" t="s">
        <v>1361</v>
      </c>
      <c r="C1140" s="31">
        <v>101470</v>
      </c>
      <c r="D1140" s="50" t="s">
        <v>1370</v>
      </c>
      <c r="E1140" s="50" t="s">
        <v>1371</v>
      </c>
      <c r="F1140" s="31" t="s">
        <v>45</v>
      </c>
      <c r="G1140" s="31" t="s">
        <v>45</v>
      </c>
      <c r="H1140" s="31">
        <v>1</v>
      </c>
      <c r="I1140" s="31"/>
      <c r="J1140" s="31">
        <v>1</v>
      </c>
      <c r="K1140" s="31">
        <v>138</v>
      </c>
      <c r="L1140" s="31" t="s">
        <v>30</v>
      </c>
      <c r="M1140" s="29">
        <v>1122</v>
      </c>
      <c r="N1140" s="38"/>
      <c r="O1140" s="18" t="s">
        <v>2980</v>
      </c>
      <c r="P1140" s="64"/>
      <c r="Q1140" s="65"/>
      <c r="R1140" s="34"/>
      <c r="S1140" s="33"/>
      <c r="T1140" s="67"/>
    </row>
    <row r="1141" spans="1:20" ht="15.75" x14ac:dyDescent="0.25">
      <c r="A1141" s="50" t="s">
        <v>1323</v>
      </c>
      <c r="B1141" s="50" t="s">
        <v>1361</v>
      </c>
      <c r="C1141" s="31">
        <v>101520</v>
      </c>
      <c r="D1141" s="50" t="s">
        <v>1368</v>
      </c>
      <c r="E1141" s="50" t="s">
        <v>1115</v>
      </c>
      <c r="F1141" s="31" t="s">
        <v>45</v>
      </c>
      <c r="G1141" s="31" t="s">
        <v>45</v>
      </c>
      <c r="H1141" s="31">
        <v>1</v>
      </c>
      <c r="I1141" s="31"/>
      <c r="J1141" s="31">
        <v>1</v>
      </c>
      <c r="K1141" s="31">
        <v>138</v>
      </c>
      <c r="L1141" s="31" t="s">
        <v>30</v>
      </c>
      <c r="M1141" s="29">
        <v>1120</v>
      </c>
      <c r="N1141" s="38"/>
      <c r="O1141" s="18" t="s">
        <v>2980</v>
      </c>
      <c r="P1141" s="64"/>
      <c r="Q1141" s="65"/>
      <c r="R1141" s="34"/>
      <c r="S1141" s="33"/>
      <c r="T1141" s="67"/>
    </row>
    <row r="1142" spans="1:20" ht="15.75" x14ac:dyDescent="0.25">
      <c r="A1142" s="50" t="s">
        <v>1323</v>
      </c>
      <c r="B1142" s="50" t="s">
        <v>1361</v>
      </c>
      <c r="C1142" s="31">
        <v>101656</v>
      </c>
      <c r="D1142" s="50" t="s">
        <v>1362</v>
      </c>
      <c r="E1142" s="50" t="s">
        <v>1363</v>
      </c>
      <c r="F1142" s="31" t="s">
        <v>45</v>
      </c>
      <c r="G1142" s="31" t="s">
        <v>45</v>
      </c>
      <c r="H1142" s="31">
        <v>1</v>
      </c>
      <c r="I1142" s="31"/>
      <c r="J1142" s="31">
        <v>1</v>
      </c>
      <c r="K1142" s="31">
        <v>138</v>
      </c>
      <c r="L1142" s="31" t="s">
        <v>30</v>
      </c>
      <c r="M1142" s="29">
        <v>1117</v>
      </c>
      <c r="N1142" s="38"/>
      <c r="O1142" s="18" t="s">
        <v>2980</v>
      </c>
      <c r="P1142" s="64"/>
      <c r="Q1142" s="65"/>
      <c r="R1142" s="34"/>
      <c r="S1142" s="33"/>
      <c r="T1142" s="67"/>
    </row>
    <row r="1143" spans="1:20" ht="15.75" x14ac:dyDescent="0.25">
      <c r="A1143" s="50" t="s">
        <v>1323</v>
      </c>
      <c r="B1143" s="50" t="s">
        <v>1361</v>
      </c>
      <c r="C1143" s="31">
        <v>101708</v>
      </c>
      <c r="D1143" s="50" t="s">
        <v>1380</v>
      </c>
      <c r="E1143" s="50" t="s">
        <v>1381</v>
      </c>
      <c r="F1143" s="31" t="s">
        <v>1163</v>
      </c>
      <c r="G1143" s="31" t="s">
        <v>1163</v>
      </c>
      <c r="H1143" s="31">
        <v>1</v>
      </c>
      <c r="I1143" s="31"/>
      <c r="J1143" s="31">
        <v>1</v>
      </c>
      <c r="K1143" s="31">
        <v>138</v>
      </c>
      <c r="L1143" s="31" t="s">
        <v>30</v>
      </c>
      <c r="M1143" s="29">
        <v>1128</v>
      </c>
      <c r="N1143" s="38"/>
      <c r="O1143" s="18" t="s">
        <v>2980</v>
      </c>
      <c r="P1143" s="64"/>
      <c r="Q1143" s="65"/>
      <c r="R1143" s="34"/>
      <c r="S1143" s="33"/>
      <c r="T1143" s="67"/>
    </row>
    <row r="1144" spans="1:20" ht="15.75" x14ac:dyDescent="0.25">
      <c r="A1144" s="50" t="s">
        <v>1323</v>
      </c>
      <c r="B1144" s="50" t="s">
        <v>1361</v>
      </c>
      <c r="C1144" s="31">
        <v>101971</v>
      </c>
      <c r="D1144" s="50" t="s">
        <v>1384</v>
      </c>
      <c r="E1144" s="50" t="s">
        <v>1385</v>
      </c>
      <c r="F1144" s="31" t="s">
        <v>1134</v>
      </c>
      <c r="G1144" s="31" t="s">
        <v>1134</v>
      </c>
      <c r="H1144" s="31">
        <v>1</v>
      </c>
      <c r="I1144" s="31">
        <v>5</v>
      </c>
      <c r="J1144" s="31">
        <v>1</v>
      </c>
      <c r="K1144" s="31">
        <v>138</v>
      </c>
      <c r="L1144" s="31" t="s">
        <v>30</v>
      </c>
      <c r="M1144" s="29">
        <v>1130</v>
      </c>
      <c r="N1144" s="38">
        <v>125121.99</v>
      </c>
      <c r="O1144" s="18" t="s">
        <v>2980</v>
      </c>
      <c r="P1144" s="64"/>
      <c r="Q1144" s="65"/>
      <c r="R1144" s="34"/>
      <c r="S1144" s="33"/>
      <c r="T1144" s="67">
        <v>1</v>
      </c>
    </row>
    <row r="1145" spans="1:20" ht="15.75" x14ac:dyDescent="0.25">
      <c r="A1145" s="50" t="s">
        <v>1323</v>
      </c>
      <c r="B1145" s="50" t="s">
        <v>1361</v>
      </c>
      <c r="C1145" s="31">
        <v>101988</v>
      </c>
      <c r="D1145" s="50" t="s">
        <v>1386</v>
      </c>
      <c r="E1145" s="50" t="s">
        <v>1385</v>
      </c>
      <c r="F1145" s="31" t="s">
        <v>1134</v>
      </c>
      <c r="G1145" s="31" t="s">
        <v>1134</v>
      </c>
      <c r="H1145" s="31">
        <v>1</v>
      </c>
      <c r="I1145" s="31"/>
      <c r="J1145" s="31">
        <v>1</v>
      </c>
      <c r="K1145" s="31">
        <v>138</v>
      </c>
      <c r="L1145" s="31" t="s">
        <v>30</v>
      </c>
      <c r="M1145" s="29">
        <v>1131</v>
      </c>
      <c r="N1145" s="38"/>
      <c r="O1145" s="18" t="s">
        <v>2980</v>
      </c>
      <c r="P1145" s="64"/>
      <c r="Q1145" s="65"/>
      <c r="R1145" s="34"/>
      <c r="S1145" s="33"/>
      <c r="T1145" s="67"/>
    </row>
    <row r="1146" spans="1:20" ht="15.75" x14ac:dyDescent="0.25">
      <c r="A1146" s="50" t="s">
        <v>1323</v>
      </c>
      <c r="B1146" s="50" t="s">
        <v>1361</v>
      </c>
      <c r="C1146" s="31">
        <v>101992</v>
      </c>
      <c r="D1146" s="50" t="s">
        <v>1387</v>
      </c>
      <c r="E1146" s="50" t="s">
        <v>1385</v>
      </c>
      <c r="F1146" s="31" t="s">
        <v>1134</v>
      </c>
      <c r="G1146" s="31" t="s">
        <v>1134</v>
      </c>
      <c r="H1146" s="31">
        <v>1</v>
      </c>
      <c r="I1146" s="31">
        <v>5</v>
      </c>
      <c r="J1146" s="31">
        <v>1</v>
      </c>
      <c r="K1146" s="31">
        <v>138</v>
      </c>
      <c r="L1146" s="31" t="s">
        <v>30</v>
      </c>
      <c r="M1146" s="29">
        <v>1132</v>
      </c>
      <c r="N1146" s="38">
        <v>169595.41</v>
      </c>
      <c r="O1146" s="18" t="s">
        <v>2980</v>
      </c>
      <c r="P1146" s="64"/>
      <c r="Q1146" s="65"/>
      <c r="R1146" s="34"/>
      <c r="S1146" s="33"/>
      <c r="T1146" s="67">
        <v>1</v>
      </c>
    </row>
    <row r="1147" spans="1:20" ht="15.75" x14ac:dyDescent="0.25">
      <c r="A1147" s="50" t="s">
        <v>1323</v>
      </c>
      <c r="B1147" s="50" t="s">
        <v>1361</v>
      </c>
      <c r="C1147" s="31">
        <v>101993</v>
      </c>
      <c r="D1147" s="50" t="s">
        <v>1388</v>
      </c>
      <c r="E1147" s="50" t="s">
        <v>1385</v>
      </c>
      <c r="F1147" s="31" t="s">
        <v>1134</v>
      </c>
      <c r="G1147" s="31" t="s">
        <v>1134</v>
      </c>
      <c r="H1147" s="31">
        <v>1</v>
      </c>
      <c r="I1147" s="31">
        <v>3</v>
      </c>
      <c r="J1147" s="31">
        <v>1</v>
      </c>
      <c r="K1147" s="31">
        <v>138</v>
      </c>
      <c r="L1147" s="31" t="s">
        <v>30</v>
      </c>
      <c r="M1147" s="29">
        <v>1133</v>
      </c>
      <c r="N1147" s="38">
        <v>174550.95</v>
      </c>
      <c r="O1147" s="18" t="s">
        <v>2980</v>
      </c>
      <c r="P1147" s="64"/>
      <c r="Q1147" s="65"/>
      <c r="R1147" s="34"/>
      <c r="S1147" s="33"/>
      <c r="T1147" s="67">
        <v>1</v>
      </c>
    </row>
    <row r="1148" spans="1:20" ht="15.75" x14ac:dyDescent="0.25">
      <c r="A1148" s="50" t="s">
        <v>1323</v>
      </c>
      <c r="B1148" s="50" t="s">
        <v>1361</v>
      </c>
      <c r="C1148" s="31">
        <v>101996</v>
      </c>
      <c r="D1148" s="50" t="s">
        <v>1389</v>
      </c>
      <c r="E1148" s="50" t="s">
        <v>1385</v>
      </c>
      <c r="F1148" s="31" t="s">
        <v>1134</v>
      </c>
      <c r="G1148" s="31" t="s">
        <v>1134</v>
      </c>
      <c r="H1148" s="31">
        <v>1</v>
      </c>
      <c r="I1148" s="31"/>
      <c r="J1148" s="31">
        <v>1</v>
      </c>
      <c r="K1148" s="31">
        <v>138</v>
      </c>
      <c r="L1148" s="31" t="s">
        <v>30</v>
      </c>
      <c r="M1148" s="29">
        <v>1134</v>
      </c>
      <c r="N1148" s="38"/>
      <c r="O1148" s="18" t="s">
        <v>2980</v>
      </c>
      <c r="P1148" s="64"/>
      <c r="Q1148" s="65"/>
      <c r="R1148" s="34"/>
      <c r="S1148" s="33"/>
      <c r="T1148" s="67"/>
    </row>
    <row r="1149" spans="1:20" ht="15.75" x14ac:dyDescent="0.25">
      <c r="A1149" s="50" t="s">
        <v>1323</v>
      </c>
      <c r="B1149" s="50" t="s">
        <v>1361</v>
      </c>
      <c r="C1149" s="31">
        <v>102024</v>
      </c>
      <c r="D1149" s="50" t="s">
        <v>1379</v>
      </c>
      <c r="E1149" s="50" t="s">
        <v>1378</v>
      </c>
      <c r="F1149" s="31" t="s">
        <v>1163</v>
      </c>
      <c r="G1149" s="31" t="s">
        <v>1163</v>
      </c>
      <c r="H1149" s="31">
        <v>1</v>
      </c>
      <c r="I1149" s="31">
        <v>6</v>
      </c>
      <c r="J1149" s="31">
        <v>1</v>
      </c>
      <c r="K1149" s="31">
        <v>138</v>
      </c>
      <c r="L1149" s="31" t="s">
        <v>30</v>
      </c>
      <c r="M1149" s="29">
        <v>1127</v>
      </c>
      <c r="N1149" s="38">
        <v>287690.39</v>
      </c>
      <c r="O1149" s="18" t="s">
        <v>2980</v>
      </c>
      <c r="P1149" s="64"/>
      <c r="Q1149" s="65"/>
      <c r="R1149" s="34"/>
      <c r="S1149" s="33"/>
      <c r="T1149" s="67">
        <v>1</v>
      </c>
    </row>
    <row r="1150" spans="1:20" ht="15.75" x14ac:dyDescent="0.25">
      <c r="A1150" s="50" t="s">
        <v>1323</v>
      </c>
      <c r="B1150" s="50" t="s">
        <v>1361</v>
      </c>
      <c r="C1150" s="31">
        <v>102099</v>
      </c>
      <c r="D1150" s="50" t="s">
        <v>1382</v>
      </c>
      <c r="E1150" s="50" t="s">
        <v>1383</v>
      </c>
      <c r="F1150" s="31" t="s">
        <v>1134</v>
      </c>
      <c r="G1150" s="31" t="s">
        <v>1134</v>
      </c>
      <c r="H1150" s="31">
        <v>1</v>
      </c>
      <c r="I1150" s="31">
        <v>5</v>
      </c>
      <c r="J1150" s="31">
        <v>1</v>
      </c>
      <c r="K1150" s="31">
        <v>138</v>
      </c>
      <c r="L1150" s="31" t="s">
        <v>30</v>
      </c>
      <c r="M1150" s="29">
        <v>1129</v>
      </c>
      <c r="N1150" s="38">
        <v>113224.83</v>
      </c>
      <c r="O1150" s="18" t="s">
        <v>2980</v>
      </c>
      <c r="P1150" s="64"/>
      <c r="Q1150" s="65"/>
      <c r="R1150" s="34"/>
      <c r="S1150" s="33"/>
      <c r="T1150" s="67">
        <v>1</v>
      </c>
    </row>
    <row r="1151" spans="1:20" ht="15.75" x14ac:dyDescent="0.25">
      <c r="A1151" s="50" t="s">
        <v>1323</v>
      </c>
      <c r="B1151" s="50" t="s">
        <v>1361</v>
      </c>
      <c r="C1151" s="31">
        <v>102132</v>
      </c>
      <c r="D1151" s="50" t="s">
        <v>1377</v>
      </c>
      <c r="E1151" s="50" t="s">
        <v>1378</v>
      </c>
      <c r="F1151" s="31" t="s">
        <v>1163</v>
      </c>
      <c r="G1151" s="31" t="s">
        <v>1163</v>
      </c>
      <c r="H1151" s="31">
        <v>1</v>
      </c>
      <c r="I1151" s="31">
        <v>3</v>
      </c>
      <c r="J1151" s="31">
        <v>1</v>
      </c>
      <c r="K1151" s="31">
        <v>138</v>
      </c>
      <c r="L1151" s="31" t="s">
        <v>30</v>
      </c>
      <c r="M1151" s="29">
        <v>1126</v>
      </c>
      <c r="N1151" s="38">
        <v>201940.01</v>
      </c>
      <c r="O1151" s="18" t="s">
        <v>2980</v>
      </c>
      <c r="P1151" s="64"/>
      <c r="Q1151" s="65"/>
      <c r="R1151" s="34"/>
      <c r="S1151" s="33"/>
      <c r="T1151" s="67">
        <v>1</v>
      </c>
    </row>
    <row r="1152" spans="1:20" ht="15.75" x14ac:dyDescent="0.25">
      <c r="A1152" s="50" t="s">
        <v>1323</v>
      </c>
      <c r="B1152" s="50" t="s">
        <v>1361</v>
      </c>
      <c r="C1152" s="31">
        <v>102309</v>
      </c>
      <c r="D1152" s="50" t="s">
        <v>1391</v>
      </c>
      <c r="E1152" s="50" t="s">
        <v>1392</v>
      </c>
      <c r="F1152" s="31" t="s">
        <v>1163</v>
      </c>
      <c r="G1152" s="31" t="s">
        <v>1163</v>
      </c>
      <c r="H1152" s="31">
        <v>1</v>
      </c>
      <c r="I1152" s="31"/>
      <c r="J1152" s="31">
        <v>1</v>
      </c>
      <c r="K1152" s="31">
        <v>138</v>
      </c>
      <c r="L1152" s="31" t="s">
        <v>30</v>
      </c>
      <c r="M1152" s="29">
        <v>1136</v>
      </c>
      <c r="N1152" s="38"/>
      <c r="O1152" s="18" t="s">
        <v>2980</v>
      </c>
      <c r="P1152" s="64"/>
      <c r="Q1152" s="65"/>
      <c r="R1152" s="34"/>
      <c r="S1152" s="33"/>
      <c r="T1152" s="67"/>
    </row>
    <row r="1153" spans="1:20" ht="15.75" x14ac:dyDescent="0.25">
      <c r="A1153" s="50" t="s">
        <v>1323</v>
      </c>
      <c r="B1153" s="50" t="s">
        <v>1361</v>
      </c>
      <c r="C1153" s="31">
        <v>153505</v>
      </c>
      <c r="D1153" s="50" t="s">
        <v>1390</v>
      </c>
      <c r="E1153" s="50" t="s">
        <v>1293</v>
      </c>
      <c r="F1153" s="31" t="s">
        <v>1099</v>
      </c>
      <c r="G1153" s="31" t="s">
        <v>1099</v>
      </c>
      <c r="H1153" s="31">
        <v>1</v>
      </c>
      <c r="I1153" s="31"/>
      <c r="J1153" s="31">
        <v>1</v>
      </c>
      <c r="K1153" s="31">
        <v>138</v>
      </c>
      <c r="L1153" s="31" t="s">
        <v>30</v>
      </c>
      <c r="M1153" s="29">
        <v>1135</v>
      </c>
      <c r="N1153" s="38"/>
      <c r="O1153" s="18" t="s">
        <v>2980</v>
      </c>
      <c r="P1153" s="64"/>
      <c r="Q1153" s="65"/>
      <c r="R1153" s="34"/>
      <c r="S1153" s="33"/>
      <c r="T1153" s="67"/>
    </row>
    <row r="1154" spans="1:20" ht="15.75" x14ac:dyDescent="0.25">
      <c r="A1154" s="50" t="s">
        <v>1323</v>
      </c>
      <c r="B1154" s="50" t="s">
        <v>1361</v>
      </c>
      <c r="C1154" s="51">
        <v>321109</v>
      </c>
      <c r="D1154" s="52" t="s">
        <v>1369</v>
      </c>
      <c r="E1154" s="50" t="s">
        <v>1367</v>
      </c>
      <c r="F1154" s="31" t="s">
        <v>45</v>
      </c>
      <c r="G1154" s="31" t="s">
        <v>45</v>
      </c>
      <c r="H1154" s="31">
        <v>1</v>
      </c>
      <c r="I1154" s="31"/>
      <c r="J1154" s="31">
        <v>1</v>
      </c>
      <c r="K1154" s="31">
        <v>138</v>
      </c>
      <c r="L1154" s="31" t="s">
        <v>30</v>
      </c>
      <c r="M1154" s="29">
        <v>1121</v>
      </c>
      <c r="N1154" s="38"/>
      <c r="O1154" s="18" t="s">
        <v>2980</v>
      </c>
      <c r="P1154" s="64"/>
      <c r="Q1154" s="65"/>
      <c r="R1154" s="34"/>
      <c r="S1154" s="33"/>
      <c r="T1154" s="67"/>
    </row>
    <row r="1155" spans="1:20" ht="15.75" x14ac:dyDescent="0.25">
      <c r="A1155" s="50" t="s">
        <v>1323</v>
      </c>
      <c r="B1155" s="50" t="s">
        <v>1361</v>
      </c>
      <c r="C1155" s="51">
        <v>321111</v>
      </c>
      <c r="D1155" s="52" t="s">
        <v>1366</v>
      </c>
      <c r="E1155" s="50" t="s">
        <v>1367</v>
      </c>
      <c r="F1155" s="31" t="s">
        <v>45</v>
      </c>
      <c r="G1155" s="31" t="s">
        <v>45</v>
      </c>
      <c r="H1155" s="31">
        <v>1</v>
      </c>
      <c r="I1155" s="31"/>
      <c r="J1155" s="31">
        <v>1</v>
      </c>
      <c r="K1155" s="31">
        <v>138</v>
      </c>
      <c r="L1155" s="31" t="s">
        <v>30</v>
      </c>
      <c r="M1155" s="29">
        <v>1119</v>
      </c>
      <c r="N1155" s="38"/>
      <c r="O1155" s="18" t="s">
        <v>2980</v>
      </c>
      <c r="P1155" s="64"/>
      <c r="Q1155" s="65"/>
      <c r="R1155" s="34"/>
      <c r="S1155" s="33"/>
      <c r="T1155" s="67"/>
    </row>
    <row r="1156" spans="1:20" ht="15.75" x14ac:dyDescent="0.25">
      <c r="A1156" s="50" t="s">
        <v>1323</v>
      </c>
      <c r="B1156" s="50" t="s">
        <v>1361</v>
      </c>
      <c r="C1156" s="51">
        <v>321114</v>
      </c>
      <c r="D1156" s="52" t="s">
        <v>1374</v>
      </c>
      <c r="E1156" s="50" t="s">
        <v>1375</v>
      </c>
      <c r="F1156" s="31" t="s">
        <v>216</v>
      </c>
      <c r="G1156" s="31" t="s">
        <v>216</v>
      </c>
      <c r="H1156" s="31">
        <v>1</v>
      </c>
      <c r="I1156" s="31"/>
      <c r="J1156" s="31">
        <v>1</v>
      </c>
      <c r="K1156" s="31">
        <v>138</v>
      </c>
      <c r="L1156" s="31" t="s">
        <v>30</v>
      </c>
      <c r="M1156" s="29">
        <v>1124</v>
      </c>
      <c r="N1156" s="38"/>
      <c r="O1156" s="18" t="s">
        <v>2980</v>
      </c>
      <c r="P1156" s="64"/>
      <c r="Q1156" s="65"/>
      <c r="R1156" s="34"/>
      <c r="S1156" s="33"/>
      <c r="T1156" s="67"/>
    </row>
    <row r="1157" spans="1:20" ht="15.75" x14ac:dyDescent="0.25">
      <c r="A1157" s="50" t="s">
        <v>1393</v>
      </c>
      <c r="B1157" s="50" t="s">
        <v>1394</v>
      </c>
      <c r="C1157" s="31">
        <v>102460</v>
      </c>
      <c r="D1157" s="50" t="s">
        <v>1401</v>
      </c>
      <c r="E1157" s="50" t="s">
        <v>1402</v>
      </c>
      <c r="F1157" s="31" t="s">
        <v>45</v>
      </c>
      <c r="G1157" s="31" t="s">
        <v>45</v>
      </c>
      <c r="H1157" s="31">
        <v>1</v>
      </c>
      <c r="I1157" s="31">
        <v>6</v>
      </c>
      <c r="J1157" s="31">
        <v>1</v>
      </c>
      <c r="K1157" s="31">
        <v>138</v>
      </c>
      <c r="L1157" s="31" t="s">
        <v>30</v>
      </c>
      <c r="M1157" s="29">
        <v>1140</v>
      </c>
      <c r="N1157" s="38">
        <v>551885.05000000005</v>
      </c>
      <c r="O1157" s="18" t="s">
        <v>2980</v>
      </c>
      <c r="P1157" s="64"/>
      <c r="Q1157" s="65"/>
      <c r="R1157" s="34"/>
      <c r="S1157" s="33"/>
      <c r="T1157" s="67">
        <v>1</v>
      </c>
    </row>
    <row r="1158" spans="1:20" ht="15.75" x14ac:dyDescent="0.25">
      <c r="A1158" s="50" t="s">
        <v>1393</v>
      </c>
      <c r="B1158" s="50" t="s">
        <v>1394</v>
      </c>
      <c r="C1158" s="31">
        <v>102472</v>
      </c>
      <c r="D1158" s="50" t="s">
        <v>1411</v>
      </c>
      <c r="E1158" s="50" t="s">
        <v>1402</v>
      </c>
      <c r="F1158" s="31" t="s">
        <v>45</v>
      </c>
      <c r="G1158" s="31" t="s">
        <v>45</v>
      </c>
      <c r="H1158" s="31">
        <v>1</v>
      </c>
      <c r="I1158" s="31">
        <v>3</v>
      </c>
      <c r="J1158" s="31">
        <v>1</v>
      </c>
      <c r="K1158" s="31">
        <v>138</v>
      </c>
      <c r="L1158" s="31" t="s">
        <v>30</v>
      </c>
      <c r="M1158" s="29">
        <v>1148</v>
      </c>
      <c r="N1158" s="38">
        <v>474509.84</v>
      </c>
      <c r="O1158" s="18" t="s">
        <v>2980</v>
      </c>
      <c r="P1158" s="64"/>
      <c r="Q1158" s="65"/>
      <c r="R1158" s="34"/>
      <c r="S1158" s="33"/>
      <c r="T1158" s="67">
        <v>1</v>
      </c>
    </row>
    <row r="1159" spans="1:20" ht="15.75" x14ac:dyDescent="0.25">
      <c r="A1159" s="50" t="s">
        <v>1393</v>
      </c>
      <c r="B1159" s="50" t="s">
        <v>1394</v>
      </c>
      <c r="C1159" s="31">
        <v>102488</v>
      </c>
      <c r="D1159" s="50" t="s">
        <v>1403</v>
      </c>
      <c r="E1159" s="50" t="s">
        <v>1396</v>
      </c>
      <c r="F1159" s="31" t="s">
        <v>45</v>
      </c>
      <c r="G1159" s="31" t="s">
        <v>45</v>
      </c>
      <c r="H1159" s="31">
        <v>1</v>
      </c>
      <c r="I1159" s="31"/>
      <c r="J1159" s="31">
        <v>1</v>
      </c>
      <c r="K1159" s="31">
        <v>138</v>
      </c>
      <c r="L1159" s="31" t="s">
        <v>30</v>
      </c>
      <c r="M1159" s="29">
        <v>1141</v>
      </c>
      <c r="N1159" s="38"/>
      <c r="O1159" s="18" t="s">
        <v>2980</v>
      </c>
      <c r="P1159" s="64"/>
      <c r="Q1159" s="65"/>
      <c r="R1159" s="34"/>
      <c r="S1159" s="33"/>
      <c r="T1159" s="67"/>
    </row>
    <row r="1160" spans="1:20" ht="15.75" x14ac:dyDescent="0.25">
      <c r="A1160" s="50" t="s">
        <v>1393</v>
      </c>
      <c r="B1160" s="50" t="s">
        <v>1394</v>
      </c>
      <c r="C1160" s="31">
        <v>102493</v>
      </c>
      <c r="D1160" s="50" t="s">
        <v>1408</v>
      </c>
      <c r="E1160" s="50" t="s">
        <v>1396</v>
      </c>
      <c r="F1160" s="31" t="s">
        <v>45</v>
      </c>
      <c r="G1160" s="31" t="s">
        <v>45</v>
      </c>
      <c r="H1160" s="31">
        <v>1</v>
      </c>
      <c r="I1160" s="31"/>
      <c r="J1160" s="31">
        <v>1</v>
      </c>
      <c r="K1160" s="31">
        <v>138</v>
      </c>
      <c r="L1160" s="31" t="s">
        <v>30</v>
      </c>
      <c r="M1160" s="29">
        <v>1145</v>
      </c>
      <c r="N1160" s="38"/>
      <c r="O1160" s="18" t="s">
        <v>2980</v>
      </c>
      <c r="P1160" s="64"/>
      <c r="Q1160" s="65"/>
      <c r="R1160" s="34"/>
      <c r="S1160" s="33"/>
      <c r="T1160" s="67"/>
    </row>
    <row r="1161" spans="1:20" ht="15.75" x14ac:dyDescent="0.25">
      <c r="A1161" s="50" t="s">
        <v>1393</v>
      </c>
      <c r="B1161" s="50" t="s">
        <v>1394</v>
      </c>
      <c r="C1161" s="31">
        <v>102498</v>
      </c>
      <c r="D1161" s="50" t="s">
        <v>24</v>
      </c>
      <c r="E1161" s="50" t="s">
        <v>1396</v>
      </c>
      <c r="F1161" s="31" t="s">
        <v>45</v>
      </c>
      <c r="G1161" s="31" t="s">
        <v>45</v>
      </c>
      <c r="H1161" s="31">
        <v>1</v>
      </c>
      <c r="I1161" s="31"/>
      <c r="J1161" s="31">
        <v>1</v>
      </c>
      <c r="K1161" s="31">
        <v>138</v>
      </c>
      <c r="L1161" s="31" t="s">
        <v>30</v>
      </c>
      <c r="M1161" s="29">
        <v>1149</v>
      </c>
      <c r="N1161" s="38"/>
      <c r="O1161" s="18" t="s">
        <v>2980</v>
      </c>
      <c r="P1161" s="64"/>
      <c r="Q1161" s="65"/>
      <c r="R1161" s="34"/>
      <c r="S1161" s="33"/>
      <c r="T1161" s="67"/>
    </row>
    <row r="1162" spans="1:20" ht="15.75" x14ac:dyDescent="0.25">
      <c r="A1162" s="50" t="s">
        <v>1393</v>
      </c>
      <c r="B1162" s="50" t="s">
        <v>1394</v>
      </c>
      <c r="C1162" s="31">
        <v>102503</v>
      </c>
      <c r="D1162" s="50" t="s">
        <v>1415</v>
      </c>
      <c r="E1162" s="50" t="s">
        <v>1396</v>
      </c>
      <c r="F1162" s="31" t="s">
        <v>45</v>
      </c>
      <c r="G1162" s="31" t="s">
        <v>45</v>
      </c>
      <c r="H1162" s="31">
        <v>1</v>
      </c>
      <c r="I1162" s="31"/>
      <c r="J1162" s="31">
        <v>1</v>
      </c>
      <c r="K1162" s="31">
        <v>138</v>
      </c>
      <c r="L1162" s="31" t="s">
        <v>30</v>
      </c>
      <c r="M1162" s="29">
        <v>1153</v>
      </c>
      <c r="N1162" s="38"/>
      <c r="O1162" s="18" t="s">
        <v>2980</v>
      </c>
      <c r="P1162" s="64"/>
      <c r="Q1162" s="65"/>
      <c r="R1162" s="34"/>
      <c r="S1162" s="33"/>
      <c r="T1162" s="67"/>
    </row>
    <row r="1163" spans="1:20" ht="15.75" x14ac:dyDescent="0.25">
      <c r="A1163" s="50" t="s">
        <v>1393</v>
      </c>
      <c r="B1163" s="50" t="s">
        <v>1394</v>
      </c>
      <c r="C1163" s="31">
        <v>102506</v>
      </c>
      <c r="D1163" s="50" t="s">
        <v>1416</v>
      </c>
      <c r="E1163" s="50" t="s">
        <v>1396</v>
      </c>
      <c r="F1163" s="31" t="s">
        <v>45</v>
      </c>
      <c r="G1163" s="31" t="s">
        <v>45</v>
      </c>
      <c r="H1163" s="31">
        <v>1</v>
      </c>
      <c r="I1163" s="31"/>
      <c r="J1163" s="31">
        <v>1</v>
      </c>
      <c r="K1163" s="31">
        <v>138</v>
      </c>
      <c r="L1163" s="31" t="s">
        <v>30</v>
      </c>
      <c r="M1163" s="29">
        <v>1154</v>
      </c>
      <c r="N1163" s="38"/>
      <c r="O1163" s="18" t="s">
        <v>2980</v>
      </c>
      <c r="P1163" s="64"/>
      <c r="Q1163" s="65"/>
      <c r="R1163" s="34"/>
      <c r="S1163" s="33"/>
      <c r="T1163" s="67"/>
    </row>
    <row r="1164" spans="1:20" ht="15.75" x14ac:dyDescent="0.25">
      <c r="A1164" s="50" t="s">
        <v>1393</v>
      </c>
      <c r="B1164" s="50" t="s">
        <v>1394</v>
      </c>
      <c r="C1164" s="31">
        <v>102519</v>
      </c>
      <c r="D1164" s="50" t="s">
        <v>1404</v>
      </c>
      <c r="E1164" s="50" t="s">
        <v>1396</v>
      </c>
      <c r="F1164" s="31" t="s">
        <v>45</v>
      </c>
      <c r="G1164" s="31" t="s">
        <v>45</v>
      </c>
      <c r="H1164" s="31">
        <v>1</v>
      </c>
      <c r="I1164" s="31"/>
      <c r="J1164" s="31">
        <v>1</v>
      </c>
      <c r="K1164" s="31">
        <v>138</v>
      </c>
      <c r="L1164" s="31" t="s">
        <v>30</v>
      </c>
      <c r="M1164" s="29">
        <v>1142</v>
      </c>
      <c r="N1164" s="38"/>
      <c r="O1164" s="18" t="s">
        <v>2980</v>
      </c>
      <c r="P1164" s="64"/>
      <c r="Q1164" s="65"/>
      <c r="R1164" s="34"/>
      <c r="S1164" s="33"/>
      <c r="T1164" s="67"/>
    </row>
    <row r="1165" spans="1:20" ht="15.75" x14ac:dyDescent="0.25">
      <c r="A1165" s="50" t="s">
        <v>1393</v>
      </c>
      <c r="B1165" s="50" t="s">
        <v>1394</v>
      </c>
      <c r="C1165" s="31">
        <v>102528</v>
      </c>
      <c r="D1165" s="50" t="s">
        <v>1413</v>
      </c>
      <c r="E1165" s="50" t="s">
        <v>1396</v>
      </c>
      <c r="F1165" s="31" t="s">
        <v>45</v>
      </c>
      <c r="G1165" s="31" t="s">
        <v>45</v>
      </c>
      <c r="H1165" s="31">
        <v>1</v>
      </c>
      <c r="I1165" s="31"/>
      <c r="J1165" s="31">
        <v>1</v>
      </c>
      <c r="K1165" s="31">
        <v>138</v>
      </c>
      <c r="L1165" s="31" t="s">
        <v>30</v>
      </c>
      <c r="M1165" s="29">
        <v>1151</v>
      </c>
      <c r="N1165" s="38"/>
      <c r="O1165" s="18" t="s">
        <v>2980</v>
      </c>
      <c r="P1165" s="64"/>
      <c r="Q1165" s="65"/>
      <c r="R1165" s="34"/>
      <c r="S1165" s="33"/>
      <c r="T1165" s="67"/>
    </row>
    <row r="1166" spans="1:20" ht="15.75" x14ac:dyDescent="0.25">
      <c r="A1166" s="50" t="s">
        <v>1393</v>
      </c>
      <c r="B1166" s="50" t="s">
        <v>1394</v>
      </c>
      <c r="C1166" s="31">
        <v>102565</v>
      </c>
      <c r="D1166" s="50" t="s">
        <v>1406</v>
      </c>
      <c r="E1166" s="50" t="s">
        <v>1407</v>
      </c>
      <c r="F1166" s="31" t="s">
        <v>45</v>
      </c>
      <c r="G1166" s="31" t="s">
        <v>45</v>
      </c>
      <c r="H1166" s="31">
        <v>1</v>
      </c>
      <c r="I1166" s="31">
        <v>2</v>
      </c>
      <c r="J1166" s="31">
        <v>1</v>
      </c>
      <c r="K1166" s="31">
        <v>138</v>
      </c>
      <c r="L1166" s="31" t="s">
        <v>30</v>
      </c>
      <c r="M1166" s="29">
        <v>1144</v>
      </c>
      <c r="N1166" s="38">
        <v>360773.24</v>
      </c>
      <c r="O1166" s="18" t="s">
        <v>2980</v>
      </c>
      <c r="P1166" s="64"/>
      <c r="Q1166" s="65"/>
      <c r="R1166" s="34"/>
      <c r="S1166" s="33"/>
      <c r="T1166" s="67">
        <v>1</v>
      </c>
    </row>
    <row r="1167" spans="1:20" ht="15.75" x14ac:dyDescent="0.25">
      <c r="A1167" s="50" t="s">
        <v>1393</v>
      </c>
      <c r="B1167" s="50" t="s">
        <v>1394</v>
      </c>
      <c r="C1167" s="31">
        <v>102569</v>
      </c>
      <c r="D1167" s="50" t="s">
        <v>1409</v>
      </c>
      <c r="E1167" s="50" t="s">
        <v>1407</v>
      </c>
      <c r="F1167" s="31" t="s">
        <v>45</v>
      </c>
      <c r="G1167" s="31" t="s">
        <v>45</v>
      </c>
      <c r="H1167" s="31">
        <v>1</v>
      </c>
      <c r="I1167" s="31"/>
      <c r="J1167" s="31">
        <v>1</v>
      </c>
      <c r="K1167" s="31">
        <v>138</v>
      </c>
      <c r="L1167" s="31" t="s">
        <v>30</v>
      </c>
      <c r="M1167" s="29">
        <v>1146</v>
      </c>
      <c r="N1167" s="38"/>
      <c r="O1167" s="18" t="s">
        <v>2980</v>
      </c>
      <c r="P1167" s="64"/>
      <c r="Q1167" s="65"/>
      <c r="R1167" s="34"/>
      <c r="S1167" s="33"/>
      <c r="T1167" s="67"/>
    </row>
    <row r="1168" spans="1:20" ht="15.75" x14ac:dyDescent="0.25">
      <c r="A1168" s="50" t="s">
        <v>1393</v>
      </c>
      <c r="B1168" s="50" t="s">
        <v>1394</v>
      </c>
      <c r="C1168" s="31">
        <v>102577</v>
      </c>
      <c r="D1168" s="50" t="s">
        <v>1414</v>
      </c>
      <c r="E1168" s="50" t="s">
        <v>1407</v>
      </c>
      <c r="F1168" s="31" t="s">
        <v>45</v>
      </c>
      <c r="G1168" s="31" t="s">
        <v>45</v>
      </c>
      <c r="H1168" s="31">
        <v>1</v>
      </c>
      <c r="I1168" s="31"/>
      <c r="J1168" s="31">
        <v>1</v>
      </c>
      <c r="K1168" s="31">
        <v>138</v>
      </c>
      <c r="L1168" s="31" t="s">
        <v>30</v>
      </c>
      <c r="M1168" s="29">
        <v>1152</v>
      </c>
      <c r="N1168" s="38"/>
      <c r="O1168" s="18" t="s">
        <v>2980</v>
      </c>
      <c r="P1168" s="64"/>
      <c r="Q1168" s="65"/>
      <c r="R1168" s="34"/>
      <c r="S1168" s="33"/>
      <c r="T1168" s="67"/>
    </row>
    <row r="1169" spans="1:20" ht="15.75" x14ac:dyDescent="0.25">
      <c r="A1169" s="50" t="s">
        <v>1393</v>
      </c>
      <c r="B1169" s="50" t="s">
        <v>1394</v>
      </c>
      <c r="C1169" s="31">
        <v>102584</v>
      </c>
      <c r="D1169" s="50" t="s">
        <v>1422</v>
      </c>
      <c r="E1169" s="50" t="s">
        <v>32</v>
      </c>
      <c r="F1169" s="31" t="s">
        <v>216</v>
      </c>
      <c r="G1169" s="31" t="s">
        <v>216</v>
      </c>
      <c r="H1169" s="31">
        <v>1</v>
      </c>
      <c r="I1169" s="31"/>
      <c r="J1169" s="31">
        <v>1</v>
      </c>
      <c r="K1169" s="31">
        <v>138</v>
      </c>
      <c r="L1169" s="31" t="s">
        <v>30</v>
      </c>
      <c r="M1169" s="29">
        <v>1159</v>
      </c>
      <c r="N1169" s="38"/>
      <c r="O1169" s="18" t="s">
        <v>2980</v>
      </c>
      <c r="P1169" s="64"/>
      <c r="Q1169" s="65"/>
      <c r="R1169" s="34"/>
      <c r="S1169" s="33"/>
      <c r="T1169" s="67"/>
    </row>
    <row r="1170" spans="1:20" ht="15.75" x14ac:dyDescent="0.25">
      <c r="A1170" s="50" t="s">
        <v>1393</v>
      </c>
      <c r="B1170" s="50" t="s">
        <v>1394</v>
      </c>
      <c r="C1170" s="31">
        <v>102586</v>
      </c>
      <c r="D1170" s="50" t="s">
        <v>1423</v>
      </c>
      <c r="E1170" s="50" t="s">
        <v>32</v>
      </c>
      <c r="F1170" s="31" t="s">
        <v>216</v>
      </c>
      <c r="G1170" s="31" t="s">
        <v>216</v>
      </c>
      <c r="H1170" s="31">
        <v>1</v>
      </c>
      <c r="I1170" s="31"/>
      <c r="J1170" s="31">
        <v>1</v>
      </c>
      <c r="K1170" s="31">
        <v>138</v>
      </c>
      <c r="L1170" s="31" t="s">
        <v>30</v>
      </c>
      <c r="M1170" s="29">
        <v>1160</v>
      </c>
      <c r="N1170" s="38"/>
      <c r="O1170" s="18" t="s">
        <v>2980</v>
      </c>
      <c r="P1170" s="64"/>
      <c r="Q1170" s="65"/>
      <c r="R1170" s="34"/>
      <c r="S1170" s="33"/>
      <c r="T1170" s="67"/>
    </row>
    <row r="1171" spans="1:20" ht="15.75" x14ac:dyDescent="0.25">
      <c r="A1171" s="50" t="s">
        <v>1393</v>
      </c>
      <c r="B1171" s="50" t="s">
        <v>1394</v>
      </c>
      <c r="C1171" s="31">
        <v>102587</v>
      </c>
      <c r="D1171" s="50" t="s">
        <v>1425</v>
      </c>
      <c r="E1171" s="50" t="s">
        <v>32</v>
      </c>
      <c r="F1171" s="31" t="s">
        <v>216</v>
      </c>
      <c r="G1171" s="31" t="s">
        <v>216</v>
      </c>
      <c r="H1171" s="31">
        <v>1</v>
      </c>
      <c r="I1171" s="31"/>
      <c r="J1171" s="31">
        <v>1</v>
      </c>
      <c r="K1171" s="31">
        <v>138</v>
      </c>
      <c r="L1171" s="31" t="s">
        <v>30</v>
      </c>
      <c r="M1171" s="29">
        <v>1162</v>
      </c>
      <c r="N1171" s="38"/>
      <c r="O1171" s="18" t="s">
        <v>2980</v>
      </c>
      <c r="P1171" s="64"/>
      <c r="Q1171" s="65"/>
      <c r="R1171" s="34"/>
      <c r="S1171" s="33"/>
      <c r="T1171" s="67"/>
    </row>
    <row r="1172" spans="1:20" ht="15.75" x14ac:dyDescent="0.25">
      <c r="A1172" s="50" t="s">
        <v>1393</v>
      </c>
      <c r="B1172" s="50" t="s">
        <v>1394</v>
      </c>
      <c r="C1172" s="31">
        <v>102591</v>
      </c>
      <c r="D1172" s="50" t="s">
        <v>1430</v>
      </c>
      <c r="E1172" s="50" t="s">
        <v>32</v>
      </c>
      <c r="F1172" s="31" t="s">
        <v>216</v>
      </c>
      <c r="G1172" s="31" t="s">
        <v>216</v>
      </c>
      <c r="H1172" s="31">
        <v>1</v>
      </c>
      <c r="I1172" s="31"/>
      <c r="J1172" s="31">
        <v>1</v>
      </c>
      <c r="K1172" s="31">
        <v>138</v>
      </c>
      <c r="L1172" s="31" t="s">
        <v>30</v>
      </c>
      <c r="M1172" s="29">
        <v>1165</v>
      </c>
      <c r="N1172" s="38"/>
      <c r="O1172" s="18" t="s">
        <v>2980</v>
      </c>
      <c r="P1172" s="64"/>
      <c r="Q1172" s="65"/>
      <c r="R1172" s="34"/>
      <c r="S1172" s="33"/>
      <c r="T1172" s="67"/>
    </row>
    <row r="1173" spans="1:20" ht="15.75" x14ac:dyDescent="0.25">
      <c r="A1173" s="50" t="s">
        <v>1393</v>
      </c>
      <c r="B1173" s="50" t="s">
        <v>1394</v>
      </c>
      <c r="C1173" s="31">
        <v>102593</v>
      </c>
      <c r="D1173" s="50" t="s">
        <v>1431</v>
      </c>
      <c r="E1173" s="50" t="s">
        <v>32</v>
      </c>
      <c r="F1173" s="31" t="s">
        <v>216</v>
      </c>
      <c r="G1173" s="31" t="s">
        <v>216</v>
      </c>
      <c r="H1173" s="31">
        <v>1</v>
      </c>
      <c r="I1173" s="31"/>
      <c r="J1173" s="31">
        <v>1</v>
      </c>
      <c r="K1173" s="31">
        <v>138</v>
      </c>
      <c r="L1173" s="31" t="s">
        <v>30</v>
      </c>
      <c r="M1173" s="29">
        <v>1166</v>
      </c>
      <c r="N1173" s="38"/>
      <c r="O1173" s="18" t="s">
        <v>2980</v>
      </c>
      <c r="P1173" s="64"/>
      <c r="Q1173" s="65"/>
      <c r="R1173" s="34"/>
      <c r="S1173" s="33"/>
      <c r="T1173" s="67"/>
    </row>
    <row r="1174" spans="1:20" ht="15.75" x14ac:dyDescent="0.25">
      <c r="A1174" s="50" t="s">
        <v>1393</v>
      </c>
      <c r="B1174" s="50" t="s">
        <v>1394</v>
      </c>
      <c r="C1174" s="31">
        <v>102854</v>
      </c>
      <c r="D1174" s="50" t="s">
        <v>1426</v>
      </c>
      <c r="E1174" s="50" t="s">
        <v>1427</v>
      </c>
      <c r="F1174" s="31" t="s">
        <v>216</v>
      </c>
      <c r="G1174" s="31" t="s">
        <v>216</v>
      </c>
      <c r="H1174" s="31">
        <v>1</v>
      </c>
      <c r="I1174" s="31"/>
      <c r="J1174" s="31">
        <v>1</v>
      </c>
      <c r="K1174" s="31">
        <v>138</v>
      </c>
      <c r="L1174" s="31" t="s">
        <v>30</v>
      </c>
      <c r="M1174" s="29">
        <v>1163</v>
      </c>
      <c r="N1174" s="38"/>
      <c r="O1174" s="18" t="s">
        <v>2980</v>
      </c>
      <c r="P1174" s="64"/>
      <c r="Q1174" s="65"/>
      <c r="R1174" s="34"/>
      <c r="S1174" s="33"/>
      <c r="T1174" s="67"/>
    </row>
    <row r="1175" spans="1:20" ht="15.75" x14ac:dyDescent="0.25">
      <c r="A1175" s="50" t="s">
        <v>1393</v>
      </c>
      <c r="B1175" s="50" t="s">
        <v>1394</v>
      </c>
      <c r="C1175" s="31">
        <v>102862</v>
      </c>
      <c r="D1175" s="50" t="s">
        <v>1433</v>
      </c>
      <c r="E1175" s="50" t="s">
        <v>1427</v>
      </c>
      <c r="F1175" s="31" t="s">
        <v>216</v>
      </c>
      <c r="G1175" s="31" t="s">
        <v>216</v>
      </c>
      <c r="H1175" s="31">
        <v>1</v>
      </c>
      <c r="I1175" s="31"/>
      <c r="J1175" s="31">
        <v>1</v>
      </c>
      <c r="K1175" s="31">
        <v>138</v>
      </c>
      <c r="L1175" s="31" t="s">
        <v>30</v>
      </c>
      <c r="M1175" s="29">
        <v>1168</v>
      </c>
      <c r="N1175" s="38"/>
      <c r="O1175" s="18" t="s">
        <v>2980</v>
      </c>
      <c r="P1175" s="64"/>
      <c r="Q1175" s="65"/>
      <c r="R1175" s="34"/>
      <c r="S1175" s="33"/>
      <c r="T1175" s="67"/>
    </row>
    <row r="1176" spans="1:20" ht="15.75" x14ac:dyDescent="0.25">
      <c r="A1176" s="50" t="s">
        <v>1393</v>
      </c>
      <c r="B1176" s="50" t="s">
        <v>1394</v>
      </c>
      <c r="C1176" s="31">
        <v>155019</v>
      </c>
      <c r="D1176" s="50" t="s">
        <v>1412</v>
      </c>
      <c r="E1176" s="50" t="s">
        <v>1407</v>
      </c>
      <c r="F1176" s="31" t="s">
        <v>45</v>
      </c>
      <c r="G1176" s="31" t="s">
        <v>45</v>
      </c>
      <c r="H1176" s="31">
        <v>1</v>
      </c>
      <c r="I1176" s="31"/>
      <c r="J1176" s="31">
        <v>1</v>
      </c>
      <c r="K1176" s="31">
        <v>138</v>
      </c>
      <c r="L1176" s="31" t="s">
        <v>30</v>
      </c>
      <c r="M1176" s="29">
        <v>1150</v>
      </c>
      <c r="N1176" s="38"/>
      <c r="O1176" s="18" t="s">
        <v>2980</v>
      </c>
      <c r="P1176" s="64"/>
      <c r="Q1176" s="65"/>
      <c r="R1176" s="34"/>
      <c r="S1176" s="33"/>
      <c r="T1176" s="67"/>
    </row>
    <row r="1177" spans="1:20" ht="15.75" x14ac:dyDescent="0.25">
      <c r="A1177" s="50" t="s">
        <v>1393</v>
      </c>
      <c r="B1177" s="50" t="s">
        <v>1394</v>
      </c>
      <c r="C1177" s="31">
        <v>155024</v>
      </c>
      <c r="D1177" s="50" t="s">
        <v>1420</v>
      </c>
      <c r="E1177" s="50" t="s">
        <v>1421</v>
      </c>
      <c r="F1177" s="31" t="s">
        <v>216</v>
      </c>
      <c r="G1177" s="31" t="s">
        <v>216</v>
      </c>
      <c r="H1177" s="31">
        <v>1</v>
      </c>
      <c r="I1177" s="31"/>
      <c r="J1177" s="31">
        <v>1</v>
      </c>
      <c r="K1177" s="31">
        <v>138</v>
      </c>
      <c r="L1177" s="31" t="s">
        <v>30</v>
      </c>
      <c r="M1177" s="29">
        <v>1158</v>
      </c>
      <c r="N1177" s="38"/>
      <c r="O1177" s="18" t="s">
        <v>2980</v>
      </c>
      <c r="P1177" s="64"/>
      <c r="Q1177" s="65"/>
      <c r="R1177" s="34"/>
      <c r="S1177" s="33"/>
      <c r="T1177" s="67"/>
    </row>
    <row r="1178" spans="1:20" ht="15.75" x14ac:dyDescent="0.25">
      <c r="A1178" s="50" t="s">
        <v>1393</v>
      </c>
      <c r="B1178" s="50" t="s">
        <v>1394</v>
      </c>
      <c r="C1178" s="31">
        <v>155025</v>
      </c>
      <c r="D1178" s="50" t="s">
        <v>1424</v>
      </c>
      <c r="E1178" s="50" t="s">
        <v>1421</v>
      </c>
      <c r="F1178" s="31" t="s">
        <v>216</v>
      </c>
      <c r="G1178" s="31" t="s">
        <v>216</v>
      </c>
      <c r="H1178" s="31">
        <v>1</v>
      </c>
      <c r="I1178" s="31"/>
      <c r="J1178" s="31">
        <v>1</v>
      </c>
      <c r="K1178" s="31">
        <v>138</v>
      </c>
      <c r="L1178" s="31" t="s">
        <v>30</v>
      </c>
      <c r="M1178" s="29">
        <v>1161</v>
      </c>
      <c r="N1178" s="38"/>
      <c r="O1178" s="18" t="s">
        <v>2980</v>
      </c>
      <c r="P1178" s="64"/>
      <c r="Q1178" s="65"/>
      <c r="R1178" s="34"/>
      <c r="S1178" s="33"/>
      <c r="T1178" s="67"/>
    </row>
    <row r="1179" spans="1:20" ht="15.75" x14ac:dyDescent="0.25">
      <c r="A1179" s="50" t="s">
        <v>1393</v>
      </c>
      <c r="B1179" s="50" t="s">
        <v>1394</v>
      </c>
      <c r="C1179" s="31">
        <v>155031</v>
      </c>
      <c r="D1179" s="50" t="s">
        <v>1410</v>
      </c>
      <c r="E1179" s="50" t="s">
        <v>1407</v>
      </c>
      <c r="F1179" s="31" t="s">
        <v>45</v>
      </c>
      <c r="G1179" s="31" t="s">
        <v>45</v>
      </c>
      <c r="H1179" s="31">
        <v>1</v>
      </c>
      <c r="I1179" s="31"/>
      <c r="J1179" s="31">
        <v>1</v>
      </c>
      <c r="K1179" s="31">
        <v>138</v>
      </c>
      <c r="L1179" s="31" t="s">
        <v>30</v>
      </c>
      <c r="M1179" s="29">
        <v>1147</v>
      </c>
      <c r="N1179" s="38"/>
      <c r="O1179" s="18" t="s">
        <v>2980</v>
      </c>
      <c r="P1179" s="64"/>
      <c r="Q1179" s="65"/>
      <c r="R1179" s="34"/>
      <c r="S1179" s="33"/>
      <c r="T1179" s="67"/>
    </row>
    <row r="1180" spans="1:20" ht="15.75" x14ac:dyDescent="0.25">
      <c r="A1180" s="50" t="s">
        <v>1393</v>
      </c>
      <c r="B1180" s="50" t="s">
        <v>1394</v>
      </c>
      <c r="C1180" s="31">
        <v>155036</v>
      </c>
      <c r="D1180" s="50" t="s">
        <v>1418</v>
      </c>
      <c r="E1180" s="50" t="s">
        <v>1419</v>
      </c>
      <c r="F1180" s="31" t="s">
        <v>216</v>
      </c>
      <c r="G1180" s="31" t="s">
        <v>216</v>
      </c>
      <c r="H1180" s="31">
        <v>1</v>
      </c>
      <c r="I1180" s="31"/>
      <c r="J1180" s="31">
        <v>1</v>
      </c>
      <c r="K1180" s="31">
        <v>138</v>
      </c>
      <c r="L1180" s="31" t="s">
        <v>30</v>
      </c>
      <c r="M1180" s="29">
        <v>1157</v>
      </c>
      <c r="N1180" s="38"/>
      <c r="O1180" s="18" t="s">
        <v>2980</v>
      </c>
      <c r="P1180" s="64"/>
      <c r="Q1180" s="65"/>
      <c r="R1180" s="34"/>
      <c r="S1180" s="33"/>
      <c r="T1180" s="67"/>
    </row>
    <row r="1181" spans="1:20" ht="15.75" x14ac:dyDescent="0.25">
      <c r="A1181" s="50" t="s">
        <v>1393</v>
      </c>
      <c r="B1181" s="50" t="s">
        <v>1394</v>
      </c>
      <c r="C1181" s="31">
        <v>155040</v>
      </c>
      <c r="D1181" s="50" t="s">
        <v>1417</v>
      </c>
      <c r="E1181" s="50" t="s">
        <v>32</v>
      </c>
      <c r="F1181" s="31" t="s">
        <v>216</v>
      </c>
      <c r="G1181" s="31" t="s">
        <v>216</v>
      </c>
      <c r="H1181" s="31">
        <v>1</v>
      </c>
      <c r="I1181" s="31"/>
      <c r="J1181" s="31">
        <v>1</v>
      </c>
      <c r="K1181" s="31">
        <v>138</v>
      </c>
      <c r="L1181" s="31" t="s">
        <v>30</v>
      </c>
      <c r="M1181" s="29">
        <v>1156</v>
      </c>
      <c r="N1181" s="38"/>
      <c r="O1181" s="18" t="s">
        <v>2980</v>
      </c>
      <c r="P1181" s="64"/>
      <c r="Q1181" s="65"/>
      <c r="R1181" s="34"/>
      <c r="S1181" s="33"/>
      <c r="T1181" s="67"/>
    </row>
    <row r="1182" spans="1:20" ht="15.75" x14ac:dyDescent="0.25">
      <c r="A1182" s="50" t="s">
        <v>1393</v>
      </c>
      <c r="B1182" s="50" t="s">
        <v>1394</v>
      </c>
      <c r="C1182" s="31">
        <v>155041</v>
      </c>
      <c r="D1182" s="50" t="s">
        <v>1434</v>
      </c>
      <c r="E1182" s="50" t="s">
        <v>1435</v>
      </c>
      <c r="F1182" s="31" t="s">
        <v>1099</v>
      </c>
      <c r="G1182" s="31" t="s">
        <v>1099</v>
      </c>
      <c r="H1182" s="31">
        <v>1</v>
      </c>
      <c r="I1182" s="31"/>
      <c r="J1182" s="31">
        <v>1</v>
      </c>
      <c r="K1182" s="31">
        <v>138</v>
      </c>
      <c r="L1182" s="31" t="s">
        <v>30</v>
      </c>
      <c r="M1182" s="29">
        <v>1169</v>
      </c>
      <c r="N1182" s="38"/>
      <c r="O1182" s="18" t="s">
        <v>2980</v>
      </c>
      <c r="P1182" s="64"/>
      <c r="Q1182" s="65"/>
      <c r="R1182" s="34"/>
      <c r="S1182" s="33"/>
      <c r="T1182" s="67"/>
    </row>
    <row r="1183" spans="1:20" ht="15.75" x14ac:dyDescent="0.25">
      <c r="A1183" s="50" t="s">
        <v>1393</v>
      </c>
      <c r="B1183" s="50" t="s">
        <v>1394</v>
      </c>
      <c r="C1183" s="31">
        <v>155046</v>
      </c>
      <c r="D1183" s="50" t="s">
        <v>1432</v>
      </c>
      <c r="E1183" s="50" t="s">
        <v>1427</v>
      </c>
      <c r="F1183" s="31" t="s">
        <v>216</v>
      </c>
      <c r="G1183" s="31" t="s">
        <v>216</v>
      </c>
      <c r="H1183" s="31">
        <v>1</v>
      </c>
      <c r="I1183" s="31"/>
      <c r="J1183" s="31">
        <v>1</v>
      </c>
      <c r="K1183" s="31">
        <v>138</v>
      </c>
      <c r="L1183" s="31" t="s">
        <v>30</v>
      </c>
      <c r="M1183" s="29">
        <v>1167</v>
      </c>
      <c r="N1183" s="38"/>
      <c r="O1183" s="18" t="s">
        <v>2980</v>
      </c>
      <c r="P1183" s="64"/>
      <c r="Q1183" s="65"/>
      <c r="R1183" s="34"/>
      <c r="S1183" s="33"/>
      <c r="T1183" s="67"/>
    </row>
    <row r="1184" spans="1:20" ht="31.5" x14ac:dyDescent="0.25">
      <c r="A1184" s="50" t="s">
        <v>1393</v>
      </c>
      <c r="B1184" s="50" t="s">
        <v>1394</v>
      </c>
      <c r="C1184" s="31">
        <v>155047</v>
      </c>
      <c r="D1184" s="50" t="s">
        <v>1398</v>
      </c>
      <c r="E1184" s="50" t="s">
        <v>1381</v>
      </c>
      <c r="F1184" s="31" t="s">
        <v>45</v>
      </c>
      <c r="G1184" s="31" t="s">
        <v>45</v>
      </c>
      <c r="H1184" s="31">
        <v>1</v>
      </c>
      <c r="I1184" s="31"/>
      <c r="J1184" s="31">
        <v>1</v>
      </c>
      <c r="K1184" s="31">
        <v>138</v>
      </c>
      <c r="L1184" s="31" t="s">
        <v>30</v>
      </c>
      <c r="M1184" s="29">
        <v>1138</v>
      </c>
      <c r="N1184" s="38"/>
      <c r="O1184" s="18" t="s">
        <v>2980</v>
      </c>
      <c r="P1184" s="64"/>
      <c r="Q1184" s="65"/>
      <c r="R1184" s="34"/>
      <c r="S1184" s="33"/>
      <c r="T1184" s="67"/>
    </row>
    <row r="1185" spans="1:20" ht="15.75" x14ac:dyDescent="0.25">
      <c r="A1185" s="50" t="s">
        <v>1393</v>
      </c>
      <c r="B1185" s="50" t="s">
        <v>1394</v>
      </c>
      <c r="C1185" s="31">
        <v>155051</v>
      </c>
      <c r="D1185" s="50" t="s">
        <v>1405</v>
      </c>
      <c r="E1185" s="50" t="s">
        <v>1400</v>
      </c>
      <c r="F1185" s="31" t="s">
        <v>45</v>
      </c>
      <c r="G1185" s="31" t="s">
        <v>45</v>
      </c>
      <c r="H1185" s="31">
        <v>1</v>
      </c>
      <c r="I1185" s="31"/>
      <c r="J1185" s="31">
        <v>1</v>
      </c>
      <c r="K1185" s="31">
        <v>138</v>
      </c>
      <c r="L1185" s="31" t="s">
        <v>30</v>
      </c>
      <c r="M1185" s="29">
        <v>1143</v>
      </c>
      <c r="N1185" s="38"/>
      <c r="O1185" s="18" t="s">
        <v>2980</v>
      </c>
      <c r="P1185" s="64"/>
      <c r="Q1185" s="65"/>
      <c r="R1185" s="34"/>
      <c r="S1185" s="33"/>
      <c r="T1185" s="67"/>
    </row>
    <row r="1186" spans="1:20" ht="15.75" x14ac:dyDescent="0.25">
      <c r="A1186" s="50" t="s">
        <v>1393</v>
      </c>
      <c r="B1186" s="50" t="s">
        <v>1394</v>
      </c>
      <c r="C1186" s="31">
        <v>155052</v>
      </c>
      <c r="D1186" s="50" t="s">
        <v>1428</v>
      </c>
      <c r="E1186" s="50" t="s">
        <v>1429</v>
      </c>
      <c r="F1186" s="31" t="s">
        <v>216</v>
      </c>
      <c r="G1186" s="31" t="s">
        <v>216</v>
      </c>
      <c r="H1186" s="31">
        <v>1</v>
      </c>
      <c r="I1186" s="31"/>
      <c r="J1186" s="31">
        <v>1</v>
      </c>
      <c r="K1186" s="31">
        <v>138</v>
      </c>
      <c r="L1186" s="31" t="s">
        <v>30</v>
      </c>
      <c r="M1186" s="29">
        <v>1164</v>
      </c>
      <c r="N1186" s="38"/>
      <c r="O1186" s="18" t="s">
        <v>2980</v>
      </c>
      <c r="P1186" s="64"/>
      <c r="Q1186" s="65"/>
      <c r="R1186" s="34"/>
      <c r="S1186" s="33"/>
      <c r="T1186" s="67"/>
    </row>
    <row r="1187" spans="1:20" ht="15.75" x14ac:dyDescent="0.25">
      <c r="A1187" s="50" t="s">
        <v>1393</v>
      </c>
      <c r="B1187" s="50" t="s">
        <v>1394</v>
      </c>
      <c r="C1187" s="31">
        <v>155053</v>
      </c>
      <c r="D1187" s="50" t="s">
        <v>1395</v>
      </c>
      <c r="E1187" s="50" t="s">
        <v>1396</v>
      </c>
      <c r="F1187" s="31" t="s">
        <v>1397</v>
      </c>
      <c r="G1187" s="31" t="s">
        <v>1397</v>
      </c>
      <c r="H1187" s="31">
        <v>1</v>
      </c>
      <c r="I1187" s="31"/>
      <c r="J1187" s="31">
        <v>1</v>
      </c>
      <c r="K1187" s="31">
        <v>138</v>
      </c>
      <c r="L1187" s="31" t="s">
        <v>30</v>
      </c>
      <c r="M1187" s="29">
        <v>1137</v>
      </c>
      <c r="N1187" s="38"/>
      <c r="O1187" s="18" t="s">
        <v>2980</v>
      </c>
      <c r="P1187" s="64"/>
      <c r="Q1187" s="65"/>
      <c r="R1187" s="34"/>
      <c r="S1187" s="33"/>
      <c r="T1187" s="67"/>
    </row>
    <row r="1188" spans="1:20" ht="15.75" x14ac:dyDescent="0.25">
      <c r="A1188" s="50" t="s">
        <v>1393</v>
      </c>
      <c r="B1188" s="50" t="s">
        <v>1394</v>
      </c>
      <c r="C1188" s="51">
        <v>300496</v>
      </c>
      <c r="D1188" s="52" t="s">
        <v>1416</v>
      </c>
      <c r="E1188" s="50" t="s">
        <v>1396</v>
      </c>
      <c r="F1188" s="31" t="s">
        <v>45</v>
      </c>
      <c r="G1188" s="31" t="s">
        <v>45</v>
      </c>
      <c r="H1188" s="31">
        <v>1</v>
      </c>
      <c r="I1188" s="31"/>
      <c r="J1188" s="31">
        <v>1</v>
      </c>
      <c r="K1188" s="31">
        <v>138</v>
      </c>
      <c r="L1188" s="31" t="s">
        <v>30</v>
      </c>
      <c r="M1188" s="29">
        <v>1155</v>
      </c>
      <c r="N1188" s="38"/>
      <c r="O1188" s="18" t="s">
        <v>2980</v>
      </c>
      <c r="P1188" s="64"/>
      <c r="Q1188" s="65"/>
      <c r="R1188" s="34"/>
      <c r="S1188" s="33"/>
      <c r="T1188" s="67"/>
    </row>
    <row r="1189" spans="1:20" ht="15.75" x14ac:dyDescent="0.25">
      <c r="A1189" s="50" t="s">
        <v>1393</v>
      </c>
      <c r="B1189" s="50" t="s">
        <v>1394</v>
      </c>
      <c r="C1189" s="51">
        <v>306423</v>
      </c>
      <c r="D1189" s="52" t="s">
        <v>1399</v>
      </c>
      <c r="E1189" s="50" t="s">
        <v>1400</v>
      </c>
      <c r="F1189" s="31" t="s">
        <v>45</v>
      </c>
      <c r="G1189" s="31" t="s">
        <v>45</v>
      </c>
      <c r="H1189" s="31">
        <v>1</v>
      </c>
      <c r="I1189" s="31"/>
      <c r="J1189" s="31">
        <v>1</v>
      </c>
      <c r="K1189" s="31">
        <v>138</v>
      </c>
      <c r="L1189" s="31" t="s">
        <v>30</v>
      </c>
      <c r="M1189" s="29">
        <v>1139</v>
      </c>
      <c r="N1189" s="38"/>
      <c r="O1189" s="18" t="s">
        <v>2980</v>
      </c>
      <c r="P1189" s="64"/>
      <c r="Q1189" s="65"/>
      <c r="R1189" s="34"/>
      <c r="S1189" s="33"/>
      <c r="T1189" s="67"/>
    </row>
    <row r="1190" spans="1:20" ht="15.75" x14ac:dyDescent="0.25">
      <c r="A1190" s="50" t="s">
        <v>1393</v>
      </c>
      <c r="B1190" s="50" t="s">
        <v>1171</v>
      </c>
      <c r="C1190" s="31">
        <v>103024</v>
      </c>
      <c r="D1190" s="50" t="s">
        <v>1459</v>
      </c>
      <c r="E1190" s="50" t="s">
        <v>1460</v>
      </c>
      <c r="F1190" s="31" t="s">
        <v>1099</v>
      </c>
      <c r="G1190" s="31" t="s">
        <v>1099</v>
      </c>
      <c r="H1190" s="31">
        <v>1</v>
      </c>
      <c r="I1190" s="31"/>
      <c r="J1190" s="31">
        <v>1</v>
      </c>
      <c r="K1190" s="31">
        <v>138</v>
      </c>
      <c r="L1190" s="31" t="s">
        <v>30</v>
      </c>
      <c r="M1190" s="29">
        <v>1186</v>
      </c>
      <c r="N1190" s="38"/>
      <c r="O1190" s="18" t="s">
        <v>2980</v>
      </c>
      <c r="P1190" s="64"/>
      <c r="Q1190" s="65"/>
      <c r="R1190" s="34"/>
      <c r="S1190" s="33"/>
      <c r="T1190" s="67"/>
    </row>
    <row r="1191" spans="1:20" ht="15.75" x14ac:dyDescent="0.25">
      <c r="A1191" s="50" t="s">
        <v>1393</v>
      </c>
      <c r="B1191" s="50" t="s">
        <v>1171</v>
      </c>
      <c r="C1191" s="31">
        <v>103035</v>
      </c>
      <c r="D1191" s="50" t="s">
        <v>1465</v>
      </c>
      <c r="E1191" s="50" t="s">
        <v>1460</v>
      </c>
      <c r="F1191" s="31" t="s">
        <v>1099</v>
      </c>
      <c r="G1191" s="31" t="s">
        <v>1099</v>
      </c>
      <c r="H1191" s="31">
        <v>1</v>
      </c>
      <c r="I1191" s="31"/>
      <c r="J1191" s="31">
        <v>1</v>
      </c>
      <c r="K1191" s="31">
        <v>138</v>
      </c>
      <c r="L1191" s="31" t="s">
        <v>30</v>
      </c>
      <c r="M1191" s="29">
        <v>1190</v>
      </c>
      <c r="N1191" s="38"/>
      <c r="O1191" s="18" t="s">
        <v>2980</v>
      </c>
      <c r="P1191" s="64"/>
      <c r="Q1191" s="65"/>
      <c r="R1191" s="34"/>
      <c r="S1191" s="33"/>
      <c r="T1191" s="67"/>
    </row>
    <row r="1192" spans="1:20" ht="15.75" x14ac:dyDescent="0.25">
      <c r="A1192" s="50" t="s">
        <v>1393</v>
      </c>
      <c r="B1192" s="50" t="s">
        <v>1171</v>
      </c>
      <c r="C1192" s="31">
        <v>103041</v>
      </c>
      <c r="D1192" s="50" t="s">
        <v>1466</v>
      </c>
      <c r="E1192" s="50" t="s">
        <v>1460</v>
      </c>
      <c r="F1192" s="31" t="s">
        <v>1099</v>
      </c>
      <c r="G1192" s="31" t="s">
        <v>1099</v>
      </c>
      <c r="H1192" s="31">
        <v>1</v>
      </c>
      <c r="I1192" s="31"/>
      <c r="J1192" s="31">
        <v>1</v>
      </c>
      <c r="K1192" s="31">
        <v>138</v>
      </c>
      <c r="L1192" s="31" t="s">
        <v>30</v>
      </c>
      <c r="M1192" s="29">
        <v>1191</v>
      </c>
      <c r="N1192" s="38"/>
      <c r="O1192" s="18" t="s">
        <v>2980</v>
      </c>
      <c r="P1192" s="64"/>
      <c r="Q1192" s="65"/>
      <c r="R1192" s="34"/>
      <c r="S1192" s="33"/>
      <c r="T1192" s="67"/>
    </row>
    <row r="1193" spans="1:20" ht="15.75" x14ac:dyDescent="0.25">
      <c r="A1193" s="50" t="s">
        <v>1393</v>
      </c>
      <c r="B1193" s="50" t="s">
        <v>1171</v>
      </c>
      <c r="C1193" s="31">
        <v>103107</v>
      </c>
      <c r="D1193" s="50" t="s">
        <v>1453</v>
      </c>
      <c r="E1193" s="50" t="s">
        <v>1451</v>
      </c>
      <c r="F1193" s="31" t="s">
        <v>216</v>
      </c>
      <c r="G1193" s="31" t="s">
        <v>216</v>
      </c>
      <c r="H1193" s="31">
        <v>1</v>
      </c>
      <c r="I1193" s="31"/>
      <c r="J1193" s="31">
        <v>1</v>
      </c>
      <c r="K1193" s="31">
        <v>138</v>
      </c>
      <c r="L1193" s="31" t="s">
        <v>30</v>
      </c>
      <c r="M1193" s="29">
        <v>1181</v>
      </c>
      <c r="N1193" s="38"/>
      <c r="O1193" s="18" t="s">
        <v>2980</v>
      </c>
      <c r="P1193" s="64"/>
      <c r="Q1193" s="65"/>
      <c r="R1193" s="34"/>
      <c r="S1193" s="33"/>
      <c r="T1193" s="67"/>
    </row>
    <row r="1194" spans="1:20" ht="15.75" x14ac:dyDescent="0.25">
      <c r="A1194" s="50" t="s">
        <v>1393</v>
      </c>
      <c r="B1194" s="50" t="s">
        <v>1171</v>
      </c>
      <c r="C1194" s="31">
        <v>103119</v>
      </c>
      <c r="D1194" s="50" t="s">
        <v>1457</v>
      </c>
      <c r="E1194" s="50" t="s">
        <v>1451</v>
      </c>
      <c r="F1194" s="31" t="s">
        <v>216</v>
      </c>
      <c r="G1194" s="31" t="s">
        <v>216</v>
      </c>
      <c r="H1194" s="31">
        <v>1</v>
      </c>
      <c r="I1194" s="31"/>
      <c r="J1194" s="31">
        <v>1</v>
      </c>
      <c r="K1194" s="31">
        <v>138</v>
      </c>
      <c r="L1194" s="31" t="s">
        <v>30</v>
      </c>
      <c r="M1194" s="29">
        <v>1184</v>
      </c>
      <c r="N1194" s="38"/>
      <c r="O1194" s="18" t="s">
        <v>2980</v>
      </c>
      <c r="P1194" s="64"/>
      <c r="Q1194" s="65"/>
      <c r="R1194" s="34"/>
      <c r="S1194" s="33"/>
      <c r="T1194" s="67"/>
    </row>
    <row r="1195" spans="1:20" ht="31.5" x14ac:dyDescent="0.25">
      <c r="A1195" s="50" t="s">
        <v>1393</v>
      </c>
      <c r="B1195" s="50" t="s">
        <v>1171</v>
      </c>
      <c r="C1195" s="31">
        <v>103263</v>
      </c>
      <c r="D1195" s="50" t="s">
        <v>1439</v>
      </c>
      <c r="E1195" s="50" t="s">
        <v>1440</v>
      </c>
      <c r="F1195" s="31" t="s">
        <v>45</v>
      </c>
      <c r="G1195" s="31" t="s">
        <v>45</v>
      </c>
      <c r="H1195" s="31">
        <v>1</v>
      </c>
      <c r="I1195" s="31"/>
      <c r="J1195" s="31">
        <v>1</v>
      </c>
      <c r="K1195" s="31">
        <v>138</v>
      </c>
      <c r="L1195" s="31" t="s">
        <v>30</v>
      </c>
      <c r="M1195" s="29">
        <v>1172</v>
      </c>
      <c r="N1195" s="38"/>
      <c r="O1195" s="18" t="s">
        <v>2980</v>
      </c>
      <c r="P1195" s="64"/>
      <c r="Q1195" s="65"/>
      <c r="R1195" s="34"/>
      <c r="S1195" s="33"/>
      <c r="T1195" s="67"/>
    </row>
    <row r="1196" spans="1:20" ht="15.75" x14ac:dyDescent="0.25">
      <c r="A1196" s="50" t="s">
        <v>1393</v>
      </c>
      <c r="B1196" s="50" t="s">
        <v>1171</v>
      </c>
      <c r="C1196" s="31">
        <v>103355</v>
      </c>
      <c r="D1196" s="50" t="s">
        <v>1436</v>
      </c>
      <c r="E1196" s="50" t="s">
        <v>1437</v>
      </c>
      <c r="F1196" s="31" t="s">
        <v>45</v>
      </c>
      <c r="G1196" s="31" t="s">
        <v>45</v>
      </c>
      <c r="H1196" s="31">
        <v>1</v>
      </c>
      <c r="I1196" s="31"/>
      <c r="J1196" s="31">
        <v>1</v>
      </c>
      <c r="K1196" s="31">
        <v>138</v>
      </c>
      <c r="L1196" s="31" t="s">
        <v>30</v>
      </c>
      <c r="M1196" s="29">
        <v>1170</v>
      </c>
      <c r="N1196" s="38"/>
      <c r="O1196" s="18" t="s">
        <v>2980</v>
      </c>
      <c r="P1196" s="64"/>
      <c r="Q1196" s="65"/>
      <c r="R1196" s="34"/>
      <c r="S1196" s="33"/>
      <c r="T1196" s="67"/>
    </row>
    <row r="1197" spans="1:20" ht="15.75" x14ac:dyDescent="0.25">
      <c r="A1197" s="50" t="s">
        <v>1393</v>
      </c>
      <c r="B1197" s="50" t="s">
        <v>1171</v>
      </c>
      <c r="C1197" s="31">
        <v>103447</v>
      </c>
      <c r="D1197" s="50" t="s">
        <v>1472</v>
      </c>
      <c r="E1197" s="50" t="s">
        <v>1471</v>
      </c>
      <c r="F1197" s="31" t="s">
        <v>1160</v>
      </c>
      <c r="G1197" s="31" t="s">
        <v>1160</v>
      </c>
      <c r="H1197" s="31">
        <v>1</v>
      </c>
      <c r="I1197" s="31"/>
      <c r="J1197" s="31">
        <v>1</v>
      </c>
      <c r="K1197" s="31">
        <v>138</v>
      </c>
      <c r="L1197" s="31" t="s">
        <v>30</v>
      </c>
      <c r="M1197" s="29">
        <v>1195</v>
      </c>
      <c r="N1197" s="38"/>
      <c r="O1197" s="18" t="s">
        <v>2980</v>
      </c>
      <c r="P1197" s="64"/>
      <c r="Q1197" s="65"/>
      <c r="R1197" s="34"/>
      <c r="S1197" s="33"/>
      <c r="T1197" s="67"/>
    </row>
    <row r="1198" spans="1:20" ht="15.75" x14ac:dyDescent="0.25">
      <c r="A1198" s="50" t="s">
        <v>1393</v>
      </c>
      <c r="B1198" s="50" t="s">
        <v>1171</v>
      </c>
      <c r="C1198" s="31">
        <v>103485</v>
      </c>
      <c r="D1198" s="50" t="s">
        <v>1463</v>
      </c>
      <c r="E1198" s="50" t="s">
        <v>763</v>
      </c>
      <c r="F1198" s="31" t="s">
        <v>1099</v>
      </c>
      <c r="G1198" s="31" t="s">
        <v>1099</v>
      </c>
      <c r="H1198" s="31">
        <v>1</v>
      </c>
      <c r="I1198" s="31"/>
      <c r="J1198" s="31">
        <v>1</v>
      </c>
      <c r="K1198" s="31">
        <v>138</v>
      </c>
      <c r="L1198" s="31" t="s">
        <v>30</v>
      </c>
      <c r="M1198" s="29">
        <v>1188</v>
      </c>
      <c r="N1198" s="38"/>
      <c r="O1198" s="18" t="s">
        <v>2980</v>
      </c>
      <c r="P1198" s="64"/>
      <c r="Q1198" s="65"/>
      <c r="R1198" s="34"/>
      <c r="S1198" s="33"/>
      <c r="T1198" s="67"/>
    </row>
    <row r="1199" spans="1:20" ht="15.75" x14ac:dyDescent="0.25">
      <c r="A1199" s="50" t="s">
        <v>1393</v>
      </c>
      <c r="B1199" s="50" t="s">
        <v>1171</v>
      </c>
      <c r="C1199" s="31">
        <v>103552</v>
      </c>
      <c r="D1199" s="50" t="s">
        <v>1446</v>
      </c>
      <c r="E1199" s="50" t="s">
        <v>1444</v>
      </c>
      <c r="F1199" s="31" t="s">
        <v>45</v>
      </c>
      <c r="G1199" s="31" t="s">
        <v>45</v>
      </c>
      <c r="H1199" s="31">
        <v>1</v>
      </c>
      <c r="I1199" s="31"/>
      <c r="J1199" s="31">
        <v>1</v>
      </c>
      <c r="K1199" s="31">
        <v>138</v>
      </c>
      <c r="L1199" s="31" t="s">
        <v>30</v>
      </c>
      <c r="M1199" s="29">
        <v>1176</v>
      </c>
      <c r="N1199" s="38"/>
      <c r="O1199" s="18" t="s">
        <v>2980</v>
      </c>
      <c r="P1199" s="64"/>
      <c r="Q1199" s="65"/>
      <c r="R1199" s="34"/>
      <c r="S1199" s="33"/>
      <c r="T1199" s="67"/>
    </row>
    <row r="1200" spans="1:20" ht="15.75" x14ac:dyDescent="0.25">
      <c r="A1200" s="50" t="s">
        <v>1393</v>
      </c>
      <c r="B1200" s="50" t="s">
        <v>1171</v>
      </c>
      <c r="C1200" s="31">
        <v>103560</v>
      </c>
      <c r="D1200" s="50" t="s">
        <v>1447</v>
      </c>
      <c r="E1200" s="50" t="s">
        <v>1448</v>
      </c>
      <c r="F1200" s="31" t="s">
        <v>45</v>
      </c>
      <c r="G1200" s="31" t="s">
        <v>45</v>
      </c>
      <c r="H1200" s="31">
        <v>1</v>
      </c>
      <c r="I1200" s="31"/>
      <c r="J1200" s="31">
        <v>1</v>
      </c>
      <c r="K1200" s="31">
        <v>138</v>
      </c>
      <c r="L1200" s="31" t="s">
        <v>30</v>
      </c>
      <c r="M1200" s="29">
        <v>1177</v>
      </c>
      <c r="N1200" s="38"/>
      <c r="O1200" s="18" t="s">
        <v>2980</v>
      </c>
      <c r="P1200" s="64"/>
      <c r="Q1200" s="65"/>
      <c r="R1200" s="34"/>
      <c r="S1200" s="33"/>
      <c r="T1200" s="67"/>
    </row>
    <row r="1201" spans="1:20" ht="15.75" x14ac:dyDescent="0.25">
      <c r="A1201" s="50" t="s">
        <v>1393</v>
      </c>
      <c r="B1201" s="50" t="s">
        <v>1171</v>
      </c>
      <c r="C1201" s="31">
        <v>103600</v>
      </c>
      <c r="D1201" s="50" t="s">
        <v>1468</v>
      </c>
      <c r="E1201" s="50" t="s">
        <v>1469</v>
      </c>
      <c r="F1201" s="31" t="s">
        <v>1160</v>
      </c>
      <c r="G1201" s="31" t="s">
        <v>1160</v>
      </c>
      <c r="H1201" s="31">
        <v>1</v>
      </c>
      <c r="I1201" s="31"/>
      <c r="J1201" s="31">
        <v>1</v>
      </c>
      <c r="K1201" s="31">
        <v>138</v>
      </c>
      <c r="L1201" s="31" t="s">
        <v>30</v>
      </c>
      <c r="M1201" s="29">
        <v>1193</v>
      </c>
      <c r="N1201" s="38"/>
      <c r="O1201" s="18" t="s">
        <v>2980</v>
      </c>
      <c r="P1201" s="64"/>
      <c r="Q1201" s="65"/>
      <c r="R1201" s="34"/>
      <c r="S1201" s="33"/>
      <c r="T1201" s="67"/>
    </row>
    <row r="1202" spans="1:20" ht="15.75" x14ac:dyDescent="0.25">
      <c r="A1202" s="50" t="s">
        <v>1393</v>
      </c>
      <c r="B1202" s="50" t="s">
        <v>1171</v>
      </c>
      <c r="C1202" s="31">
        <v>103632</v>
      </c>
      <c r="D1202" s="50" t="s">
        <v>1454</v>
      </c>
      <c r="E1202" s="50" t="s">
        <v>1455</v>
      </c>
      <c r="F1202" s="31" t="s">
        <v>216</v>
      </c>
      <c r="G1202" s="31" t="s">
        <v>216</v>
      </c>
      <c r="H1202" s="31">
        <v>1</v>
      </c>
      <c r="I1202" s="31"/>
      <c r="J1202" s="31">
        <v>1</v>
      </c>
      <c r="K1202" s="31">
        <v>138</v>
      </c>
      <c r="L1202" s="31" t="s">
        <v>30</v>
      </c>
      <c r="M1202" s="29">
        <v>1182</v>
      </c>
      <c r="N1202" s="38"/>
      <c r="O1202" s="18" t="s">
        <v>2980</v>
      </c>
      <c r="P1202" s="64"/>
      <c r="Q1202" s="65"/>
      <c r="R1202" s="34"/>
      <c r="S1202" s="33"/>
      <c r="T1202" s="67"/>
    </row>
    <row r="1203" spans="1:20" ht="15.75" x14ac:dyDescent="0.25">
      <c r="A1203" s="50" t="s">
        <v>1393</v>
      </c>
      <c r="B1203" s="50" t="s">
        <v>1171</v>
      </c>
      <c r="C1203" s="31">
        <v>103674</v>
      </c>
      <c r="D1203" s="50" t="s">
        <v>1461</v>
      </c>
      <c r="E1203" s="50" t="s">
        <v>1462</v>
      </c>
      <c r="F1203" s="31" t="s">
        <v>1099</v>
      </c>
      <c r="G1203" s="31" t="s">
        <v>1099</v>
      </c>
      <c r="H1203" s="31">
        <v>1</v>
      </c>
      <c r="I1203" s="31"/>
      <c r="J1203" s="31">
        <v>1</v>
      </c>
      <c r="K1203" s="31">
        <v>138</v>
      </c>
      <c r="L1203" s="31" t="s">
        <v>30</v>
      </c>
      <c r="M1203" s="29">
        <v>1187</v>
      </c>
      <c r="N1203" s="38"/>
      <c r="O1203" s="18" t="s">
        <v>2980</v>
      </c>
      <c r="P1203" s="64"/>
      <c r="Q1203" s="65"/>
      <c r="R1203" s="34"/>
      <c r="S1203" s="33"/>
      <c r="T1203" s="67"/>
    </row>
    <row r="1204" spans="1:20" ht="15.75" x14ac:dyDescent="0.25">
      <c r="A1204" s="50" t="s">
        <v>1393</v>
      </c>
      <c r="B1204" s="50" t="s">
        <v>1171</v>
      </c>
      <c r="C1204" s="31">
        <v>103693</v>
      </c>
      <c r="D1204" s="50" t="s">
        <v>1467</v>
      </c>
      <c r="E1204" s="50" t="s">
        <v>1462</v>
      </c>
      <c r="F1204" s="31" t="s">
        <v>1099</v>
      </c>
      <c r="G1204" s="31" t="s">
        <v>1099</v>
      </c>
      <c r="H1204" s="31">
        <v>1</v>
      </c>
      <c r="I1204" s="31"/>
      <c r="J1204" s="31">
        <v>1</v>
      </c>
      <c r="K1204" s="31">
        <v>138</v>
      </c>
      <c r="L1204" s="31" t="s">
        <v>30</v>
      </c>
      <c r="M1204" s="29">
        <v>1192</v>
      </c>
      <c r="N1204" s="38"/>
      <c r="O1204" s="18" t="s">
        <v>2980</v>
      </c>
      <c r="P1204" s="64"/>
      <c r="Q1204" s="65"/>
      <c r="R1204" s="34"/>
      <c r="S1204" s="33"/>
      <c r="T1204" s="67"/>
    </row>
    <row r="1205" spans="1:20" ht="15.75" x14ac:dyDescent="0.25">
      <c r="A1205" s="50" t="s">
        <v>1393</v>
      </c>
      <c r="B1205" s="50" t="s">
        <v>1171</v>
      </c>
      <c r="C1205" s="31">
        <v>103733</v>
      </c>
      <c r="D1205" s="50" t="s">
        <v>1452</v>
      </c>
      <c r="E1205" s="50" t="s">
        <v>973</v>
      </c>
      <c r="F1205" s="31" t="s">
        <v>216</v>
      </c>
      <c r="G1205" s="31" t="s">
        <v>216</v>
      </c>
      <c r="H1205" s="31">
        <v>1</v>
      </c>
      <c r="I1205" s="31"/>
      <c r="J1205" s="31">
        <v>1</v>
      </c>
      <c r="K1205" s="31">
        <v>138</v>
      </c>
      <c r="L1205" s="31" t="s">
        <v>30</v>
      </c>
      <c r="M1205" s="29">
        <v>1180</v>
      </c>
      <c r="N1205" s="38"/>
      <c r="O1205" s="18" t="s">
        <v>2980</v>
      </c>
      <c r="P1205" s="64"/>
      <c r="Q1205" s="65"/>
      <c r="R1205" s="34"/>
      <c r="S1205" s="33"/>
      <c r="T1205" s="67"/>
    </row>
    <row r="1206" spans="1:20" ht="15.75" x14ac:dyDescent="0.25">
      <c r="A1206" s="53" t="s">
        <v>1393</v>
      </c>
      <c r="B1206" s="53" t="s">
        <v>2985</v>
      </c>
      <c r="C1206" s="54">
        <v>103759</v>
      </c>
      <c r="D1206" s="55" t="s">
        <v>2986</v>
      </c>
      <c r="E1206" s="55" t="s">
        <v>973</v>
      </c>
      <c r="F1206" s="34">
        <v>2</v>
      </c>
      <c r="G1206" s="56"/>
      <c r="H1206" s="56">
        <v>1</v>
      </c>
      <c r="I1206" s="57">
        <v>3</v>
      </c>
      <c r="J1206" s="47"/>
      <c r="K1206" s="33"/>
      <c r="L1206" s="33"/>
      <c r="M1206" s="32"/>
      <c r="N1206" s="43">
        <v>219362.91</v>
      </c>
      <c r="O1206" s="18" t="s">
        <v>2980</v>
      </c>
      <c r="P1206" s="64" t="s">
        <v>2983</v>
      </c>
      <c r="Q1206" s="65"/>
      <c r="R1206" s="34"/>
      <c r="S1206" s="33"/>
      <c r="T1206" s="67">
        <v>1</v>
      </c>
    </row>
    <row r="1207" spans="1:20" ht="15.75" x14ac:dyDescent="0.25">
      <c r="A1207" s="50" t="s">
        <v>1393</v>
      </c>
      <c r="B1207" s="50" t="s">
        <v>1171</v>
      </c>
      <c r="C1207" s="31">
        <v>103762</v>
      </c>
      <c r="D1207" s="50" t="s">
        <v>1458</v>
      </c>
      <c r="E1207" s="50" t="s">
        <v>973</v>
      </c>
      <c r="F1207" s="31" t="s">
        <v>216</v>
      </c>
      <c r="G1207" s="31" t="s">
        <v>216</v>
      </c>
      <c r="H1207" s="31">
        <v>1</v>
      </c>
      <c r="I1207" s="31"/>
      <c r="J1207" s="31">
        <v>1</v>
      </c>
      <c r="K1207" s="31">
        <v>138</v>
      </c>
      <c r="L1207" s="31" t="s">
        <v>30</v>
      </c>
      <c r="M1207" s="29">
        <v>1185</v>
      </c>
      <c r="N1207" s="38"/>
      <c r="O1207" s="18" t="s">
        <v>2980</v>
      </c>
      <c r="P1207" s="64"/>
      <c r="Q1207" s="65"/>
      <c r="R1207" s="34"/>
      <c r="S1207" s="33"/>
      <c r="T1207" s="67"/>
    </row>
    <row r="1208" spans="1:20" ht="15.75" x14ac:dyDescent="0.25">
      <c r="A1208" s="53" t="s">
        <v>1393</v>
      </c>
      <c r="B1208" s="53" t="s">
        <v>2985</v>
      </c>
      <c r="C1208" s="54">
        <v>103763</v>
      </c>
      <c r="D1208" s="55" t="s">
        <v>2987</v>
      </c>
      <c r="E1208" s="55" t="s">
        <v>973</v>
      </c>
      <c r="F1208" s="34">
        <v>2</v>
      </c>
      <c r="G1208" s="56"/>
      <c r="H1208" s="56">
        <v>1</v>
      </c>
      <c r="I1208" s="57">
        <v>1</v>
      </c>
      <c r="J1208" s="47"/>
      <c r="K1208" s="33"/>
      <c r="L1208" s="33"/>
      <c r="M1208" s="32"/>
      <c r="N1208" s="43">
        <v>129288.3</v>
      </c>
      <c r="O1208" s="18" t="s">
        <v>2980</v>
      </c>
      <c r="P1208" s="64" t="s">
        <v>2983</v>
      </c>
      <c r="Q1208" s="65"/>
      <c r="R1208" s="34"/>
      <c r="S1208" s="33"/>
      <c r="T1208" s="67">
        <v>1</v>
      </c>
    </row>
    <row r="1209" spans="1:20" ht="15.75" x14ac:dyDescent="0.25">
      <c r="A1209" s="50" t="s">
        <v>1393</v>
      </c>
      <c r="B1209" s="50" t="s">
        <v>1171</v>
      </c>
      <c r="C1209" s="31">
        <v>103766</v>
      </c>
      <c r="D1209" s="50" t="s">
        <v>1456</v>
      </c>
      <c r="E1209" s="50" t="s">
        <v>973</v>
      </c>
      <c r="F1209" s="31" t="s">
        <v>216</v>
      </c>
      <c r="G1209" s="31" t="s">
        <v>216</v>
      </c>
      <c r="H1209" s="31">
        <v>1</v>
      </c>
      <c r="I1209" s="31"/>
      <c r="J1209" s="31">
        <v>1</v>
      </c>
      <c r="K1209" s="31">
        <v>138</v>
      </c>
      <c r="L1209" s="31" t="s">
        <v>30</v>
      </c>
      <c r="M1209" s="29">
        <v>1183</v>
      </c>
      <c r="N1209" s="38"/>
      <c r="O1209" s="18" t="s">
        <v>2980</v>
      </c>
      <c r="P1209" s="64"/>
      <c r="Q1209" s="65"/>
      <c r="R1209" s="34"/>
      <c r="S1209" s="33"/>
      <c r="T1209" s="67"/>
    </row>
    <row r="1210" spans="1:20" ht="15.75" x14ac:dyDescent="0.25">
      <c r="A1210" s="50" t="s">
        <v>1393</v>
      </c>
      <c r="B1210" s="50" t="s">
        <v>1171</v>
      </c>
      <c r="C1210" s="31">
        <v>103800</v>
      </c>
      <c r="D1210" s="50" t="s">
        <v>1441</v>
      </c>
      <c r="E1210" s="50" t="s">
        <v>1442</v>
      </c>
      <c r="F1210" s="31" t="s">
        <v>45</v>
      </c>
      <c r="G1210" s="31" t="s">
        <v>45</v>
      </c>
      <c r="H1210" s="31">
        <v>1</v>
      </c>
      <c r="I1210" s="31"/>
      <c r="J1210" s="31">
        <v>1</v>
      </c>
      <c r="K1210" s="31">
        <v>138</v>
      </c>
      <c r="L1210" s="31" t="s">
        <v>30</v>
      </c>
      <c r="M1210" s="29">
        <v>1173</v>
      </c>
      <c r="N1210" s="38"/>
      <c r="O1210" s="18" t="s">
        <v>2980</v>
      </c>
      <c r="P1210" s="64"/>
      <c r="Q1210" s="65"/>
      <c r="R1210" s="34"/>
      <c r="S1210" s="33"/>
      <c r="T1210" s="67"/>
    </row>
    <row r="1211" spans="1:20" ht="15.75" x14ac:dyDescent="0.25">
      <c r="A1211" s="50" t="s">
        <v>1393</v>
      </c>
      <c r="B1211" s="50" t="s">
        <v>1171</v>
      </c>
      <c r="C1211" s="31">
        <v>155517</v>
      </c>
      <c r="D1211" s="50" t="s">
        <v>1450</v>
      </c>
      <c r="E1211" s="50" t="s">
        <v>1451</v>
      </c>
      <c r="F1211" s="31" t="s">
        <v>216</v>
      </c>
      <c r="G1211" s="31" t="s">
        <v>216</v>
      </c>
      <c r="H1211" s="31">
        <v>1</v>
      </c>
      <c r="I1211" s="31"/>
      <c r="J1211" s="31">
        <v>1</v>
      </c>
      <c r="K1211" s="31">
        <v>138</v>
      </c>
      <c r="L1211" s="31" t="s">
        <v>30</v>
      </c>
      <c r="M1211" s="29">
        <v>1179</v>
      </c>
      <c r="N1211" s="38"/>
      <c r="O1211" s="18" t="s">
        <v>2980</v>
      </c>
      <c r="P1211" s="64"/>
      <c r="Q1211" s="65"/>
      <c r="R1211" s="34"/>
      <c r="S1211" s="33"/>
      <c r="T1211" s="67"/>
    </row>
    <row r="1212" spans="1:20" ht="15.75" x14ac:dyDescent="0.25">
      <c r="A1212" s="50" t="s">
        <v>1393</v>
      </c>
      <c r="B1212" s="50" t="s">
        <v>1171</v>
      </c>
      <c r="C1212" s="31">
        <v>155519</v>
      </c>
      <c r="D1212" s="50" t="s">
        <v>1438</v>
      </c>
      <c r="E1212" s="50" t="s">
        <v>1437</v>
      </c>
      <c r="F1212" s="31" t="s">
        <v>45</v>
      </c>
      <c r="G1212" s="31" t="s">
        <v>45</v>
      </c>
      <c r="H1212" s="31">
        <v>1</v>
      </c>
      <c r="I1212" s="31"/>
      <c r="J1212" s="31">
        <v>1</v>
      </c>
      <c r="K1212" s="31">
        <v>138</v>
      </c>
      <c r="L1212" s="31" t="s">
        <v>30</v>
      </c>
      <c r="M1212" s="29">
        <v>1171</v>
      </c>
      <c r="N1212" s="38"/>
      <c r="O1212" s="18" t="s">
        <v>2980</v>
      </c>
      <c r="P1212" s="64"/>
      <c r="Q1212" s="65"/>
      <c r="R1212" s="34"/>
      <c r="S1212" s="33"/>
      <c r="T1212" s="67"/>
    </row>
    <row r="1213" spans="1:20" ht="15.75" x14ac:dyDescent="0.25">
      <c r="A1213" s="50" t="s">
        <v>1393</v>
      </c>
      <c r="B1213" s="50" t="s">
        <v>1171</v>
      </c>
      <c r="C1213" s="31">
        <v>155520</v>
      </c>
      <c r="D1213" s="50" t="s">
        <v>1443</v>
      </c>
      <c r="E1213" s="50" t="s">
        <v>1444</v>
      </c>
      <c r="F1213" s="31" t="s">
        <v>45</v>
      </c>
      <c r="G1213" s="31" t="s">
        <v>45</v>
      </c>
      <c r="H1213" s="31">
        <v>1</v>
      </c>
      <c r="I1213" s="31"/>
      <c r="J1213" s="31">
        <v>1</v>
      </c>
      <c r="K1213" s="31">
        <v>138</v>
      </c>
      <c r="L1213" s="31" t="s">
        <v>30</v>
      </c>
      <c r="M1213" s="29">
        <v>1174</v>
      </c>
      <c r="N1213" s="38"/>
      <c r="O1213" s="18" t="s">
        <v>2980</v>
      </c>
      <c r="P1213" s="64"/>
      <c r="Q1213" s="65"/>
      <c r="R1213" s="34"/>
      <c r="S1213" s="33"/>
      <c r="T1213" s="67"/>
    </row>
    <row r="1214" spans="1:20" ht="15.75" x14ac:dyDescent="0.25">
      <c r="A1214" s="50" t="s">
        <v>1393</v>
      </c>
      <c r="B1214" s="50" t="s">
        <v>1171</v>
      </c>
      <c r="C1214" s="31">
        <v>155525</v>
      </c>
      <c r="D1214" s="50" t="s">
        <v>1445</v>
      </c>
      <c r="E1214" s="50" t="s">
        <v>1444</v>
      </c>
      <c r="F1214" s="31" t="s">
        <v>45</v>
      </c>
      <c r="G1214" s="31" t="s">
        <v>45</v>
      </c>
      <c r="H1214" s="31">
        <v>1</v>
      </c>
      <c r="I1214" s="31"/>
      <c r="J1214" s="31">
        <v>1</v>
      </c>
      <c r="K1214" s="31">
        <v>138</v>
      </c>
      <c r="L1214" s="31" t="s">
        <v>30</v>
      </c>
      <c r="M1214" s="29">
        <v>1175</v>
      </c>
      <c r="N1214" s="38"/>
      <c r="O1214" s="18" t="s">
        <v>2980</v>
      </c>
      <c r="P1214" s="64"/>
      <c r="Q1214" s="65"/>
      <c r="R1214" s="34"/>
      <c r="S1214" s="33"/>
      <c r="T1214" s="67"/>
    </row>
    <row r="1215" spans="1:20" ht="15.75" x14ac:dyDescent="0.25">
      <c r="A1215" s="50" t="s">
        <v>1393</v>
      </c>
      <c r="B1215" s="50" t="s">
        <v>1171</v>
      </c>
      <c r="C1215" s="31">
        <v>155531</v>
      </c>
      <c r="D1215" s="50" t="s">
        <v>1464</v>
      </c>
      <c r="E1215" s="50" t="s">
        <v>1462</v>
      </c>
      <c r="F1215" s="31" t="s">
        <v>1099</v>
      </c>
      <c r="G1215" s="31" t="s">
        <v>1099</v>
      </c>
      <c r="H1215" s="31">
        <v>1</v>
      </c>
      <c r="I1215" s="31"/>
      <c r="J1215" s="31">
        <v>1</v>
      </c>
      <c r="K1215" s="31">
        <v>138</v>
      </c>
      <c r="L1215" s="31" t="s">
        <v>30</v>
      </c>
      <c r="M1215" s="29">
        <v>1189</v>
      </c>
      <c r="N1215" s="38"/>
      <c r="O1215" s="18" t="s">
        <v>2980</v>
      </c>
      <c r="P1215" s="64"/>
      <c r="Q1215" s="65"/>
      <c r="R1215" s="34"/>
      <c r="S1215" s="33"/>
      <c r="T1215" s="67"/>
    </row>
    <row r="1216" spans="1:20" ht="15.75" x14ac:dyDescent="0.25">
      <c r="A1216" s="50" t="s">
        <v>1393</v>
      </c>
      <c r="B1216" s="50" t="s">
        <v>1171</v>
      </c>
      <c r="C1216" s="51">
        <v>300601</v>
      </c>
      <c r="D1216" s="52" t="s">
        <v>1449</v>
      </c>
      <c r="E1216" s="50" t="s">
        <v>1442</v>
      </c>
      <c r="F1216" s="31" t="s">
        <v>45</v>
      </c>
      <c r="G1216" s="31" t="s">
        <v>45</v>
      </c>
      <c r="H1216" s="31">
        <v>1</v>
      </c>
      <c r="I1216" s="31"/>
      <c r="J1216" s="31">
        <v>1</v>
      </c>
      <c r="K1216" s="31">
        <v>138</v>
      </c>
      <c r="L1216" s="31" t="s">
        <v>30</v>
      </c>
      <c r="M1216" s="29">
        <v>1178</v>
      </c>
      <c r="N1216" s="38"/>
      <c r="O1216" s="18" t="s">
        <v>2980</v>
      </c>
      <c r="P1216" s="64"/>
      <c r="Q1216" s="65"/>
      <c r="R1216" s="34"/>
      <c r="S1216" s="33"/>
      <c r="T1216" s="67"/>
    </row>
    <row r="1217" spans="1:20" ht="15.75" x14ac:dyDescent="0.25">
      <c r="A1217" s="50" t="s">
        <v>1393</v>
      </c>
      <c r="B1217" s="50" t="s">
        <v>1171</v>
      </c>
      <c r="C1217" s="51">
        <v>306122</v>
      </c>
      <c r="D1217" s="52" t="s">
        <v>1470</v>
      </c>
      <c r="E1217" s="50" t="s">
        <v>1471</v>
      </c>
      <c r="F1217" s="31" t="s">
        <v>1160</v>
      </c>
      <c r="G1217" s="31" t="s">
        <v>1160</v>
      </c>
      <c r="H1217" s="31">
        <v>1</v>
      </c>
      <c r="I1217" s="31"/>
      <c r="J1217" s="31">
        <v>1</v>
      </c>
      <c r="K1217" s="31">
        <v>138</v>
      </c>
      <c r="L1217" s="31" t="s">
        <v>30</v>
      </c>
      <c r="M1217" s="29">
        <v>1194</v>
      </c>
      <c r="N1217" s="38"/>
      <c r="O1217" s="18" t="s">
        <v>2980</v>
      </c>
      <c r="P1217" s="64"/>
      <c r="Q1217" s="65"/>
      <c r="R1217" s="34"/>
      <c r="S1217" s="33"/>
      <c r="T1217" s="67"/>
    </row>
    <row r="1218" spans="1:20" ht="31.5" x14ac:dyDescent="0.25">
      <c r="A1218" s="50" t="s">
        <v>1393</v>
      </c>
      <c r="B1218" s="50" t="s">
        <v>1171</v>
      </c>
      <c r="C1218" s="51">
        <v>325204</v>
      </c>
      <c r="D1218" s="52" t="s">
        <v>1520</v>
      </c>
      <c r="E1218" s="50" t="s">
        <v>1521</v>
      </c>
      <c r="F1218" s="31" t="s">
        <v>1160</v>
      </c>
      <c r="G1218" s="31" t="s">
        <v>1160</v>
      </c>
      <c r="H1218" s="31">
        <v>1</v>
      </c>
      <c r="I1218" s="31"/>
      <c r="J1218" s="31">
        <v>1</v>
      </c>
      <c r="K1218" s="31">
        <v>138</v>
      </c>
      <c r="L1218" s="31" t="s">
        <v>30</v>
      </c>
      <c r="M1218" s="29">
        <v>1229</v>
      </c>
      <c r="N1218" s="38"/>
      <c r="O1218" s="18" t="s">
        <v>2980</v>
      </c>
      <c r="P1218" s="64"/>
      <c r="Q1218" s="65"/>
      <c r="R1218" s="34"/>
      <c r="S1218" s="33"/>
      <c r="T1218" s="67"/>
    </row>
    <row r="1219" spans="1:20" ht="31.5" x14ac:dyDescent="0.25">
      <c r="A1219" s="50" t="s">
        <v>1393</v>
      </c>
      <c r="B1219" s="50" t="s">
        <v>1473</v>
      </c>
      <c r="C1219" s="31">
        <v>103981</v>
      </c>
      <c r="D1219" s="50" t="s">
        <v>1476</v>
      </c>
      <c r="E1219" s="50" t="s">
        <v>1477</v>
      </c>
      <c r="F1219" s="31" t="s">
        <v>29</v>
      </c>
      <c r="G1219" s="31" t="s">
        <v>29</v>
      </c>
      <c r="H1219" s="31">
        <v>1</v>
      </c>
      <c r="I1219" s="31"/>
      <c r="J1219" s="31">
        <v>1</v>
      </c>
      <c r="K1219" s="31">
        <v>138</v>
      </c>
      <c r="L1219" s="31" t="s">
        <v>30</v>
      </c>
      <c r="M1219" s="29">
        <v>1197</v>
      </c>
      <c r="N1219" s="38"/>
      <c r="O1219" s="18" t="s">
        <v>2980</v>
      </c>
      <c r="P1219" s="64"/>
      <c r="Q1219" s="65"/>
      <c r="R1219" s="34"/>
      <c r="S1219" s="33"/>
      <c r="T1219" s="67"/>
    </row>
    <row r="1220" spans="1:20" ht="31.5" x14ac:dyDescent="0.25">
      <c r="A1220" s="50" t="s">
        <v>1393</v>
      </c>
      <c r="B1220" s="50" t="s">
        <v>1473</v>
      </c>
      <c r="C1220" s="31">
        <v>103990</v>
      </c>
      <c r="D1220" s="50" t="s">
        <v>1482</v>
      </c>
      <c r="E1220" s="50" t="s">
        <v>1477</v>
      </c>
      <c r="F1220" s="31" t="s">
        <v>29</v>
      </c>
      <c r="G1220" s="31" t="s">
        <v>29</v>
      </c>
      <c r="H1220" s="31">
        <v>1</v>
      </c>
      <c r="I1220" s="31">
        <v>5</v>
      </c>
      <c r="J1220" s="31">
        <v>1</v>
      </c>
      <c r="K1220" s="31">
        <v>138</v>
      </c>
      <c r="L1220" s="31" t="s">
        <v>30</v>
      </c>
      <c r="M1220" s="29">
        <v>1201</v>
      </c>
      <c r="N1220" s="38">
        <v>1201001.02</v>
      </c>
      <c r="O1220" s="18" t="s">
        <v>2980</v>
      </c>
      <c r="P1220" s="64"/>
      <c r="Q1220" s="65"/>
      <c r="R1220" s="34"/>
      <c r="S1220" s="33"/>
      <c r="T1220" s="67">
        <v>1</v>
      </c>
    </row>
    <row r="1221" spans="1:20" ht="31.5" x14ac:dyDescent="0.25">
      <c r="A1221" s="50" t="s">
        <v>1393</v>
      </c>
      <c r="B1221" s="50" t="s">
        <v>1473</v>
      </c>
      <c r="C1221" s="31">
        <v>104000</v>
      </c>
      <c r="D1221" s="50" t="s">
        <v>1495</v>
      </c>
      <c r="E1221" s="50" t="s">
        <v>1477</v>
      </c>
      <c r="F1221" s="31" t="s">
        <v>29</v>
      </c>
      <c r="G1221" s="31" t="s">
        <v>29</v>
      </c>
      <c r="H1221" s="31">
        <v>1</v>
      </c>
      <c r="I1221" s="31">
        <v>6</v>
      </c>
      <c r="J1221" s="31">
        <v>1</v>
      </c>
      <c r="K1221" s="31">
        <v>138</v>
      </c>
      <c r="L1221" s="31" t="s">
        <v>30</v>
      </c>
      <c r="M1221" s="29">
        <v>1211</v>
      </c>
      <c r="N1221" s="38">
        <v>785827.01</v>
      </c>
      <c r="O1221" s="18" t="s">
        <v>2980</v>
      </c>
      <c r="P1221" s="64"/>
      <c r="Q1221" s="65"/>
      <c r="R1221" s="34"/>
      <c r="S1221" s="33"/>
      <c r="T1221" s="67">
        <v>1</v>
      </c>
    </row>
    <row r="1222" spans="1:20" ht="31.5" x14ac:dyDescent="0.25">
      <c r="A1222" s="50" t="s">
        <v>1393</v>
      </c>
      <c r="B1222" s="50" t="s">
        <v>1473</v>
      </c>
      <c r="C1222" s="31">
        <v>104001</v>
      </c>
      <c r="D1222" s="50" t="s">
        <v>1496</v>
      </c>
      <c r="E1222" s="50" t="s">
        <v>1477</v>
      </c>
      <c r="F1222" s="31" t="s">
        <v>29</v>
      </c>
      <c r="G1222" s="31" t="s">
        <v>29</v>
      </c>
      <c r="H1222" s="31">
        <v>1</v>
      </c>
      <c r="I1222" s="31"/>
      <c r="J1222" s="31">
        <v>1</v>
      </c>
      <c r="K1222" s="31">
        <v>138</v>
      </c>
      <c r="L1222" s="31" t="s">
        <v>30</v>
      </c>
      <c r="M1222" s="29">
        <v>1212</v>
      </c>
      <c r="N1222" s="38"/>
      <c r="O1222" s="18" t="s">
        <v>2980</v>
      </c>
      <c r="P1222" s="64"/>
      <c r="Q1222" s="65"/>
      <c r="R1222" s="34"/>
      <c r="S1222" s="33"/>
      <c r="T1222" s="67"/>
    </row>
    <row r="1223" spans="1:20" ht="31.5" x14ac:dyDescent="0.25">
      <c r="A1223" s="50" t="s">
        <v>1393</v>
      </c>
      <c r="B1223" s="50" t="s">
        <v>1473</v>
      </c>
      <c r="C1223" s="31">
        <v>104043</v>
      </c>
      <c r="D1223" s="50" t="s">
        <v>1480</v>
      </c>
      <c r="E1223" s="50" t="s">
        <v>1481</v>
      </c>
      <c r="F1223" s="31" t="s">
        <v>29</v>
      </c>
      <c r="G1223" s="31" t="s">
        <v>29</v>
      </c>
      <c r="H1223" s="31">
        <v>1</v>
      </c>
      <c r="I1223" s="31"/>
      <c r="J1223" s="31">
        <v>1</v>
      </c>
      <c r="K1223" s="31">
        <v>138</v>
      </c>
      <c r="L1223" s="31" t="s">
        <v>30</v>
      </c>
      <c r="M1223" s="29">
        <v>1200</v>
      </c>
      <c r="N1223" s="38"/>
      <c r="O1223" s="18" t="s">
        <v>2980</v>
      </c>
      <c r="P1223" s="64"/>
      <c r="Q1223" s="65"/>
      <c r="R1223" s="34"/>
      <c r="S1223" s="33"/>
      <c r="T1223" s="67"/>
    </row>
    <row r="1224" spans="1:20" ht="31.5" x14ac:dyDescent="0.25">
      <c r="A1224" s="50" t="s">
        <v>1393</v>
      </c>
      <c r="B1224" s="50" t="s">
        <v>1473</v>
      </c>
      <c r="C1224" s="31">
        <v>104098</v>
      </c>
      <c r="D1224" s="50" t="s">
        <v>1488</v>
      </c>
      <c r="E1224" s="50" t="s">
        <v>1489</v>
      </c>
      <c r="F1224" s="31" t="s">
        <v>29</v>
      </c>
      <c r="G1224" s="31" t="s">
        <v>29</v>
      </c>
      <c r="H1224" s="31">
        <v>1</v>
      </c>
      <c r="I1224" s="31"/>
      <c r="J1224" s="31">
        <v>1</v>
      </c>
      <c r="K1224" s="31">
        <v>138</v>
      </c>
      <c r="L1224" s="31" t="s">
        <v>30</v>
      </c>
      <c r="M1224" s="29">
        <v>1206</v>
      </c>
      <c r="N1224" s="38"/>
      <c r="O1224" s="18" t="s">
        <v>2980</v>
      </c>
      <c r="P1224" s="64"/>
      <c r="Q1224" s="65"/>
      <c r="R1224" s="34"/>
      <c r="S1224" s="33"/>
      <c r="T1224" s="67"/>
    </row>
    <row r="1225" spans="1:20" ht="31.5" x14ac:dyDescent="0.25">
      <c r="A1225" s="50" t="s">
        <v>1393</v>
      </c>
      <c r="B1225" s="50" t="s">
        <v>1473</v>
      </c>
      <c r="C1225" s="31">
        <v>104102</v>
      </c>
      <c r="D1225" s="50" t="s">
        <v>1493</v>
      </c>
      <c r="E1225" s="50" t="s">
        <v>1489</v>
      </c>
      <c r="F1225" s="31" t="s">
        <v>29</v>
      </c>
      <c r="G1225" s="31" t="s">
        <v>29</v>
      </c>
      <c r="H1225" s="31">
        <v>1</v>
      </c>
      <c r="I1225" s="31">
        <v>4</v>
      </c>
      <c r="J1225" s="31">
        <v>1</v>
      </c>
      <c r="K1225" s="31">
        <v>138</v>
      </c>
      <c r="L1225" s="31" t="s">
        <v>30</v>
      </c>
      <c r="M1225" s="29">
        <v>1209</v>
      </c>
      <c r="N1225" s="38">
        <v>784569.52</v>
      </c>
      <c r="O1225" s="18" t="s">
        <v>2980</v>
      </c>
      <c r="P1225" s="64"/>
      <c r="Q1225" s="65"/>
      <c r="R1225" s="34"/>
      <c r="S1225" s="33"/>
      <c r="T1225" s="67">
        <v>1</v>
      </c>
    </row>
    <row r="1226" spans="1:20" ht="31.5" x14ac:dyDescent="0.25">
      <c r="A1226" s="50" t="s">
        <v>1393</v>
      </c>
      <c r="B1226" s="50" t="s">
        <v>1473</v>
      </c>
      <c r="C1226" s="31">
        <v>104122</v>
      </c>
      <c r="D1226" s="50" t="s">
        <v>1479</v>
      </c>
      <c r="E1226" s="50" t="s">
        <v>778</v>
      </c>
      <c r="F1226" s="31" t="s">
        <v>29</v>
      </c>
      <c r="G1226" s="31" t="s">
        <v>29</v>
      </c>
      <c r="H1226" s="31">
        <v>1</v>
      </c>
      <c r="I1226" s="31">
        <v>7</v>
      </c>
      <c r="J1226" s="31">
        <v>1</v>
      </c>
      <c r="K1226" s="31">
        <v>138</v>
      </c>
      <c r="L1226" s="31" t="s">
        <v>30</v>
      </c>
      <c r="M1226" s="29">
        <v>1199</v>
      </c>
      <c r="N1226" s="38">
        <v>975474</v>
      </c>
      <c r="O1226" s="18" t="s">
        <v>2980</v>
      </c>
      <c r="P1226" s="64"/>
      <c r="Q1226" s="65"/>
      <c r="R1226" s="34"/>
      <c r="S1226" s="33"/>
      <c r="T1226" s="67">
        <v>1</v>
      </c>
    </row>
    <row r="1227" spans="1:20" ht="31.5" x14ac:dyDescent="0.25">
      <c r="A1227" s="50" t="s">
        <v>1393</v>
      </c>
      <c r="B1227" s="50" t="s">
        <v>1473</v>
      </c>
      <c r="C1227" s="31">
        <v>104131</v>
      </c>
      <c r="D1227" s="50" t="s">
        <v>1485</v>
      </c>
      <c r="E1227" s="50" t="s">
        <v>778</v>
      </c>
      <c r="F1227" s="31" t="s">
        <v>29</v>
      </c>
      <c r="G1227" s="31" t="s">
        <v>29</v>
      </c>
      <c r="H1227" s="31">
        <v>1</v>
      </c>
      <c r="I1227" s="31">
        <v>14</v>
      </c>
      <c r="J1227" s="31">
        <v>1</v>
      </c>
      <c r="K1227" s="31">
        <v>138</v>
      </c>
      <c r="L1227" s="31" t="s">
        <v>30</v>
      </c>
      <c r="M1227" s="29">
        <v>1203</v>
      </c>
      <c r="N1227" s="38">
        <v>1527697.58</v>
      </c>
      <c r="O1227" s="18" t="s">
        <v>2980</v>
      </c>
      <c r="P1227" s="64"/>
      <c r="Q1227" s="65"/>
      <c r="R1227" s="34"/>
      <c r="S1227" s="33"/>
      <c r="T1227" s="67">
        <v>1</v>
      </c>
    </row>
    <row r="1228" spans="1:20" ht="31.5" x14ac:dyDescent="0.25">
      <c r="A1228" s="50" t="s">
        <v>1393</v>
      </c>
      <c r="B1228" s="50" t="s">
        <v>1473</v>
      </c>
      <c r="C1228" s="31">
        <v>104137</v>
      </c>
      <c r="D1228" s="50" t="s">
        <v>1487</v>
      </c>
      <c r="E1228" s="50" t="s">
        <v>778</v>
      </c>
      <c r="F1228" s="31" t="s">
        <v>29</v>
      </c>
      <c r="G1228" s="31" t="s">
        <v>29</v>
      </c>
      <c r="H1228" s="31">
        <v>1</v>
      </c>
      <c r="I1228" s="31">
        <v>8</v>
      </c>
      <c r="J1228" s="31">
        <v>1</v>
      </c>
      <c r="K1228" s="31">
        <v>138</v>
      </c>
      <c r="L1228" s="31" t="s">
        <v>30</v>
      </c>
      <c r="M1228" s="29">
        <v>1205</v>
      </c>
      <c r="N1228" s="39">
        <v>1419459.81</v>
      </c>
      <c r="O1228" s="18" t="s">
        <v>2980</v>
      </c>
      <c r="P1228" s="64"/>
      <c r="Q1228" s="65"/>
      <c r="R1228" s="34"/>
      <c r="S1228" s="33"/>
      <c r="T1228" s="67">
        <v>1</v>
      </c>
    </row>
    <row r="1229" spans="1:20" ht="31.5" x14ac:dyDescent="0.25">
      <c r="A1229" s="50" t="s">
        <v>1393</v>
      </c>
      <c r="B1229" s="50" t="s">
        <v>1473</v>
      </c>
      <c r="C1229" s="31">
        <v>104197</v>
      </c>
      <c r="D1229" s="50" t="s">
        <v>1478</v>
      </c>
      <c r="E1229" s="50" t="s">
        <v>945</v>
      </c>
      <c r="F1229" s="31" t="s">
        <v>29</v>
      </c>
      <c r="G1229" s="31" t="s">
        <v>29</v>
      </c>
      <c r="H1229" s="31">
        <v>1</v>
      </c>
      <c r="I1229" s="31">
        <v>7</v>
      </c>
      <c r="J1229" s="31">
        <v>1</v>
      </c>
      <c r="K1229" s="31">
        <v>138</v>
      </c>
      <c r="L1229" s="31" t="s">
        <v>30</v>
      </c>
      <c r="M1229" s="29">
        <v>1198</v>
      </c>
      <c r="N1229" s="39">
        <v>1260159.6599999999</v>
      </c>
      <c r="O1229" s="18" t="s">
        <v>2980</v>
      </c>
      <c r="P1229" s="64"/>
      <c r="Q1229" s="65"/>
      <c r="R1229" s="34"/>
      <c r="S1229" s="33"/>
      <c r="T1229" s="67">
        <v>1</v>
      </c>
    </row>
    <row r="1230" spans="1:20" ht="31.5" x14ac:dyDescent="0.25">
      <c r="A1230" s="50" t="s">
        <v>1393</v>
      </c>
      <c r="B1230" s="50" t="s">
        <v>1473</v>
      </c>
      <c r="C1230" s="31">
        <v>104205</v>
      </c>
      <c r="D1230" s="50" t="s">
        <v>1486</v>
      </c>
      <c r="E1230" s="50" t="s">
        <v>1475</v>
      </c>
      <c r="F1230" s="31" t="s">
        <v>29</v>
      </c>
      <c r="G1230" s="31" t="s">
        <v>29</v>
      </c>
      <c r="H1230" s="31">
        <v>1</v>
      </c>
      <c r="I1230" s="31">
        <v>6</v>
      </c>
      <c r="J1230" s="31">
        <v>1</v>
      </c>
      <c r="K1230" s="31">
        <v>138</v>
      </c>
      <c r="L1230" s="31" t="s">
        <v>30</v>
      </c>
      <c r="M1230" s="29">
        <v>1204</v>
      </c>
      <c r="N1230" s="39">
        <v>1076701.55</v>
      </c>
      <c r="O1230" s="18" t="s">
        <v>2980</v>
      </c>
      <c r="P1230" s="64"/>
      <c r="Q1230" s="65"/>
      <c r="R1230" s="34"/>
      <c r="S1230" s="33"/>
      <c r="T1230" s="67">
        <v>1</v>
      </c>
    </row>
    <row r="1231" spans="1:20" ht="31.5" x14ac:dyDescent="0.25">
      <c r="A1231" s="50" t="s">
        <v>1393</v>
      </c>
      <c r="B1231" s="50" t="s">
        <v>1473</v>
      </c>
      <c r="C1231" s="31">
        <v>156001</v>
      </c>
      <c r="D1231" s="50" t="s">
        <v>1494</v>
      </c>
      <c r="E1231" s="50" t="s">
        <v>778</v>
      </c>
      <c r="F1231" s="31" t="s">
        <v>29</v>
      </c>
      <c r="G1231" s="31" t="s">
        <v>29</v>
      </c>
      <c r="H1231" s="31">
        <v>1</v>
      </c>
      <c r="I1231" s="31">
        <v>2</v>
      </c>
      <c r="J1231" s="31">
        <v>1</v>
      </c>
      <c r="K1231" s="31">
        <v>138</v>
      </c>
      <c r="L1231" s="31" t="s">
        <v>30</v>
      </c>
      <c r="M1231" s="29">
        <v>1210</v>
      </c>
      <c r="N1231" s="38">
        <v>473808.36</v>
      </c>
      <c r="O1231" s="18" t="s">
        <v>2980</v>
      </c>
      <c r="P1231" s="64"/>
      <c r="Q1231" s="65"/>
      <c r="R1231" s="34"/>
      <c r="S1231" s="33"/>
      <c r="T1231" s="67">
        <v>1</v>
      </c>
    </row>
    <row r="1232" spans="1:20" ht="31.5" x14ac:dyDescent="0.25">
      <c r="A1232" s="50" t="s">
        <v>1393</v>
      </c>
      <c r="B1232" s="50" t="s">
        <v>1473</v>
      </c>
      <c r="C1232" s="31">
        <v>156012</v>
      </c>
      <c r="D1232" s="50" t="s">
        <v>1483</v>
      </c>
      <c r="E1232" s="50" t="s">
        <v>1484</v>
      </c>
      <c r="F1232" s="31" t="s">
        <v>29</v>
      </c>
      <c r="G1232" s="31" t="s">
        <v>29</v>
      </c>
      <c r="H1232" s="31">
        <v>1</v>
      </c>
      <c r="I1232" s="31">
        <v>6</v>
      </c>
      <c r="J1232" s="31">
        <v>1</v>
      </c>
      <c r="K1232" s="31">
        <v>138</v>
      </c>
      <c r="L1232" s="31" t="s">
        <v>30</v>
      </c>
      <c r="M1232" s="29">
        <v>1202</v>
      </c>
      <c r="N1232" s="38">
        <v>1154735.28</v>
      </c>
      <c r="O1232" s="18" t="s">
        <v>2980</v>
      </c>
      <c r="P1232" s="64"/>
      <c r="Q1232" s="65"/>
      <c r="R1232" s="34"/>
      <c r="S1232" s="33"/>
      <c r="T1232" s="67">
        <v>1</v>
      </c>
    </row>
    <row r="1233" spans="1:20" ht="31.5" x14ac:dyDescent="0.25">
      <c r="A1233" s="50" t="s">
        <v>1393</v>
      </c>
      <c r="B1233" s="50" t="s">
        <v>1473</v>
      </c>
      <c r="C1233" s="31">
        <v>156015</v>
      </c>
      <c r="D1233" s="50" t="s">
        <v>1474</v>
      </c>
      <c r="E1233" s="50" t="s">
        <v>1475</v>
      </c>
      <c r="F1233" s="31" t="s">
        <v>29</v>
      </c>
      <c r="G1233" s="31" t="s">
        <v>29</v>
      </c>
      <c r="H1233" s="31">
        <v>1</v>
      </c>
      <c r="I1233" s="31"/>
      <c r="J1233" s="31">
        <v>1</v>
      </c>
      <c r="K1233" s="31">
        <v>138</v>
      </c>
      <c r="L1233" s="31" t="s">
        <v>30</v>
      </c>
      <c r="M1233" s="29">
        <v>1196</v>
      </c>
      <c r="N1233" s="38"/>
      <c r="O1233" s="18" t="s">
        <v>2980</v>
      </c>
      <c r="P1233" s="64"/>
      <c r="Q1233" s="65"/>
      <c r="R1233" s="34"/>
      <c r="S1233" s="33"/>
      <c r="T1233" s="67"/>
    </row>
    <row r="1234" spans="1:20" ht="31.5" x14ac:dyDescent="0.25">
      <c r="A1234" s="50" t="s">
        <v>1393</v>
      </c>
      <c r="B1234" s="50" t="s">
        <v>1473</v>
      </c>
      <c r="C1234" s="31">
        <v>156019</v>
      </c>
      <c r="D1234" s="50" t="s">
        <v>1491</v>
      </c>
      <c r="E1234" s="50" t="s">
        <v>1492</v>
      </c>
      <c r="F1234" s="31" t="s">
        <v>29</v>
      </c>
      <c r="G1234" s="31" t="s">
        <v>29</v>
      </c>
      <c r="H1234" s="31">
        <v>1</v>
      </c>
      <c r="I1234" s="31">
        <v>4</v>
      </c>
      <c r="J1234" s="31">
        <v>1</v>
      </c>
      <c r="K1234" s="31">
        <v>138</v>
      </c>
      <c r="L1234" s="31" t="s">
        <v>30</v>
      </c>
      <c r="M1234" s="29">
        <v>1208</v>
      </c>
      <c r="N1234" s="38">
        <v>660613.19999999995</v>
      </c>
      <c r="O1234" s="18" t="s">
        <v>2980</v>
      </c>
      <c r="P1234" s="64"/>
      <c r="Q1234" s="65"/>
      <c r="R1234" s="34"/>
      <c r="S1234" s="33"/>
      <c r="T1234" s="67">
        <v>1</v>
      </c>
    </row>
    <row r="1235" spans="1:20" ht="31.5" x14ac:dyDescent="0.25">
      <c r="A1235" s="50" t="s">
        <v>1393</v>
      </c>
      <c r="B1235" s="50" t="s">
        <v>1473</v>
      </c>
      <c r="C1235" s="31">
        <v>156020</v>
      </c>
      <c r="D1235" s="50" t="s">
        <v>1490</v>
      </c>
      <c r="E1235" s="50" t="s">
        <v>1475</v>
      </c>
      <c r="F1235" s="31" t="s">
        <v>29</v>
      </c>
      <c r="G1235" s="31" t="s">
        <v>29</v>
      </c>
      <c r="H1235" s="31">
        <v>1</v>
      </c>
      <c r="I1235" s="31">
        <v>4</v>
      </c>
      <c r="J1235" s="31">
        <v>1</v>
      </c>
      <c r="K1235" s="31">
        <v>138</v>
      </c>
      <c r="L1235" s="31" t="s">
        <v>30</v>
      </c>
      <c r="M1235" s="29">
        <v>1207</v>
      </c>
      <c r="N1235" s="38">
        <v>412734.71</v>
      </c>
      <c r="O1235" s="18" t="s">
        <v>2980</v>
      </c>
      <c r="P1235" s="64"/>
      <c r="Q1235" s="65"/>
      <c r="R1235" s="34"/>
      <c r="S1235" s="33"/>
      <c r="T1235" s="67">
        <v>1</v>
      </c>
    </row>
    <row r="1236" spans="1:20" ht="31.5" x14ac:dyDescent="0.25">
      <c r="A1236" s="50" t="s">
        <v>1393</v>
      </c>
      <c r="B1236" s="50" t="s">
        <v>1497</v>
      </c>
      <c r="C1236" s="31">
        <v>104228</v>
      </c>
      <c r="D1236" s="50" t="s">
        <v>1500</v>
      </c>
      <c r="E1236" s="50" t="s">
        <v>1501</v>
      </c>
      <c r="F1236" s="31" t="s">
        <v>29</v>
      </c>
      <c r="G1236" s="31" t="s">
        <v>29</v>
      </c>
      <c r="H1236" s="31">
        <v>1</v>
      </c>
      <c r="I1236" s="31"/>
      <c r="J1236" s="31">
        <v>1</v>
      </c>
      <c r="K1236" s="31">
        <v>138</v>
      </c>
      <c r="L1236" s="31" t="s">
        <v>30</v>
      </c>
      <c r="M1236" s="29">
        <v>1214</v>
      </c>
      <c r="N1236" s="38"/>
      <c r="O1236" s="18" t="s">
        <v>2980</v>
      </c>
      <c r="P1236" s="64"/>
      <c r="Q1236" s="65"/>
      <c r="R1236" s="34"/>
      <c r="S1236" s="33"/>
      <c r="T1236" s="67"/>
    </row>
    <row r="1237" spans="1:20" ht="31.5" x14ac:dyDescent="0.25">
      <c r="A1237" s="50" t="s">
        <v>1393</v>
      </c>
      <c r="B1237" s="50" t="s">
        <v>1497</v>
      </c>
      <c r="C1237" s="31">
        <v>104234</v>
      </c>
      <c r="D1237" s="50" t="s">
        <v>1510</v>
      </c>
      <c r="E1237" s="50" t="s">
        <v>1501</v>
      </c>
      <c r="F1237" s="31" t="s">
        <v>29</v>
      </c>
      <c r="G1237" s="31" t="s">
        <v>29</v>
      </c>
      <c r="H1237" s="31">
        <v>1</v>
      </c>
      <c r="I1237" s="31"/>
      <c r="J1237" s="31">
        <v>1</v>
      </c>
      <c r="K1237" s="31">
        <v>138</v>
      </c>
      <c r="L1237" s="31" t="s">
        <v>30</v>
      </c>
      <c r="M1237" s="29">
        <v>1221</v>
      </c>
      <c r="N1237" s="38"/>
      <c r="O1237" s="18" t="s">
        <v>2980</v>
      </c>
      <c r="P1237" s="64"/>
      <c r="Q1237" s="65"/>
      <c r="R1237" s="34"/>
      <c r="S1237" s="33"/>
      <c r="T1237" s="67"/>
    </row>
    <row r="1238" spans="1:20" ht="31.5" x14ac:dyDescent="0.25">
      <c r="A1238" s="50" t="s">
        <v>1393</v>
      </c>
      <c r="B1238" s="50" t="s">
        <v>1497</v>
      </c>
      <c r="C1238" s="31">
        <v>104310</v>
      </c>
      <c r="D1238" s="50" t="s">
        <v>1511</v>
      </c>
      <c r="E1238" s="50" t="s">
        <v>1512</v>
      </c>
      <c r="F1238" s="31" t="s">
        <v>29</v>
      </c>
      <c r="G1238" s="31" t="s">
        <v>29</v>
      </c>
      <c r="H1238" s="31">
        <v>1</v>
      </c>
      <c r="I1238" s="31"/>
      <c r="J1238" s="31">
        <v>1</v>
      </c>
      <c r="K1238" s="31">
        <v>138</v>
      </c>
      <c r="L1238" s="31" t="s">
        <v>30</v>
      </c>
      <c r="M1238" s="29">
        <v>1222</v>
      </c>
      <c r="N1238" s="38"/>
      <c r="O1238" s="18" t="s">
        <v>2980</v>
      </c>
      <c r="P1238" s="64"/>
      <c r="Q1238" s="65"/>
      <c r="R1238" s="34"/>
      <c r="S1238" s="33"/>
      <c r="T1238" s="67"/>
    </row>
    <row r="1239" spans="1:20" ht="31.5" x14ac:dyDescent="0.25">
      <c r="A1239" s="50" t="s">
        <v>1393</v>
      </c>
      <c r="B1239" s="50" t="s">
        <v>1497</v>
      </c>
      <c r="C1239" s="31">
        <v>104311</v>
      </c>
      <c r="D1239" s="50" t="s">
        <v>1513</v>
      </c>
      <c r="E1239" s="50" t="s">
        <v>1512</v>
      </c>
      <c r="F1239" s="31" t="s">
        <v>29</v>
      </c>
      <c r="G1239" s="31" t="s">
        <v>29</v>
      </c>
      <c r="H1239" s="31">
        <v>1</v>
      </c>
      <c r="I1239" s="31">
        <v>2</v>
      </c>
      <c r="J1239" s="31">
        <v>1</v>
      </c>
      <c r="K1239" s="31">
        <v>138</v>
      </c>
      <c r="L1239" s="31" t="s">
        <v>30</v>
      </c>
      <c r="M1239" s="29">
        <v>1223</v>
      </c>
      <c r="N1239" s="38">
        <v>181750.86</v>
      </c>
      <c r="O1239" s="18" t="s">
        <v>2980</v>
      </c>
      <c r="P1239" s="64"/>
      <c r="Q1239" s="65"/>
      <c r="R1239" s="34"/>
      <c r="S1239" s="33"/>
      <c r="T1239" s="67">
        <v>1</v>
      </c>
    </row>
    <row r="1240" spans="1:20" ht="31.5" x14ac:dyDescent="0.25">
      <c r="A1240" s="50" t="s">
        <v>1393</v>
      </c>
      <c r="B1240" s="50" t="s">
        <v>1497</v>
      </c>
      <c r="C1240" s="31">
        <v>104349</v>
      </c>
      <c r="D1240" s="50" t="s">
        <v>1503</v>
      </c>
      <c r="E1240" s="50" t="s">
        <v>1504</v>
      </c>
      <c r="F1240" s="31" t="s">
        <v>29</v>
      </c>
      <c r="G1240" s="31" t="s">
        <v>29</v>
      </c>
      <c r="H1240" s="31">
        <v>1</v>
      </c>
      <c r="I1240" s="31"/>
      <c r="J1240" s="31">
        <v>1</v>
      </c>
      <c r="K1240" s="31">
        <v>138</v>
      </c>
      <c r="L1240" s="31" t="s">
        <v>30</v>
      </c>
      <c r="M1240" s="29">
        <v>1215</v>
      </c>
      <c r="N1240" s="38"/>
      <c r="O1240" s="18" t="s">
        <v>2980</v>
      </c>
      <c r="P1240" s="64"/>
      <c r="Q1240" s="65"/>
      <c r="R1240" s="34"/>
      <c r="S1240" s="33"/>
      <c r="T1240" s="67"/>
    </row>
    <row r="1241" spans="1:20" ht="31.5" x14ac:dyDescent="0.25">
      <c r="A1241" s="50" t="s">
        <v>1393</v>
      </c>
      <c r="B1241" s="50" t="s">
        <v>1497</v>
      </c>
      <c r="C1241" s="31">
        <v>104355</v>
      </c>
      <c r="D1241" s="50" t="s">
        <v>1508</v>
      </c>
      <c r="E1241" s="50" t="s">
        <v>1504</v>
      </c>
      <c r="F1241" s="31" t="s">
        <v>29</v>
      </c>
      <c r="G1241" s="31" t="s">
        <v>29</v>
      </c>
      <c r="H1241" s="31">
        <v>1</v>
      </c>
      <c r="I1241" s="31"/>
      <c r="J1241" s="31">
        <v>1</v>
      </c>
      <c r="K1241" s="31">
        <v>138</v>
      </c>
      <c r="L1241" s="31" t="s">
        <v>30</v>
      </c>
      <c r="M1241" s="29">
        <v>1219</v>
      </c>
      <c r="N1241" s="38"/>
      <c r="O1241" s="18" t="s">
        <v>2980</v>
      </c>
      <c r="P1241" s="64"/>
      <c r="Q1241" s="65"/>
      <c r="R1241" s="34"/>
      <c r="S1241" s="33"/>
      <c r="T1241" s="67"/>
    </row>
    <row r="1242" spans="1:20" ht="31.5" x14ac:dyDescent="0.25">
      <c r="A1242" s="50" t="s">
        <v>1393</v>
      </c>
      <c r="B1242" s="50" t="s">
        <v>1497</v>
      </c>
      <c r="C1242" s="31">
        <v>104359</v>
      </c>
      <c r="D1242" s="50" t="s">
        <v>1509</v>
      </c>
      <c r="E1242" s="50" t="s">
        <v>1504</v>
      </c>
      <c r="F1242" s="31" t="s">
        <v>29</v>
      </c>
      <c r="G1242" s="31" t="s">
        <v>29</v>
      </c>
      <c r="H1242" s="31">
        <v>1</v>
      </c>
      <c r="I1242" s="31">
        <v>3</v>
      </c>
      <c r="J1242" s="31">
        <v>1</v>
      </c>
      <c r="K1242" s="31">
        <v>138</v>
      </c>
      <c r="L1242" s="31" t="s">
        <v>30</v>
      </c>
      <c r="M1242" s="29">
        <v>1220</v>
      </c>
      <c r="N1242" s="38">
        <v>286571.15999999997</v>
      </c>
      <c r="O1242" s="18" t="s">
        <v>2980</v>
      </c>
      <c r="P1242" s="64"/>
      <c r="Q1242" s="65"/>
      <c r="R1242" s="34"/>
      <c r="S1242" s="33"/>
      <c r="T1242" s="67">
        <v>1</v>
      </c>
    </row>
    <row r="1243" spans="1:20" ht="31.5" x14ac:dyDescent="0.25">
      <c r="A1243" s="50" t="s">
        <v>1393</v>
      </c>
      <c r="B1243" s="50" t="s">
        <v>1497</v>
      </c>
      <c r="C1243" s="31">
        <v>104368</v>
      </c>
      <c r="D1243" s="50" t="s">
        <v>1518</v>
      </c>
      <c r="E1243" s="50" t="s">
        <v>1504</v>
      </c>
      <c r="F1243" s="31" t="s">
        <v>29</v>
      </c>
      <c r="G1243" s="31" t="s">
        <v>29</v>
      </c>
      <c r="H1243" s="31">
        <v>1</v>
      </c>
      <c r="I1243" s="31"/>
      <c r="J1243" s="31">
        <v>1</v>
      </c>
      <c r="K1243" s="31">
        <v>138</v>
      </c>
      <c r="L1243" s="31" t="s">
        <v>30</v>
      </c>
      <c r="M1243" s="29">
        <v>1227</v>
      </c>
      <c r="N1243" s="38"/>
      <c r="O1243" s="18" t="s">
        <v>2980</v>
      </c>
      <c r="P1243" s="64"/>
      <c r="Q1243" s="65"/>
      <c r="R1243" s="34"/>
      <c r="S1243" s="33"/>
      <c r="T1243" s="67"/>
    </row>
    <row r="1244" spans="1:20" ht="31.5" x14ac:dyDescent="0.25">
      <c r="A1244" s="50" t="s">
        <v>1393</v>
      </c>
      <c r="B1244" s="50" t="s">
        <v>1497</v>
      </c>
      <c r="C1244" s="31">
        <v>104370</v>
      </c>
      <c r="D1244" s="50" t="s">
        <v>1519</v>
      </c>
      <c r="E1244" s="50" t="s">
        <v>1504</v>
      </c>
      <c r="F1244" s="31" t="s">
        <v>29</v>
      </c>
      <c r="G1244" s="31" t="s">
        <v>29</v>
      </c>
      <c r="H1244" s="31">
        <v>1</v>
      </c>
      <c r="I1244" s="31"/>
      <c r="J1244" s="31">
        <v>1</v>
      </c>
      <c r="K1244" s="31">
        <v>138</v>
      </c>
      <c r="L1244" s="31" t="s">
        <v>30</v>
      </c>
      <c r="M1244" s="29">
        <v>1228</v>
      </c>
      <c r="N1244" s="38"/>
      <c r="O1244" s="18" t="s">
        <v>2980</v>
      </c>
      <c r="P1244" s="64"/>
      <c r="Q1244" s="65"/>
      <c r="R1244" s="34"/>
      <c r="S1244" s="33"/>
      <c r="T1244" s="67"/>
    </row>
    <row r="1245" spans="1:20" ht="31.5" x14ac:dyDescent="0.25">
      <c r="A1245" s="50" t="s">
        <v>1393</v>
      </c>
      <c r="B1245" s="50" t="s">
        <v>1497</v>
      </c>
      <c r="C1245" s="31">
        <v>156501</v>
      </c>
      <c r="D1245" s="50" t="s">
        <v>1514</v>
      </c>
      <c r="E1245" s="50" t="s">
        <v>1501</v>
      </c>
      <c r="F1245" s="31" t="s">
        <v>29</v>
      </c>
      <c r="G1245" s="31" t="s">
        <v>29</v>
      </c>
      <c r="H1245" s="31">
        <v>1</v>
      </c>
      <c r="I1245" s="31"/>
      <c r="J1245" s="31">
        <v>1</v>
      </c>
      <c r="K1245" s="31">
        <v>138</v>
      </c>
      <c r="L1245" s="31" t="s">
        <v>30</v>
      </c>
      <c r="M1245" s="29">
        <v>1224</v>
      </c>
      <c r="N1245" s="38"/>
      <c r="O1245" s="18" t="s">
        <v>2980</v>
      </c>
      <c r="P1245" s="64"/>
      <c r="Q1245" s="65"/>
      <c r="R1245" s="34"/>
      <c r="S1245" s="33"/>
      <c r="T1245" s="67"/>
    </row>
    <row r="1246" spans="1:20" ht="31.5" x14ac:dyDescent="0.25">
      <c r="A1246" s="50" t="s">
        <v>1393</v>
      </c>
      <c r="B1246" s="50" t="s">
        <v>1497</v>
      </c>
      <c r="C1246" s="31">
        <v>156510</v>
      </c>
      <c r="D1246" s="50" t="s">
        <v>1505</v>
      </c>
      <c r="E1246" s="50" t="s">
        <v>1504</v>
      </c>
      <c r="F1246" s="31" t="s">
        <v>29</v>
      </c>
      <c r="G1246" s="31" t="s">
        <v>29</v>
      </c>
      <c r="H1246" s="31">
        <v>1</v>
      </c>
      <c r="I1246" s="31"/>
      <c r="J1246" s="31">
        <v>1</v>
      </c>
      <c r="K1246" s="31">
        <v>138</v>
      </c>
      <c r="L1246" s="31" t="s">
        <v>30</v>
      </c>
      <c r="M1246" s="29">
        <v>1216</v>
      </c>
      <c r="N1246" s="38"/>
      <c r="O1246" s="18" t="s">
        <v>2980</v>
      </c>
      <c r="P1246" s="64"/>
      <c r="Q1246" s="65"/>
      <c r="R1246" s="34"/>
      <c r="S1246" s="33"/>
      <c r="T1246" s="67"/>
    </row>
    <row r="1247" spans="1:20" ht="31.5" x14ac:dyDescent="0.25">
      <c r="A1247" s="50" t="s">
        <v>1393</v>
      </c>
      <c r="B1247" s="50" t="s">
        <v>1497</v>
      </c>
      <c r="C1247" s="31">
        <v>156511</v>
      </c>
      <c r="D1247" s="50" t="s">
        <v>1507</v>
      </c>
      <c r="E1247" s="50" t="s">
        <v>1504</v>
      </c>
      <c r="F1247" s="31" t="s">
        <v>29</v>
      </c>
      <c r="G1247" s="31" t="s">
        <v>29</v>
      </c>
      <c r="H1247" s="31">
        <v>1</v>
      </c>
      <c r="I1247" s="31"/>
      <c r="J1247" s="31">
        <v>1</v>
      </c>
      <c r="K1247" s="31">
        <v>138</v>
      </c>
      <c r="L1247" s="31" t="s">
        <v>30</v>
      </c>
      <c r="M1247" s="29">
        <v>1218</v>
      </c>
      <c r="N1247" s="38"/>
      <c r="O1247" s="18" t="s">
        <v>2980</v>
      </c>
      <c r="P1247" s="64"/>
      <c r="Q1247" s="65"/>
      <c r="R1247" s="34"/>
      <c r="S1247" s="33"/>
      <c r="T1247" s="67"/>
    </row>
    <row r="1248" spans="1:20" ht="31.5" x14ac:dyDescent="0.25">
      <c r="A1248" s="50" t="s">
        <v>1393</v>
      </c>
      <c r="B1248" s="50" t="s">
        <v>1497</v>
      </c>
      <c r="C1248" s="31">
        <v>156512</v>
      </c>
      <c r="D1248" s="50" t="s">
        <v>1517</v>
      </c>
      <c r="E1248" s="50" t="s">
        <v>1504</v>
      </c>
      <c r="F1248" s="31" t="s">
        <v>29</v>
      </c>
      <c r="G1248" s="31" t="s">
        <v>29</v>
      </c>
      <c r="H1248" s="31">
        <v>1</v>
      </c>
      <c r="I1248" s="31"/>
      <c r="J1248" s="31">
        <v>1</v>
      </c>
      <c r="K1248" s="31">
        <v>138</v>
      </c>
      <c r="L1248" s="31" t="s">
        <v>30</v>
      </c>
      <c r="M1248" s="29">
        <v>1226</v>
      </c>
      <c r="N1248" s="38"/>
      <c r="O1248" s="18" t="s">
        <v>2980</v>
      </c>
      <c r="P1248" s="64"/>
      <c r="Q1248" s="65"/>
      <c r="R1248" s="34"/>
      <c r="S1248" s="33"/>
      <c r="T1248" s="67"/>
    </row>
    <row r="1249" spans="1:20" ht="31.5" x14ac:dyDescent="0.25">
      <c r="A1249" s="50" t="s">
        <v>1393</v>
      </c>
      <c r="B1249" s="50" t="s">
        <v>1497</v>
      </c>
      <c r="C1249" s="31">
        <v>156513</v>
      </c>
      <c r="D1249" s="50" t="s">
        <v>1506</v>
      </c>
      <c r="E1249" s="50" t="s">
        <v>1501</v>
      </c>
      <c r="F1249" s="31" t="s">
        <v>29</v>
      </c>
      <c r="G1249" s="31" t="s">
        <v>29</v>
      </c>
      <c r="H1249" s="31">
        <v>1</v>
      </c>
      <c r="I1249" s="31">
        <v>2</v>
      </c>
      <c r="J1249" s="31">
        <v>1</v>
      </c>
      <c r="K1249" s="31">
        <v>138</v>
      </c>
      <c r="L1249" s="31" t="s">
        <v>30</v>
      </c>
      <c r="M1249" s="29">
        <v>1217</v>
      </c>
      <c r="N1249" s="38">
        <v>199320.9</v>
      </c>
      <c r="O1249" s="18" t="s">
        <v>2980</v>
      </c>
      <c r="P1249" s="64"/>
      <c r="Q1249" s="65"/>
      <c r="R1249" s="34"/>
      <c r="S1249" s="33"/>
      <c r="T1249" s="67">
        <v>1</v>
      </c>
    </row>
    <row r="1250" spans="1:20" ht="31.5" x14ac:dyDescent="0.25">
      <c r="A1250" s="50" t="s">
        <v>1393</v>
      </c>
      <c r="B1250" s="50" t="s">
        <v>1497</v>
      </c>
      <c r="C1250" s="31">
        <v>156516</v>
      </c>
      <c r="D1250" s="50" t="s">
        <v>1515</v>
      </c>
      <c r="E1250" s="50" t="s">
        <v>1516</v>
      </c>
      <c r="F1250" s="31" t="s">
        <v>29</v>
      </c>
      <c r="G1250" s="31" t="s">
        <v>29</v>
      </c>
      <c r="H1250" s="31">
        <v>1</v>
      </c>
      <c r="I1250" s="31"/>
      <c r="J1250" s="31">
        <v>1</v>
      </c>
      <c r="K1250" s="31">
        <v>138</v>
      </c>
      <c r="L1250" s="31" t="s">
        <v>30</v>
      </c>
      <c r="M1250" s="29">
        <v>1225</v>
      </c>
      <c r="N1250" s="38"/>
      <c r="O1250" s="18" t="s">
        <v>2980</v>
      </c>
      <c r="P1250" s="64"/>
      <c r="Q1250" s="65"/>
      <c r="R1250" s="34"/>
      <c r="S1250" s="33"/>
      <c r="T1250" s="67"/>
    </row>
    <row r="1251" spans="1:20" ht="31.5" x14ac:dyDescent="0.25">
      <c r="A1251" s="50" t="s">
        <v>1393</v>
      </c>
      <c r="B1251" s="50" t="s">
        <v>1497</v>
      </c>
      <c r="C1251" s="31">
        <v>156517</v>
      </c>
      <c r="D1251" s="50" t="s">
        <v>1498</v>
      </c>
      <c r="E1251" s="50" t="s">
        <v>1499</v>
      </c>
      <c r="F1251" s="31" t="s">
        <v>29</v>
      </c>
      <c r="G1251" s="31" t="s">
        <v>29</v>
      </c>
      <c r="H1251" s="31">
        <v>1</v>
      </c>
      <c r="I1251" s="31"/>
      <c r="J1251" s="31">
        <v>1</v>
      </c>
      <c r="K1251" s="31">
        <v>138</v>
      </c>
      <c r="L1251" s="31" t="s">
        <v>30</v>
      </c>
      <c r="M1251" s="29">
        <v>1213</v>
      </c>
      <c r="N1251" s="38"/>
      <c r="O1251" s="18" t="s">
        <v>2980</v>
      </c>
      <c r="P1251" s="64"/>
      <c r="Q1251" s="65"/>
      <c r="R1251" s="34"/>
      <c r="S1251" s="33"/>
      <c r="T1251" s="67"/>
    </row>
    <row r="1252" spans="1:20" ht="31.5" x14ac:dyDescent="0.25">
      <c r="A1252" s="50" t="s">
        <v>1522</v>
      </c>
      <c r="B1252" s="50" t="s">
        <v>936</v>
      </c>
      <c r="C1252" s="31">
        <v>104419</v>
      </c>
      <c r="D1252" s="50" t="s">
        <v>1523</v>
      </c>
      <c r="E1252" s="50" t="s">
        <v>1524</v>
      </c>
      <c r="F1252" s="31" t="s">
        <v>29</v>
      </c>
      <c r="G1252" s="31" t="s">
        <v>29</v>
      </c>
      <c r="H1252" s="31">
        <v>1</v>
      </c>
      <c r="I1252" s="31"/>
      <c r="J1252" s="31">
        <v>1</v>
      </c>
      <c r="K1252" s="31">
        <v>138</v>
      </c>
      <c r="L1252" s="31" t="s">
        <v>30</v>
      </c>
      <c r="M1252" s="29">
        <v>1230</v>
      </c>
      <c r="N1252" s="38"/>
      <c r="O1252" s="18" t="s">
        <v>2980</v>
      </c>
      <c r="P1252" s="64"/>
      <c r="Q1252" s="65"/>
      <c r="R1252" s="34"/>
      <c r="S1252" s="33"/>
      <c r="T1252" s="67"/>
    </row>
    <row r="1253" spans="1:20" ht="31.5" x14ac:dyDescent="0.25">
      <c r="A1253" s="50" t="s">
        <v>1522</v>
      </c>
      <c r="B1253" s="50" t="s">
        <v>936</v>
      </c>
      <c r="C1253" s="31">
        <v>104426</v>
      </c>
      <c r="D1253" s="50" t="s">
        <v>1532</v>
      </c>
      <c r="E1253" s="50" t="s">
        <v>1524</v>
      </c>
      <c r="F1253" s="31" t="s">
        <v>29</v>
      </c>
      <c r="G1253" s="31" t="s">
        <v>29</v>
      </c>
      <c r="H1253" s="31">
        <v>1</v>
      </c>
      <c r="I1253" s="31"/>
      <c r="J1253" s="31">
        <v>1</v>
      </c>
      <c r="K1253" s="31">
        <v>138</v>
      </c>
      <c r="L1253" s="31" t="s">
        <v>30</v>
      </c>
      <c r="M1253" s="29">
        <v>1235</v>
      </c>
      <c r="N1253" s="38"/>
      <c r="O1253" s="18" t="s">
        <v>2980</v>
      </c>
      <c r="P1253" s="64"/>
      <c r="Q1253" s="65"/>
      <c r="R1253" s="34"/>
      <c r="S1253" s="33"/>
      <c r="T1253" s="67"/>
    </row>
    <row r="1254" spans="1:20" ht="31.5" x14ac:dyDescent="0.25">
      <c r="A1254" s="50" t="s">
        <v>1522</v>
      </c>
      <c r="B1254" s="50" t="s">
        <v>936</v>
      </c>
      <c r="C1254" s="31">
        <v>104429</v>
      </c>
      <c r="D1254" s="50" t="s">
        <v>1537</v>
      </c>
      <c r="E1254" s="50" t="s">
        <v>1524</v>
      </c>
      <c r="F1254" s="31" t="s">
        <v>29</v>
      </c>
      <c r="G1254" s="31" t="s">
        <v>29</v>
      </c>
      <c r="H1254" s="31">
        <v>1</v>
      </c>
      <c r="I1254" s="31"/>
      <c r="J1254" s="31">
        <v>1</v>
      </c>
      <c r="K1254" s="31">
        <v>138</v>
      </c>
      <c r="L1254" s="31" t="s">
        <v>30</v>
      </c>
      <c r="M1254" s="29">
        <v>1241</v>
      </c>
      <c r="N1254" s="38"/>
      <c r="O1254" s="18" t="s">
        <v>2980</v>
      </c>
      <c r="P1254" s="64"/>
      <c r="Q1254" s="65"/>
      <c r="R1254" s="34"/>
      <c r="S1254" s="33"/>
      <c r="T1254" s="67"/>
    </row>
    <row r="1255" spans="1:20" ht="31.5" x14ac:dyDescent="0.25">
      <c r="A1255" s="50" t="s">
        <v>1522</v>
      </c>
      <c r="B1255" s="50" t="s">
        <v>936</v>
      </c>
      <c r="C1255" s="31">
        <v>104433</v>
      </c>
      <c r="D1255" s="50" t="s">
        <v>1526</v>
      </c>
      <c r="E1255" s="50" t="s">
        <v>1527</v>
      </c>
      <c r="F1255" s="31" t="s">
        <v>29</v>
      </c>
      <c r="G1255" s="31" t="s">
        <v>29</v>
      </c>
      <c r="H1255" s="31">
        <v>1</v>
      </c>
      <c r="I1255" s="31"/>
      <c r="J1255" s="31">
        <v>1</v>
      </c>
      <c r="K1255" s="31">
        <v>138</v>
      </c>
      <c r="L1255" s="31" t="s">
        <v>30</v>
      </c>
      <c r="M1255" s="29">
        <v>1232</v>
      </c>
      <c r="N1255" s="38"/>
      <c r="O1255" s="18" t="s">
        <v>2980</v>
      </c>
      <c r="P1255" s="64"/>
      <c r="Q1255" s="65"/>
      <c r="R1255" s="34"/>
      <c r="S1255" s="33"/>
      <c r="T1255" s="67"/>
    </row>
    <row r="1256" spans="1:20" ht="31.5" x14ac:dyDescent="0.25">
      <c r="A1256" s="50" t="s">
        <v>1522</v>
      </c>
      <c r="B1256" s="50" t="s">
        <v>936</v>
      </c>
      <c r="C1256" s="31">
        <v>104438</v>
      </c>
      <c r="D1256" s="50" t="s">
        <v>1533</v>
      </c>
      <c r="E1256" s="50" t="s">
        <v>1527</v>
      </c>
      <c r="F1256" s="31" t="s">
        <v>29</v>
      </c>
      <c r="G1256" s="31" t="s">
        <v>29</v>
      </c>
      <c r="H1256" s="31">
        <v>1</v>
      </c>
      <c r="I1256" s="31"/>
      <c r="J1256" s="31">
        <v>1</v>
      </c>
      <c r="K1256" s="31">
        <v>138</v>
      </c>
      <c r="L1256" s="31" t="s">
        <v>30</v>
      </c>
      <c r="M1256" s="29">
        <v>1237</v>
      </c>
      <c r="N1256" s="38"/>
      <c r="O1256" s="18" t="s">
        <v>2980</v>
      </c>
      <c r="P1256" s="64"/>
      <c r="Q1256" s="65"/>
      <c r="R1256" s="34"/>
      <c r="S1256" s="33"/>
      <c r="T1256" s="67"/>
    </row>
    <row r="1257" spans="1:20" ht="31.5" x14ac:dyDescent="0.25">
      <c r="A1257" s="50" t="s">
        <v>1522</v>
      </c>
      <c r="B1257" s="50" t="s">
        <v>936</v>
      </c>
      <c r="C1257" s="31">
        <v>104439</v>
      </c>
      <c r="D1257" s="50" t="s">
        <v>1534</v>
      </c>
      <c r="E1257" s="50" t="s">
        <v>1527</v>
      </c>
      <c r="F1257" s="31" t="s">
        <v>29</v>
      </c>
      <c r="G1257" s="31" t="s">
        <v>29</v>
      </c>
      <c r="H1257" s="31">
        <v>1</v>
      </c>
      <c r="I1257" s="31"/>
      <c r="J1257" s="31">
        <v>1</v>
      </c>
      <c r="K1257" s="31">
        <v>138</v>
      </c>
      <c r="L1257" s="31" t="s">
        <v>30</v>
      </c>
      <c r="M1257" s="29">
        <v>1238</v>
      </c>
      <c r="N1257" s="38"/>
      <c r="O1257" s="18" t="s">
        <v>2980</v>
      </c>
      <c r="P1257" s="64"/>
      <c r="Q1257" s="65"/>
      <c r="R1257" s="34"/>
      <c r="S1257" s="33"/>
      <c r="T1257" s="67"/>
    </row>
    <row r="1258" spans="1:20" ht="31.5" x14ac:dyDescent="0.25">
      <c r="A1258" s="50" t="s">
        <v>1522</v>
      </c>
      <c r="B1258" s="50" t="s">
        <v>936</v>
      </c>
      <c r="C1258" s="31">
        <v>104441</v>
      </c>
      <c r="D1258" s="50" t="s">
        <v>1536</v>
      </c>
      <c r="E1258" s="50" t="s">
        <v>1527</v>
      </c>
      <c r="F1258" s="31" t="s">
        <v>29</v>
      </c>
      <c r="G1258" s="31" t="s">
        <v>29</v>
      </c>
      <c r="H1258" s="31">
        <v>1</v>
      </c>
      <c r="I1258" s="31"/>
      <c r="J1258" s="31">
        <v>1</v>
      </c>
      <c r="K1258" s="31">
        <v>138</v>
      </c>
      <c r="L1258" s="31" t="s">
        <v>30</v>
      </c>
      <c r="M1258" s="29">
        <v>1240</v>
      </c>
      <c r="N1258" s="38"/>
      <c r="O1258" s="18" t="s">
        <v>2980</v>
      </c>
      <c r="P1258" s="64"/>
      <c r="Q1258" s="65"/>
      <c r="R1258" s="34"/>
      <c r="S1258" s="33"/>
      <c r="T1258" s="67"/>
    </row>
    <row r="1259" spans="1:20" ht="31.5" x14ac:dyDescent="0.25">
      <c r="A1259" s="50" t="s">
        <v>1522</v>
      </c>
      <c r="B1259" s="50" t="s">
        <v>936</v>
      </c>
      <c r="C1259" s="31">
        <v>104446</v>
      </c>
      <c r="D1259" s="50" t="s">
        <v>1528</v>
      </c>
      <c r="E1259" s="50" t="s">
        <v>1529</v>
      </c>
      <c r="F1259" s="31" t="s">
        <v>29</v>
      </c>
      <c r="G1259" s="31" t="s">
        <v>29</v>
      </c>
      <c r="H1259" s="31">
        <v>1</v>
      </c>
      <c r="I1259" s="31"/>
      <c r="J1259" s="31">
        <v>1</v>
      </c>
      <c r="K1259" s="31">
        <v>138</v>
      </c>
      <c r="L1259" s="31" t="s">
        <v>30</v>
      </c>
      <c r="M1259" s="29">
        <v>1233</v>
      </c>
      <c r="N1259" s="38"/>
      <c r="O1259" s="18" t="s">
        <v>2980</v>
      </c>
      <c r="P1259" s="64"/>
      <c r="Q1259" s="65"/>
      <c r="R1259" s="34"/>
      <c r="S1259" s="33"/>
      <c r="T1259" s="67"/>
    </row>
    <row r="1260" spans="1:20" ht="31.5" x14ac:dyDescent="0.25">
      <c r="A1260" s="50" t="s">
        <v>1522</v>
      </c>
      <c r="B1260" s="50" t="s">
        <v>936</v>
      </c>
      <c r="C1260" s="31">
        <v>104456</v>
      </c>
      <c r="D1260" s="50" t="s">
        <v>1530</v>
      </c>
      <c r="E1260" s="50" t="s">
        <v>1531</v>
      </c>
      <c r="F1260" s="31" t="s">
        <v>29</v>
      </c>
      <c r="G1260" s="31" t="s">
        <v>29</v>
      </c>
      <c r="H1260" s="31">
        <v>1</v>
      </c>
      <c r="I1260" s="31"/>
      <c r="J1260" s="31">
        <v>1</v>
      </c>
      <c r="K1260" s="31">
        <v>138</v>
      </c>
      <c r="L1260" s="31" t="s">
        <v>30</v>
      </c>
      <c r="M1260" s="29">
        <v>1234</v>
      </c>
      <c r="N1260" s="38"/>
      <c r="O1260" s="18" t="s">
        <v>2980</v>
      </c>
      <c r="P1260" s="64"/>
      <c r="Q1260" s="65"/>
      <c r="R1260" s="34"/>
      <c r="S1260" s="33"/>
      <c r="T1260" s="67"/>
    </row>
    <row r="1261" spans="1:20" ht="31.5" x14ac:dyDescent="0.25">
      <c r="A1261" s="50" t="s">
        <v>1522</v>
      </c>
      <c r="B1261" s="50" t="s">
        <v>936</v>
      </c>
      <c r="C1261" s="31">
        <v>157501</v>
      </c>
      <c r="D1261" s="50" t="s">
        <v>1024</v>
      </c>
      <c r="E1261" s="50" t="s">
        <v>1524</v>
      </c>
      <c r="F1261" s="31" t="s">
        <v>29</v>
      </c>
      <c r="G1261" s="31" t="s">
        <v>29</v>
      </c>
      <c r="H1261" s="31">
        <v>1</v>
      </c>
      <c r="I1261" s="31"/>
      <c r="J1261" s="31">
        <v>1</v>
      </c>
      <c r="K1261" s="31">
        <v>138</v>
      </c>
      <c r="L1261" s="31" t="s">
        <v>30</v>
      </c>
      <c r="M1261" s="29">
        <v>1236</v>
      </c>
      <c r="N1261" s="38"/>
      <c r="O1261" s="18" t="s">
        <v>2980</v>
      </c>
      <c r="P1261" s="64"/>
      <c r="Q1261" s="65"/>
      <c r="R1261" s="34"/>
      <c r="S1261" s="33"/>
      <c r="T1261" s="67"/>
    </row>
    <row r="1262" spans="1:20" ht="31.5" x14ac:dyDescent="0.25">
      <c r="A1262" s="50" t="s">
        <v>1522</v>
      </c>
      <c r="B1262" s="50" t="s">
        <v>936</v>
      </c>
      <c r="C1262" s="31">
        <v>157507</v>
      </c>
      <c r="D1262" s="50" t="s">
        <v>1525</v>
      </c>
      <c r="E1262" s="50" t="s">
        <v>1524</v>
      </c>
      <c r="F1262" s="31" t="s">
        <v>29</v>
      </c>
      <c r="G1262" s="31" t="s">
        <v>29</v>
      </c>
      <c r="H1262" s="31">
        <v>1</v>
      </c>
      <c r="I1262" s="31"/>
      <c r="J1262" s="31">
        <v>1</v>
      </c>
      <c r="K1262" s="31">
        <v>138</v>
      </c>
      <c r="L1262" s="31" t="s">
        <v>30</v>
      </c>
      <c r="M1262" s="29">
        <v>1231</v>
      </c>
      <c r="N1262" s="38"/>
      <c r="O1262" s="18" t="s">
        <v>2980</v>
      </c>
      <c r="P1262" s="64"/>
      <c r="Q1262" s="65"/>
      <c r="R1262" s="34"/>
      <c r="S1262" s="33"/>
      <c r="T1262" s="67"/>
    </row>
    <row r="1263" spans="1:20" ht="31.5" x14ac:dyDescent="0.25">
      <c r="A1263" s="50" t="s">
        <v>1522</v>
      </c>
      <c r="B1263" s="50" t="s">
        <v>936</v>
      </c>
      <c r="C1263" s="31">
        <v>157508</v>
      </c>
      <c r="D1263" s="50" t="s">
        <v>1535</v>
      </c>
      <c r="E1263" s="50" t="s">
        <v>1524</v>
      </c>
      <c r="F1263" s="31" t="s">
        <v>29</v>
      </c>
      <c r="G1263" s="31" t="s">
        <v>29</v>
      </c>
      <c r="H1263" s="31">
        <v>1</v>
      </c>
      <c r="I1263" s="31"/>
      <c r="J1263" s="31">
        <v>1</v>
      </c>
      <c r="K1263" s="31">
        <v>138</v>
      </c>
      <c r="L1263" s="31" t="s">
        <v>30</v>
      </c>
      <c r="M1263" s="29">
        <v>1239</v>
      </c>
      <c r="N1263" s="38"/>
      <c r="O1263" s="18" t="s">
        <v>2980</v>
      </c>
      <c r="P1263" s="64"/>
      <c r="Q1263" s="65"/>
      <c r="R1263" s="34"/>
      <c r="S1263" s="33"/>
      <c r="T1263" s="67"/>
    </row>
    <row r="1264" spans="1:20" ht="31.5" x14ac:dyDescent="0.25">
      <c r="A1264" s="50" t="s">
        <v>1522</v>
      </c>
      <c r="B1264" s="50" t="s">
        <v>936</v>
      </c>
      <c r="C1264" s="51">
        <v>306505</v>
      </c>
      <c r="D1264" s="52" t="s">
        <v>1538</v>
      </c>
      <c r="E1264" s="50" t="s">
        <v>1539</v>
      </c>
      <c r="F1264" s="31" t="s">
        <v>29</v>
      </c>
      <c r="G1264" s="31" t="s">
        <v>29</v>
      </c>
      <c r="H1264" s="31">
        <v>1</v>
      </c>
      <c r="I1264" s="31"/>
      <c r="J1264" s="31">
        <v>1</v>
      </c>
      <c r="K1264" s="31">
        <v>138</v>
      </c>
      <c r="L1264" s="31" t="s">
        <v>30</v>
      </c>
      <c r="M1264" s="29">
        <v>1242</v>
      </c>
      <c r="N1264" s="38"/>
      <c r="O1264" s="18" t="s">
        <v>2980</v>
      </c>
      <c r="P1264" s="64"/>
      <c r="Q1264" s="65"/>
      <c r="R1264" s="34"/>
      <c r="S1264" s="33"/>
      <c r="T1264" s="67"/>
    </row>
    <row r="1265" spans="1:20" ht="15.75" x14ac:dyDescent="0.25">
      <c r="A1265" s="50" t="s">
        <v>1522</v>
      </c>
      <c r="B1265" s="50" t="s">
        <v>1545</v>
      </c>
      <c r="C1265" s="31">
        <v>105262</v>
      </c>
      <c r="D1265" s="50" t="s">
        <v>1546</v>
      </c>
      <c r="E1265" s="50" t="s">
        <v>1547</v>
      </c>
      <c r="F1265" s="31" t="s">
        <v>45</v>
      </c>
      <c r="G1265" s="31" t="s">
        <v>45</v>
      </c>
      <c r="H1265" s="31">
        <v>1</v>
      </c>
      <c r="I1265" s="31"/>
      <c r="J1265" s="31">
        <v>1</v>
      </c>
      <c r="K1265" s="31">
        <v>138</v>
      </c>
      <c r="L1265" s="31" t="s">
        <v>30</v>
      </c>
      <c r="M1265" s="29">
        <v>1246</v>
      </c>
      <c r="N1265" s="38"/>
      <c r="O1265" s="18" t="s">
        <v>2980</v>
      </c>
      <c r="P1265" s="64"/>
      <c r="Q1265" s="65"/>
      <c r="R1265" s="34"/>
      <c r="S1265" s="33"/>
      <c r="T1265" s="67"/>
    </row>
    <row r="1266" spans="1:20" ht="15.75" x14ac:dyDescent="0.25">
      <c r="A1266" s="50" t="s">
        <v>1522</v>
      </c>
      <c r="B1266" s="50" t="s">
        <v>1540</v>
      </c>
      <c r="C1266" s="31">
        <v>159536</v>
      </c>
      <c r="D1266" s="50" t="s">
        <v>1541</v>
      </c>
      <c r="E1266" s="50" t="s">
        <v>1542</v>
      </c>
      <c r="F1266" s="31" t="s">
        <v>45</v>
      </c>
      <c r="G1266" s="31" t="s">
        <v>45</v>
      </c>
      <c r="H1266" s="31">
        <v>1</v>
      </c>
      <c r="I1266" s="31">
        <v>2</v>
      </c>
      <c r="J1266" s="31">
        <v>1</v>
      </c>
      <c r="K1266" s="31">
        <v>138</v>
      </c>
      <c r="L1266" s="31" t="s">
        <v>30</v>
      </c>
      <c r="M1266" s="29">
        <v>1243</v>
      </c>
      <c r="N1266" s="38">
        <v>204313.15</v>
      </c>
      <c r="O1266" s="18" t="s">
        <v>2980</v>
      </c>
      <c r="P1266" s="64"/>
      <c r="Q1266" s="65"/>
      <c r="R1266" s="34"/>
      <c r="S1266" s="33"/>
      <c r="T1266" s="67">
        <v>1</v>
      </c>
    </row>
    <row r="1267" spans="1:20" ht="15.75" x14ac:dyDescent="0.25">
      <c r="A1267" s="50" t="s">
        <v>1522</v>
      </c>
      <c r="B1267" s="50" t="s">
        <v>1540</v>
      </c>
      <c r="C1267" s="31">
        <v>159547</v>
      </c>
      <c r="D1267" s="50" t="s">
        <v>1544</v>
      </c>
      <c r="E1267" s="50" t="s">
        <v>1542</v>
      </c>
      <c r="F1267" s="31" t="s">
        <v>45</v>
      </c>
      <c r="G1267" s="31" t="s">
        <v>45</v>
      </c>
      <c r="H1267" s="31">
        <v>1</v>
      </c>
      <c r="I1267" s="31"/>
      <c r="J1267" s="31">
        <v>1</v>
      </c>
      <c r="K1267" s="31">
        <v>138</v>
      </c>
      <c r="L1267" s="31" t="s">
        <v>30</v>
      </c>
      <c r="M1267" s="29">
        <v>1245</v>
      </c>
      <c r="N1267" s="38"/>
      <c r="O1267" s="18" t="s">
        <v>2980</v>
      </c>
      <c r="P1267" s="64"/>
      <c r="Q1267" s="65"/>
      <c r="R1267" s="34"/>
      <c r="S1267" s="33"/>
      <c r="T1267" s="67"/>
    </row>
    <row r="1268" spans="1:20" ht="15.75" x14ac:dyDescent="0.25">
      <c r="A1268" s="50" t="s">
        <v>1522</v>
      </c>
      <c r="B1268" s="50" t="s">
        <v>1540</v>
      </c>
      <c r="C1268" s="51">
        <v>306942</v>
      </c>
      <c r="D1268" s="52" t="s">
        <v>1543</v>
      </c>
      <c r="E1268" s="50" t="s">
        <v>1542</v>
      </c>
      <c r="F1268" s="31" t="s">
        <v>45</v>
      </c>
      <c r="G1268" s="31" t="s">
        <v>45</v>
      </c>
      <c r="H1268" s="31">
        <v>1</v>
      </c>
      <c r="I1268" s="31"/>
      <c r="J1268" s="31">
        <v>1</v>
      </c>
      <c r="K1268" s="31">
        <v>138</v>
      </c>
      <c r="L1268" s="31" t="s">
        <v>30</v>
      </c>
      <c r="M1268" s="29">
        <v>1244</v>
      </c>
      <c r="N1268" s="38"/>
      <c r="O1268" s="18" t="s">
        <v>2980</v>
      </c>
      <c r="P1268" s="64"/>
      <c r="Q1268" s="65"/>
      <c r="R1268" s="34"/>
      <c r="S1268" s="33"/>
      <c r="T1268" s="67"/>
    </row>
    <row r="1269" spans="1:20" ht="15.75" x14ac:dyDescent="0.25">
      <c r="A1269" s="50" t="s">
        <v>1522</v>
      </c>
      <c r="B1269" s="50" t="s">
        <v>1548</v>
      </c>
      <c r="C1269" s="31">
        <v>106537</v>
      </c>
      <c r="D1269" s="50" t="s">
        <v>996</v>
      </c>
      <c r="E1269" s="50" t="s">
        <v>1554</v>
      </c>
      <c r="F1269" s="31" t="s">
        <v>45</v>
      </c>
      <c r="G1269" s="31" t="s">
        <v>45</v>
      </c>
      <c r="H1269" s="31">
        <v>1</v>
      </c>
      <c r="I1269" s="31"/>
      <c r="J1269" s="31">
        <v>1</v>
      </c>
      <c r="K1269" s="31">
        <v>138</v>
      </c>
      <c r="L1269" s="31" t="s">
        <v>30</v>
      </c>
      <c r="M1269" s="29">
        <v>1250</v>
      </c>
      <c r="N1269" s="38"/>
      <c r="O1269" s="18" t="s">
        <v>2980</v>
      </c>
      <c r="P1269" s="64"/>
      <c r="Q1269" s="65"/>
      <c r="R1269" s="34"/>
      <c r="S1269" s="33"/>
      <c r="T1269" s="67"/>
    </row>
    <row r="1270" spans="1:20" ht="15.75" x14ac:dyDescent="0.25">
      <c r="A1270" s="50" t="s">
        <v>1522</v>
      </c>
      <c r="B1270" s="50" t="s">
        <v>1548</v>
      </c>
      <c r="C1270" s="31">
        <v>106621</v>
      </c>
      <c r="D1270" s="50" t="s">
        <v>1551</v>
      </c>
      <c r="E1270" s="50" t="s">
        <v>1550</v>
      </c>
      <c r="F1270" s="31" t="s">
        <v>45</v>
      </c>
      <c r="G1270" s="31" t="s">
        <v>45</v>
      </c>
      <c r="H1270" s="31">
        <v>1</v>
      </c>
      <c r="I1270" s="31"/>
      <c r="J1270" s="31">
        <v>1</v>
      </c>
      <c r="K1270" s="31">
        <v>138</v>
      </c>
      <c r="L1270" s="31" t="s">
        <v>30</v>
      </c>
      <c r="M1270" s="29">
        <v>1248</v>
      </c>
      <c r="N1270" s="38"/>
      <c r="O1270" s="18" t="s">
        <v>2980</v>
      </c>
      <c r="P1270" s="64"/>
      <c r="Q1270" s="65"/>
      <c r="R1270" s="34"/>
      <c r="S1270" s="33"/>
      <c r="T1270" s="67"/>
    </row>
    <row r="1271" spans="1:20" ht="15.75" x14ac:dyDescent="0.25">
      <c r="A1271" s="50" t="s">
        <v>1522</v>
      </c>
      <c r="B1271" s="50" t="s">
        <v>1548</v>
      </c>
      <c r="C1271" s="31">
        <v>106626</v>
      </c>
      <c r="D1271" s="50" t="s">
        <v>1555</v>
      </c>
      <c r="E1271" s="50" t="s">
        <v>770</v>
      </c>
      <c r="F1271" s="31" t="s">
        <v>216</v>
      </c>
      <c r="G1271" s="31" t="s">
        <v>216</v>
      </c>
      <c r="H1271" s="31">
        <v>1</v>
      </c>
      <c r="I1271" s="31"/>
      <c r="J1271" s="31">
        <v>1</v>
      </c>
      <c r="K1271" s="31">
        <v>138</v>
      </c>
      <c r="L1271" s="31" t="s">
        <v>30</v>
      </c>
      <c r="M1271" s="29">
        <v>1251</v>
      </c>
      <c r="N1271" s="38"/>
      <c r="O1271" s="18" t="s">
        <v>2980</v>
      </c>
      <c r="P1271" s="64"/>
      <c r="Q1271" s="65"/>
      <c r="R1271" s="34"/>
      <c r="S1271" s="33"/>
      <c r="T1271" s="67"/>
    </row>
    <row r="1272" spans="1:20" ht="15.75" x14ac:dyDescent="0.25">
      <c r="A1272" s="50" t="s">
        <v>1522</v>
      </c>
      <c r="B1272" s="50" t="s">
        <v>1548</v>
      </c>
      <c r="C1272" s="31">
        <v>106631</v>
      </c>
      <c r="D1272" s="50" t="s">
        <v>1556</v>
      </c>
      <c r="E1272" s="50" t="s">
        <v>770</v>
      </c>
      <c r="F1272" s="31" t="s">
        <v>216</v>
      </c>
      <c r="G1272" s="31" t="s">
        <v>216</v>
      </c>
      <c r="H1272" s="31">
        <v>1</v>
      </c>
      <c r="I1272" s="31"/>
      <c r="J1272" s="31">
        <v>1</v>
      </c>
      <c r="K1272" s="31">
        <v>138</v>
      </c>
      <c r="L1272" s="31" t="s">
        <v>30</v>
      </c>
      <c r="M1272" s="29">
        <v>1252</v>
      </c>
      <c r="N1272" s="38"/>
      <c r="O1272" s="18" t="s">
        <v>2980</v>
      </c>
      <c r="P1272" s="64"/>
      <c r="Q1272" s="65"/>
      <c r="R1272" s="34"/>
      <c r="S1272" s="33"/>
      <c r="T1272" s="67"/>
    </row>
    <row r="1273" spans="1:20" ht="15.75" x14ac:dyDescent="0.25">
      <c r="A1273" s="50" t="s">
        <v>1522</v>
      </c>
      <c r="B1273" s="50" t="s">
        <v>1548</v>
      </c>
      <c r="C1273" s="31">
        <v>106648</v>
      </c>
      <c r="D1273" s="50" t="s">
        <v>1557</v>
      </c>
      <c r="E1273" s="50" t="s">
        <v>770</v>
      </c>
      <c r="F1273" s="31" t="s">
        <v>216</v>
      </c>
      <c r="G1273" s="31" t="s">
        <v>216</v>
      </c>
      <c r="H1273" s="31">
        <v>1</v>
      </c>
      <c r="I1273" s="31"/>
      <c r="J1273" s="31">
        <v>1</v>
      </c>
      <c r="K1273" s="31">
        <v>138</v>
      </c>
      <c r="L1273" s="31" t="s">
        <v>30</v>
      </c>
      <c r="M1273" s="29">
        <v>1253</v>
      </c>
      <c r="N1273" s="38"/>
      <c r="O1273" s="18" t="s">
        <v>2980</v>
      </c>
      <c r="P1273" s="64"/>
      <c r="Q1273" s="65"/>
      <c r="R1273" s="34"/>
      <c r="S1273" s="33"/>
      <c r="T1273" s="67"/>
    </row>
    <row r="1274" spans="1:20" ht="15.75" x14ac:dyDescent="0.25">
      <c r="A1274" s="50" t="s">
        <v>1522</v>
      </c>
      <c r="B1274" s="50" t="s">
        <v>1548</v>
      </c>
      <c r="C1274" s="31">
        <v>106649</v>
      </c>
      <c r="D1274" s="50" t="s">
        <v>1558</v>
      </c>
      <c r="E1274" s="50" t="s">
        <v>770</v>
      </c>
      <c r="F1274" s="31" t="s">
        <v>216</v>
      </c>
      <c r="G1274" s="31" t="s">
        <v>216</v>
      </c>
      <c r="H1274" s="31">
        <v>1</v>
      </c>
      <c r="I1274" s="31"/>
      <c r="J1274" s="31">
        <v>1</v>
      </c>
      <c r="K1274" s="31">
        <v>138</v>
      </c>
      <c r="L1274" s="31" t="s">
        <v>30</v>
      </c>
      <c r="M1274" s="29">
        <v>1254</v>
      </c>
      <c r="N1274" s="38"/>
      <c r="O1274" s="18" t="s">
        <v>2980</v>
      </c>
      <c r="P1274" s="64"/>
      <c r="Q1274" s="65"/>
      <c r="R1274" s="34"/>
      <c r="S1274" s="33"/>
      <c r="T1274" s="67"/>
    </row>
    <row r="1275" spans="1:20" ht="15.75" x14ac:dyDescent="0.25">
      <c r="A1275" s="50" t="s">
        <v>1522</v>
      </c>
      <c r="B1275" s="50" t="s">
        <v>1548</v>
      </c>
      <c r="C1275" s="51">
        <v>300963</v>
      </c>
      <c r="D1275" s="52" t="s">
        <v>1549</v>
      </c>
      <c r="E1275" s="50" t="s">
        <v>1550</v>
      </c>
      <c r="F1275" s="31" t="s">
        <v>45</v>
      </c>
      <c r="G1275" s="31" t="s">
        <v>45</v>
      </c>
      <c r="H1275" s="31">
        <v>1</v>
      </c>
      <c r="I1275" s="31"/>
      <c r="J1275" s="31">
        <v>1</v>
      </c>
      <c r="K1275" s="31">
        <v>138</v>
      </c>
      <c r="L1275" s="31" t="s">
        <v>30</v>
      </c>
      <c r="M1275" s="29">
        <v>1247</v>
      </c>
      <c r="N1275" s="38"/>
      <c r="O1275" s="18" t="s">
        <v>2980</v>
      </c>
      <c r="P1275" s="64"/>
      <c r="Q1275" s="65"/>
      <c r="R1275" s="34"/>
      <c r="S1275" s="33"/>
      <c r="T1275" s="67"/>
    </row>
    <row r="1276" spans="1:20" ht="15.75" x14ac:dyDescent="0.25">
      <c r="A1276" s="50" t="s">
        <v>1522</v>
      </c>
      <c r="B1276" s="50" t="s">
        <v>1548</v>
      </c>
      <c r="C1276" s="51">
        <v>307019</v>
      </c>
      <c r="D1276" s="52" t="s">
        <v>1552</v>
      </c>
      <c r="E1276" s="50" t="s">
        <v>1553</v>
      </c>
      <c r="F1276" s="31" t="s">
        <v>45</v>
      </c>
      <c r="G1276" s="31" t="s">
        <v>45</v>
      </c>
      <c r="H1276" s="31">
        <v>1</v>
      </c>
      <c r="I1276" s="31"/>
      <c r="J1276" s="31">
        <v>1</v>
      </c>
      <c r="K1276" s="31">
        <v>138</v>
      </c>
      <c r="L1276" s="31" t="s">
        <v>30</v>
      </c>
      <c r="M1276" s="29">
        <v>1249</v>
      </c>
      <c r="N1276" s="38"/>
      <c r="O1276" s="18" t="s">
        <v>2980</v>
      </c>
      <c r="P1276" s="64"/>
      <c r="Q1276" s="65"/>
      <c r="R1276" s="34"/>
      <c r="S1276" s="33"/>
      <c r="T1276" s="67"/>
    </row>
    <row r="1277" spans="1:20" ht="15.75" x14ac:dyDescent="0.25">
      <c r="A1277" s="50" t="s">
        <v>1522</v>
      </c>
      <c r="B1277" s="50" t="s">
        <v>1559</v>
      </c>
      <c r="C1277" s="31">
        <v>106914</v>
      </c>
      <c r="D1277" s="50" t="s">
        <v>1563</v>
      </c>
      <c r="E1277" s="50" t="s">
        <v>1564</v>
      </c>
      <c r="F1277" s="31" t="s">
        <v>216</v>
      </c>
      <c r="G1277" s="31" t="s">
        <v>216</v>
      </c>
      <c r="H1277" s="31">
        <v>1</v>
      </c>
      <c r="I1277" s="31"/>
      <c r="J1277" s="31">
        <v>1</v>
      </c>
      <c r="K1277" s="31">
        <v>138</v>
      </c>
      <c r="L1277" s="31" t="s">
        <v>30</v>
      </c>
      <c r="M1277" s="29">
        <v>1257</v>
      </c>
      <c r="N1277" s="38"/>
      <c r="O1277" s="18" t="s">
        <v>2980</v>
      </c>
      <c r="P1277" s="64"/>
      <c r="Q1277" s="65"/>
      <c r="R1277" s="34"/>
      <c r="S1277" s="33"/>
      <c r="T1277" s="67"/>
    </row>
    <row r="1278" spans="1:20" ht="15.75" x14ac:dyDescent="0.25">
      <c r="A1278" s="50" t="s">
        <v>1522</v>
      </c>
      <c r="B1278" s="50" t="s">
        <v>1559</v>
      </c>
      <c r="C1278" s="31">
        <v>160504</v>
      </c>
      <c r="D1278" s="50" t="s">
        <v>1562</v>
      </c>
      <c r="E1278" s="50" t="s">
        <v>1561</v>
      </c>
      <c r="F1278" s="31" t="s">
        <v>216</v>
      </c>
      <c r="G1278" s="31" t="s">
        <v>216</v>
      </c>
      <c r="H1278" s="31">
        <v>1</v>
      </c>
      <c r="I1278" s="31"/>
      <c r="J1278" s="31">
        <v>1</v>
      </c>
      <c r="K1278" s="31">
        <v>138</v>
      </c>
      <c r="L1278" s="31" t="s">
        <v>30</v>
      </c>
      <c r="M1278" s="29">
        <v>1256</v>
      </c>
      <c r="N1278" s="38"/>
      <c r="O1278" s="18" t="s">
        <v>2980</v>
      </c>
      <c r="P1278" s="64"/>
      <c r="Q1278" s="65"/>
      <c r="R1278" s="34"/>
      <c r="S1278" s="33"/>
      <c r="T1278" s="67"/>
    </row>
    <row r="1279" spans="1:20" ht="15.75" x14ac:dyDescent="0.25">
      <c r="A1279" s="50" t="s">
        <v>1522</v>
      </c>
      <c r="B1279" s="50" t="s">
        <v>1559</v>
      </c>
      <c r="C1279" s="31">
        <v>160510</v>
      </c>
      <c r="D1279" s="50" t="s">
        <v>1566</v>
      </c>
      <c r="E1279" s="50" t="s">
        <v>1561</v>
      </c>
      <c r="F1279" s="31" t="s">
        <v>216</v>
      </c>
      <c r="G1279" s="31" t="s">
        <v>216</v>
      </c>
      <c r="H1279" s="31">
        <v>1</v>
      </c>
      <c r="I1279" s="31"/>
      <c r="J1279" s="31">
        <v>1</v>
      </c>
      <c r="K1279" s="31">
        <v>138</v>
      </c>
      <c r="L1279" s="31" t="s">
        <v>30</v>
      </c>
      <c r="M1279" s="29">
        <v>1259</v>
      </c>
      <c r="N1279" s="38"/>
      <c r="O1279" s="18" t="s">
        <v>2980</v>
      </c>
      <c r="P1279" s="64"/>
      <c r="Q1279" s="65"/>
      <c r="R1279" s="34"/>
      <c r="S1279" s="33"/>
      <c r="T1279" s="67"/>
    </row>
    <row r="1280" spans="1:20" ht="15.75" x14ac:dyDescent="0.25">
      <c r="A1280" s="50" t="s">
        <v>1522</v>
      </c>
      <c r="B1280" s="50" t="s">
        <v>1559</v>
      </c>
      <c r="C1280" s="31">
        <v>160515</v>
      </c>
      <c r="D1280" s="50" t="s">
        <v>1567</v>
      </c>
      <c r="E1280" s="50" t="s">
        <v>1561</v>
      </c>
      <c r="F1280" s="31" t="s">
        <v>216</v>
      </c>
      <c r="G1280" s="31" t="s">
        <v>216</v>
      </c>
      <c r="H1280" s="31">
        <v>1</v>
      </c>
      <c r="I1280" s="31"/>
      <c r="J1280" s="31">
        <v>1</v>
      </c>
      <c r="K1280" s="31">
        <v>138</v>
      </c>
      <c r="L1280" s="31" t="s">
        <v>30</v>
      </c>
      <c r="M1280" s="29">
        <v>1260</v>
      </c>
      <c r="N1280" s="38"/>
      <c r="O1280" s="18" t="s">
        <v>2980</v>
      </c>
      <c r="P1280" s="64"/>
      <c r="Q1280" s="65"/>
      <c r="R1280" s="34"/>
      <c r="S1280" s="33"/>
      <c r="T1280" s="67"/>
    </row>
    <row r="1281" spans="1:20" ht="15.75" x14ac:dyDescent="0.25">
      <c r="A1281" s="50" t="s">
        <v>1522</v>
      </c>
      <c r="B1281" s="50" t="s">
        <v>1559</v>
      </c>
      <c r="C1281" s="31">
        <v>160521</v>
      </c>
      <c r="D1281" s="50" t="s">
        <v>1565</v>
      </c>
      <c r="E1281" s="50" t="s">
        <v>1561</v>
      </c>
      <c r="F1281" s="31" t="s">
        <v>216</v>
      </c>
      <c r="G1281" s="31" t="s">
        <v>216</v>
      </c>
      <c r="H1281" s="31">
        <v>1</v>
      </c>
      <c r="I1281" s="31"/>
      <c r="J1281" s="31">
        <v>1</v>
      </c>
      <c r="K1281" s="31">
        <v>138</v>
      </c>
      <c r="L1281" s="31" t="s">
        <v>30</v>
      </c>
      <c r="M1281" s="29">
        <v>1258</v>
      </c>
      <c r="N1281" s="38"/>
      <c r="O1281" s="18" t="s">
        <v>2980</v>
      </c>
      <c r="P1281" s="64"/>
      <c r="Q1281" s="65"/>
      <c r="R1281" s="34"/>
      <c r="S1281" s="33"/>
      <c r="T1281" s="67"/>
    </row>
    <row r="1282" spans="1:20" ht="15.75" x14ac:dyDescent="0.25">
      <c r="A1282" s="50" t="s">
        <v>1522</v>
      </c>
      <c r="B1282" s="50" t="s">
        <v>1559</v>
      </c>
      <c r="C1282" s="31">
        <v>160523</v>
      </c>
      <c r="D1282" s="50" t="s">
        <v>1560</v>
      </c>
      <c r="E1282" s="50" t="s">
        <v>1561</v>
      </c>
      <c r="F1282" s="31" t="s">
        <v>216</v>
      </c>
      <c r="G1282" s="31" t="s">
        <v>216</v>
      </c>
      <c r="H1282" s="31">
        <v>1</v>
      </c>
      <c r="I1282" s="31"/>
      <c r="J1282" s="31">
        <v>1</v>
      </c>
      <c r="K1282" s="31">
        <v>138</v>
      </c>
      <c r="L1282" s="31" t="s">
        <v>30</v>
      </c>
      <c r="M1282" s="29">
        <v>1255</v>
      </c>
      <c r="N1282" s="38"/>
      <c r="O1282" s="18" t="s">
        <v>2980</v>
      </c>
      <c r="P1282" s="64"/>
      <c r="Q1282" s="65"/>
      <c r="R1282" s="34"/>
      <c r="S1282" s="33"/>
      <c r="T1282" s="67"/>
    </row>
    <row r="1283" spans="1:20" ht="15.75" x14ac:dyDescent="0.25">
      <c r="A1283" s="50" t="s">
        <v>22</v>
      </c>
      <c r="B1283" s="50" t="s">
        <v>1568</v>
      </c>
      <c r="C1283" s="31">
        <v>107819</v>
      </c>
      <c r="D1283" s="50" t="s">
        <v>1572</v>
      </c>
      <c r="E1283" s="50" t="s">
        <v>1573</v>
      </c>
      <c r="F1283" s="31" t="s">
        <v>216</v>
      </c>
      <c r="G1283" s="31" t="s">
        <v>216</v>
      </c>
      <c r="H1283" s="31">
        <v>1</v>
      </c>
      <c r="I1283" s="31"/>
      <c r="J1283" s="31">
        <v>1</v>
      </c>
      <c r="K1283" s="31">
        <v>138</v>
      </c>
      <c r="L1283" s="31" t="s">
        <v>30</v>
      </c>
      <c r="M1283" s="29">
        <v>1263</v>
      </c>
      <c r="N1283" s="38"/>
      <c r="O1283" s="18" t="s">
        <v>2980</v>
      </c>
      <c r="P1283" s="64"/>
      <c r="Q1283" s="65"/>
      <c r="R1283" s="34"/>
      <c r="S1283" s="33"/>
      <c r="T1283" s="67"/>
    </row>
    <row r="1284" spans="1:20" ht="15.75" x14ac:dyDescent="0.25">
      <c r="A1284" s="50" t="s">
        <v>22</v>
      </c>
      <c r="B1284" s="50" t="s">
        <v>1568</v>
      </c>
      <c r="C1284" s="51">
        <v>307723</v>
      </c>
      <c r="D1284" s="52" t="s">
        <v>1569</v>
      </c>
      <c r="E1284" s="50" t="s">
        <v>1570</v>
      </c>
      <c r="F1284" s="31" t="s">
        <v>45</v>
      </c>
      <c r="G1284" s="31" t="s">
        <v>45</v>
      </c>
      <c r="H1284" s="31">
        <v>1</v>
      </c>
      <c r="I1284" s="31"/>
      <c r="J1284" s="31">
        <v>1</v>
      </c>
      <c r="K1284" s="31">
        <v>138</v>
      </c>
      <c r="L1284" s="31" t="s">
        <v>30</v>
      </c>
      <c r="M1284" s="29">
        <v>1261</v>
      </c>
      <c r="N1284" s="38"/>
      <c r="O1284" s="18" t="s">
        <v>2980</v>
      </c>
      <c r="P1284" s="64"/>
      <c r="Q1284" s="65"/>
      <c r="R1284" s="34"/>
      <c r="S1284" s="33"/>
      <c r="T1284" s="67"/>
    </row>
    <row r="1285" spans="1:20" ht="15.75" x14ac:dyDescent="0.25">
      <c r="A1285" s="50" t="s">
        <v>22</v>
      </c>
      <c r="B1285" s="50" t="s">
        <v>1568</v>
      </c>
      <c r="C1285" s="51">
        <v>307726</v>
      </c>
      <c r="D1285" s="52" t="s">
        <v>1571</v>
      </c>
      <c r="E1285" s="50" t="s">
        <v>1115</v>
      </c>
      <c r="F1285" s="31" t="s">
        <v>216</v>
      </c>
      <c r="G1285" s="31" t="s">
        <v>216</v>
      </c>
      <c r="H1285" s="31">
        <v>1</v>
      </c>
      <c r="I1285" s="31"/>
      <c r="J1285" s="31">
        <v>1</v>
      </c>
      <c r="K1285" s="31">
        <v>138</v>
      </c>
      <c r="L1285" s="31" t="s">
        <v>30</v>
      </c>
      <c r="M1285" s="29">
        <v>1262</v>
      </c>
      <c r="N1285" s="38"/>
      <c r="O1285" s="18" t="s">
        <v>2980</v>
      </c>
      <c r="P1285" s="64"/>
      <c r="Q1285" s="65"/>
      <c r="R1285" s="34"/>
      <c r="S1285" s="33"/>
      <c r="T1285" s="67"/>
    </row>
    <row r="1286" spans="1:20" ht="15.75" x14ac:dyDescent="0.25">
      <c r="A1286" s="50" t="s">
        <v>22</v>
      </c>
      <c r="B1286" s="50" t="s">
        <v>1574</v>
      </c>
      <c r="C1286" s="31">
        <v>108403</v>
      </c>
      <c r="D1286" s="50" t="s">
        <v>1579</v>
      </c>
      <c r="E1286" s="50" t="s">
        <v>1580</v>
      </c>
      <c r="F1286" s="31" t="s">
        <v>1160</v>
      </c>
      <c r="G1286" s="31" t="s">
        <v>1160</v>
      </c>
      <c r="H1286" s="31">
        <v>1</v>
      </c>
      <c r="I1286" s="31"/>
      <c r="J1286" s="31">
        <v>1</v>
      </c>
      <c r="K1286" s="31">
        <v>138</v>
      </c>
      <c r="L1286" s="31" t="s">
        <v>30</v>
      </c>
      <c r="M1286" s="29">
        <v>1267</v>
      </c>
      <c r="N1286" s="38"/>
      <c r="O1286" s="18" t="s">
        <v>2980</v>
      </c>
      <c r="P1286" s="64"/>
      <c r="Q1286" s="65"/>
      <c r="R1286" s="34"/>
      <c r="S1286" s="33"/>
      <c r="T1286" s="67"/>
    </row>
    <row r="1287" spans="1:20" ht="15.75" x14ac:dyDescent="0.25">
      <c r="A1287" s="50" t="s">
        <v>22</v>
      </c>
      <c r="B1287" s="50" t="s">
        <v>1574</v>
      </c>
      <c r="C1287" s="31">
        <v>164505</v>
      </c>
      <c r="D1287" s="50" t="s">
        <v>1583</v>
      </c>
      <c r="E1287" s="50" t="s">
        <v>1578</v>
      </c>
      <c r="F1287" s="31" t="s">
        <v>1160</v>
      </c>
      <c r="G1287" s="31" t="s">
        <v>1160</v>
      </c>
      <c r="H1287" s="31">
        <v>1</v>
      </c>
      <c r="I1287" s="31">
        <v>4</v>
      </c>
      <c r="J1287" s="31">
        <v>1</v>
      </c>
      <c r="K1287" s="31">
        <v>138</v>
      </c>
      <c r="L1287" s="31" t="s">
        <v>30</v>
      </c>
      <c r="M1287" s="29">
        <v>1269</v>
      </c>
      <c r="N1287" s="38">
        <v>80008.2</v>
      </c>
      <c r="O1287" s="18" t="s">
        <v>2980</v>
      </c>
      <c r="P1287" s="64"/>
      <c r="Q1287" s="65"/>
      <c r="R1287" s="34"/>
      <c r="S1287" s="33"/>
      <c r="T1287" s="67">
        <v>1</v>
      </c>
    </row>
    <row r="1288" spans="1:20" ht="15.75" x14ac:dyDescent="0.25">
      <c r="A1288" s="50" t="s">
        <v>22</v>
      </c>
      <c r="B1288" s="50" t="s">
        <v>1574</v>
      </c>
      <c r="C1288" s="31">
        <v>164507</v>
      </c>
      <c r="D1288" s="50" t="s">
        <v>1576</v>
      </c>
      <c r="E1288" s="50" t="s">
        <v>990</v>
      </c>
      <c r="F1288" s="31" t="s">
        <v>1160</v>
      </c>
      <c r="G1288" s="31" t="s">
        <v>1160</v>
      </c>
      <c r="H1288" s="31">
        <v>1</v>
      </c>
      <c r="I1288" s="31"/>
      <c r="J1288" s="31">
        <v>1</v>
      </c>
      <c r="K1288" s="31">
        <v>138</v>
      </c>
      <c r="L1288" s="31" t="s">
        <v>30</v>
      </c>
      <c r="M1288" s="29">
        <v>1265</v>
      </c>
      <c r="N1288" s="38"/>
      <c r="O1288" s="18" t="s">
        <v>2980</v>
      </c>
      <c r="P1288" s="64"/>
      <c r="Q1288" s="65"/>
      <c r="R1288" s="34"/>
      <c r="S1288" s="33"/>
      <c r="T1288" s="67"/>
    </row>
    <row r="1289" spans="1:20" ht="15.75" x14ac:dyDescent="0.25">
      <c r="A1289" s="50" t="s">
        <v>22</v>
      </c>
      <c r="B1289" s="50" t="s">
        <v>1574</v>
      </c>
      <c r="C1289" s="31">
        <v>164519</v>
      </c>
      <c r="D1289" s="50" t="s">
        <v>1581</v>
      </c>
      <c r="E1289" s="50" t="s">
        <v>1582</v>
      </c>
      <c r="F1289" s="31" t="s">
        <v>1160</v>
      </c>
      <c r="G1289" s="31" t="s">
        <v>1160</v>
      </c>
      <c r="H1289" s="31">
        <v>1</v>
      </c>
      <c r="I1289" s="31"/>
      <c r="J1289" s="31">
        <v>1</v>
      </c>
      <c r="K1289" s="31">
        <v>138</v>
      </c>
      <c r="L1289" s="31" t="s">
        <v>30</v>
      </c>
      <c r="M1289" s="29">
        <v>1268</v>
      </c>
      <c r="N1289" s="38"/>
      <c r="O1289" s="18" t="s">
        <v>2980</v>
      </c>
      <c r="P1289" s="64"/>
      <c r="Q1289" s="65"/>
      <c r="R1289" s="34"/>
      <c r="S1289" s="33"/>
      <c r="T1289" s="67"/>
    </row>
    <row r="1290" spans="1:20" ht="15.75" x14ac:dyDescent="0.25">
      <c r="A1290" s="50" t="s">
        <v>22</v>
      </c>
      <c r="B1290" s="50" t="s">
        <v>1574</v>
      </c>
      <c r="C1290" s="51">
        <v>301270</v>
      </c>
      <c r="D1290" s="52" t="s">
        <v>1575</v>
      </c>
      <c r="E1290" s="50" t="s">
        <v>990</v>
      </c>
      <c r="F1290" s="31" t="s">
        <v>1160</v>
      </c>
      <c r="G1290" s="31" t="s">
        <v>1160</v>
      </c>
      <c r="H1290" s="31">
        <v>1</v>
      </c>
      <c r="I1290" s="31"/>
      <c r="J1290" s="31">
        <v>1</v>
      </c>
      <c r="K1290" s="31">
        <v>138</v>
      </c>
      <c r="L1290" s="31" t="s">
        <v>30</v>
      </c>
      <c r="M1290" s="29">
        <v>1264</v>
      </c>
      <c r="N1290" s="38"/>
      <c r="O1290" s="18" t="s">
        <v>2980</v>
      </c>
      <c r="P1290" s="64"/>
      <c r="Q1290" s="65"/>
      <c r="R1290" s="34"/>
      <c r="S1290" s="33"/>
      <c r="T1290" s="67"/>
    </row>
    <row r="1291" spans="1:20" ht="31.5" x14ac:dyDescent="0.25">
      <c r="A1291" s="50" t="s">
        <v>22</v>
      </c>
      <c r="B1291" s="50" t="s">
        <v>1574</v>
      </c>
      <c r="C1291" s="51">
        <v>307925</v>
      </c>
      <c r="D1291" s="52" t="s">
        <v>1577</v>
      </c>
      <c r="E1291" s="50" t="s">
        <v>1578</v>
      </c>
      <c r="F1291" s="31" t="s">
        <v>1160</v>
      </c>
      <c r="G1291" s="31" t="s">
        <v>1160</v>
      </c>
      <c r="H1291" s="31">
        <v>1</v>
      </c>
      <c r="I1291" s="31"/>
      <c r="J1291" s="31">
        <v>1</v>
      </c>
      <c r="K1291" s="31">
        <v>138</v>
      </c>
      <c r="L1291" s="31" t="s">
        <v>30</v>
      </c>
      <c r="M1291" s="29">
        <v>1266</v>
      </c>
      <c r="N1291" s="38"/>
      <c r="O1291" s="18" t="s">
        <v>2980</v>
      </c>
      <c r="P1291" s="64"/>
      <c r="Q1291" s="65"/>
      <c r="R1291" s="34"/>
      <c r="S1291" s="33"/>
      <c r="T1291" s="67"/>
    </row>
    <row r="1292" spans="1:20" ht="15.75" x14ac:dyDescent="0.25">
      <c r="A1292" s="50" t="s">
        <v>22</v>
      </c>
      <c r="B1292" s="50" t="s">
        <v>1298</v>
      </c>
      <c r="C1292" s="31">
        <v>108549</v>
      </c>
      <c r="D1292" s="50" t="s">
        <v>1620</v>
      </c>
      <c r="E1292" s="50" t="s">
        <v>901</v>
      </c>
      <c r="F1292" s="31" t="s">
        <v>1099</v>
      </c>
      <c r="G1292" s="31" t="s">
        <v>1099</v>
      </c>
      <c r="H1292" s="31">
        <v>1</v>
      </c>
      <c r="I1292" s="31">
        <v>2</v>
      </c>
      <c r="J1292" s="31">
        <v>1</v>
      </c>
      <c r="K1292" s="31">
        <v>138</v>
      </c>
      <c r="L1292" s="31" t="s">
        <v>30</v>
      </c>
      <c r="M1292" s="29">
        <v>1298</v>
      </c>
      <c r="N1292" s="38">
        <v>139411.79</v>
      </c>
      <c r="O1292" s="18" t="s">
        <v>2980</v>
      </c>
      <c r="P1292" s="64"/>
      <c r="Q1292" s="65"/>
      <c r="R1292" s="34"/>
      <c r="S1292" s="33"/>
      <c r="T1292" s="67">
        <v>1</v>
      </c>
    </row>
    <row r="1293" spans="1:20" ht="15.75" x14ac:dyDescent="0.25">
      <c r="A1293" s="50" t="s">
        <v>22</v>
      </c>
      <c r="B1293" s="50" t="s">
        <v>1298</v>
      </c>
      <c r="C1293" s="31">
        <v>108556</v>
      </c>
      <c r="D1293" s="50" t="s">
        <v>1584</v>
      </c>
      <c r="E1293" s="50" t="s">
        <v>1585</v>
      </c>
      <c r="F1293" s="31" t="s">
        <v>45</v>
      </c>
      <c r="G1293" s="31" t="s">
        <v>45</v>
      </c>
      <c r="H1293" s="31">
        <v>1</v>
      </c>
      <c r="I1293" s="31"/>
      <c r="J1293" s="31">
        <v>1</v>
      </c>
      <c r="K1293" s="31">
        <v>138</v>
      </c>
      <c r="L1293" s="31" t="s">
        <v>30</v>
      </c>
      <c r="M1293" s="29">
        <v>1270</v>
      </c>
      <c r="N1293" s="38"/>
      <c r="O1293" s="18" t="s">
        <v>2980</v>
      </c>
      <c r="P1293" s="64"/>
      <c r="Q1293" s="65"/>
      <c r="R1293" s="34"/>
      <c r="S1293" s="33"/>
      <c r="T1293" s="67"/>
    </row>
    <row r="1294" spans="1:20" ht="15.75" x14ac:dyDescent="0.25">
      <c r="A1294" s="50" t="s">
        <v>22</v>
      </c>
      <c r="B1294" s="50" t="s">
        <v>1298</v>
      </c>
      <c r="C1294" s="31">
        <v>108557</v>
      </c>
      <c r="D1294" s="50" t="s">
        <v>1586</v>
      </c>
      <c r="E1294" s="50" t="s">
        <v>1585</v>
      </c>
      <c r="F1294" s="31" t="s">
        <v>45</v>
      </c>
      <c r="G1294" s="31" t="s">
        <v>45</v>
      </c>
      <c r="H1294" s="31">
        <v>1</v>
      </c>
      <c r="I1294" s="31"/>
      <c r="J1294" s="31">
        <v>1</v>
      </c>
      <c r="K1294" s="31">
        <v>138</v>
      </c>
      <c r="L1294" s="31" t="s">
        <v>30</v>
      </c>
      <c r="M1294" s="29">
        <v>1271</v>
      </c>
      <c r="N1294" s="38"/>
      <c r="O1294" s="18" t="s">
        <v>2980</v>
      </c>
      <c r="P1294" s="64"/>
      <c r="Q1294" s="65"/>
      <c r="R1294" s="34"/>
      <c r="S1294" s="33"/>
      <c r="T1294" s="67"/>
    </row>
    <row r="1295" spans="1:20" ht="15.75" x14ac:dyDescent="0.25">
      <c r="A1295" s="50" t="s">
        <v>22</v>
      </c>
      <c r="B1295" s="50" t="s">
        <v>1298</v>
      </c>
      <c r="C1295" s="31">
        <v>108562</v>
      </c>
      <c r="D1295" s="50" t="s">
        <v>834</v>
      </c>
      <c r="E1295" s="50" t="s">
        <v>1585</v>
      </c>
      <c r="F1295" s="31" t="s">
        <v>45</v>
      </c>
      <c r="G1295" s="31" t="s">
        <v>45</v>
      </c>
      <c r="H1295" s="31">
        <v>1</v>
      </c>
      <c r="I1295" s="31"/>
      <c r="J1295" s="31">
        <v>1</v>
      </c>
      <c r="K1295" s="31">
        <v>138</v>
      </c>
      <c r="L1295" s="31" t="s">
        <v>30</v>
      </c>
      <c r="M1295" s="29">
        <v>1272</v>
      </c>
      <c r="N1295" s="38"/>
      <c r="O1295" s="18" t="s">
        <v>2980</v>
      </c>
      <c r="P1295" s="64"/>
      <c r="Q1295" s="65"/>
      <c r="R1295" s="34"/>
      <c r="S1295" s="33"/>
      <c r="T1295" s="67"/>
    </row>
    <row r="1296" spans="1:20" ht="15.75" x14ac:dyDescent="0.25">
      <c r="A1296" s="50" t="s">
        <v>22</v>
      </c>
      <c r="B1296" s="50" t="s">
        <v>1298</v>
      </c>
      <c r="C1296" s="31">
        <v>108571</v>
      </c>
      <c r="D1296" s="50" t="s">
        <v>1599</v>
      </c>
      <c r="E1296" s="50" t="s">
        <v>1585</v>
      </c>
      <c r="F1296" s="31" t="s">
        <v>45</v>
      </c>
      <c r="G1296" s="31" t="s">
        <v>45</v>
      </c>
      <c r="H1296" s="31">
        <v>1</v>
      </c>
      <c r="I1296" s="31"/>
      <c r="J1296" s="31">
        <v>1</v>
      </c>
      <c r="K1296" s="31">
        <v>138</v>
      </c>
      <c r="L1296" s="31" t="s">
        <v>30</v>
      </c>
      <c r="M1296" s="29">
        <v>1282</v>
      </c>
      <c r="N1296" s="38"/>
      <c r="O1296" s="18" t="s">
        <v>2980</v>
      </c>
      <c r="P1296" s="64"/>
      <c r="Q1296" s="65"/>
      <c r="R1296" s="34"/>
      <c r="S1296" s="33"/>
      <c r="T1296" s="67"/>
    </row>
    <row r="1297" spans="1:20" ht="15.75" x14ac:dyDescent="0.25">
      <c r="A1297" s="50" t="s">
        <v>22</v>
      </c>
      <c r="B1297" s="50" t="s">
        <v>1298</v>
      </c>
      <c r="C1297" s="31">
        <v>108580</v>
      </c>
      <c r="D1297" s="50" t="s">
        <v>1630</v>
      </c>
      <c r="E1297" s="50" t="s">
        <v>1631</v>
      </c>
      <c r="F1297" s="31" t="s">
        <v>1160</v>
      </c>
      <c r="G1297" s="31" t="s">
        <v>1160</v>
      </c>
      <c r="H1297" s="31">
        <v>1</v>
      </c>
      <c r="I1297" s="31">
        <v>3</v>
      </c>
      <c r="J1297" s="31">
        <v>1</v>
      </c>
      <c r="K1297" s="31">
        <v>138</v>
      </c>
      <c r="L1297" s="31" t="s">
        <v>30</v>
      </c>
      <c r="M1297" s="29">
        <v>1308</v>
      </c>
      <c r="N1297" s="38">
        <v>331718.36</v>
      </c>
      <c r="O1297" s="18" t="s">
        <v>2980</v>
      </c>
      <c r="P1297" s="64"/>
      <c r="Q1297" s="65"/>
      <c r="R1297" s="34"/>
      <c r="S1297" s="33"/>
      <c r="T1297" s="67">
        <v>1</v>
      </c>
    </row>
    <row r="1298" spans="1:20" ht="15.75" x14ac:dyDescent="0.25">
      <c r="A1298" s="50" t="s">
        <v>22</v>
      </c>
      <c r="B1298" s="50" t="s">
        <v>1298</v>
      </c>
      <c r="C1298" s="31">
        <v>108644</v>
      </c>
      <c r="D1298" s="50" t="s">
        <v>1600</v>
      </c>
      <c r="E1298" s="50" t="s">
        <v>1601</v>
      </c>
      <c r="F1298" s="31" t="s">
        <v>1099</v>
      </c>
      <c r="G1298" s="31" t="s">
        <v>1099</v>
      </c>
      <c r="H1298" s="31">
        <v>1</v>
      </c>
      <c r="I1298" s="31"/>
      <c r="J1298" s="31">
        <v>1</v>
      </c>
      <c r="K1298" s="31">
        <v>138</v>
      </c>
      <c r="L1298" s="31" t="s">
        <v>30</v>
      </c>
      <c r="M1298" s="29">
        <v>1283</v>
      </c>
      <c r="N1298" s="38"/>
      <c r="O1298" s="18" t="s">
        <v>2980</v>
      </c>
      <c r="P1298" s="64"/>
      <c r="Q1298" s="65"/>
      <c r="R1298" s="34"/>
      <c r="S1298" s="33"/>
      <c r="T1298" s="67"/>
    </row>
    <row r="1299" spans="1:20" ht="15.75" x14ac:dyDescent="0.25">
      <c r="A1299" s="50" t="s">
        <v>22</v>
      </c>
      <c r="B1299" s="50" t="s">
        <v>1298</v>
      </c>
      <c r="C1299" s="31">
        <v>108645</v>
      </c>
      <c r="D1299" s="50" t="s">
        <v>1604</v>
      </c>
      <c r="E1299" s="50" t="s">
        <v>1601</v>
      </c>
      <c r="F1299" s="31" t="s">
        <v>1099</v>
      </c>
      <c r="G1299" s="31" t="s">
        <v>1099</v>
      </c>
      <c r="H1299" s="31">
        <v>1</v>
      </c>
      <c r="I1299" s="31"/>
      <c r="J1299" s="31">
        <v>1</v>
      </c>
      <c r="K1299" s="31">
        <v>138</v>
      </c>
      <c r="L1299" s="31" t="s">
        <v>30</v>
      </c>
      <c r="M1299" s="29">
        <v>1285</v>
      </c>
      <c r="N1299" s="38"/>
      <c r="O1299" s="18" t="s">
        <v>2980</v>
      </c>
      <c r="P1299" s="64"/>
      <c r="Q1299" s="65"/>
      <c r="R1299" s="34"/>
      <c r="S1299" s="33"/>
      <c r="T1299" s="67"/>
    </row>
    <row r="1300" spans="1:20" ht="15.75" x14ac:dyDescent="0.25">
      <c r="A1300" s="50" t="s">
        <v>22</v>
      </c>
      <c r="B1300" s="50" t="s">
        <v>1298</v>
      </c>
      <c r="C1300" s="31">
        <v>108788</v>
      </c>
      <c r="D1300" s="50" t="s">
        <v>1591</v>
      </c>
      <c r="E1300" s="50" t="s">
        <v>1371</v>
      </c>
      <c r="F1300" s="31" t="s">
        <v>45</v>
      </c>
      <c r="G1300" s="31" t="s">
        <v>45</v>
      </c>
      <c r="H1300" s="31">
        <v>1</v>
      </c>
      <c r="I1300" s="31"/>
      <c r="J1300" s="31">
        <v>1</v>
      </c>
      <c r="K1300" s="31">
        <v>138</v>
      </c>
      <c r="L1300" s="31" t="s">
        <v>30</v>
      </c>
      <c r="M1300" s="29">
        <v>1275</v>
      </c>
      <c r="N1300" s="38"/>
      <c r="O1300" s="18" t="s">
        <v>2980</v>
      </c>
      <c r="P1300" s="64"/>
      <c r="Q1300" s="65"/>
      <c r="R1300" s="34"/>
      <c r="S1300" s="33"/>
      <c r="T1300" s="67"/>
    </row>
    <row r="1301" spans="1:20" ht="15.75" x14ac:dyDescent="0.25">
      <c r="A1301" s="50" t="s">
        <v>22</v>
      </c>
      <c r="B1301" s="50" t="s">
        <v>1298</v>
      </c>
      <c r="C1301" s="31">
        <v>108792</v>
      </c>
      <c r="D1301" s="50" t="s">
        <v>1597</v>
      </c>
      <c r="E1301" s="50" t="s">
        <v>1371</v>
      </c>
      <c r="F1301" s="31" t="s">
        <v>45</v>
      </c>
      <c r="G1301" s="31" t="s">
        <v>45</v>
      </c>
      <c r="H1301" s="31">
        <v>1</v>
      </c>
      <c r="I1301" s="31"/>
      <c r="J1301" s="31">
        <v>1</v>
      </c>
      <c r="K1301" s="31">
        <v>138</v>
      </c>
      <c r="L1301" s="31" t="s">
        <v>30</v>
      </c>
      <c r="M1301" s="29">
        <v>1279</v>
      </c>
      <c r="N1301" s="38"/>
      <c r="O1301" s="18" t="s">
        <v>2980</v>
      </c>
      <c r="P1301" s="64"/>
      <c r="Q1301" s="65"/>
      <c r="R1301" s="34"/>
      <c r="S1301" s="33"/>
      <c r="T1301" s="67"/>
    </row>
    <row r="1302" spans="1:20" ht="15.75" x14ac:dyDescent="0.25">
      <c r="A1302" s="50" t="s">
        <v>22</v>
      </c>
      <c r="B1302" s="50" t="s">
        <v>1298</v>
      </c>
      <c r="C1302" s="31">
        <v>108802</v>
      </c>
      <c r="D1302" s="50" t="s">
        <v>1624</v>
      </c>
      <c r="E1302" s="50" t="s">
        <v>1625</v>
      </c>
      <c r="F1302" s="31" t="s">
        <v>1160</v>
      </c>
      <c r="G1302" s="31" t="s">
        <v>1160</v>
      </c>
      <c r="H1302" s="31">
        <v>1</v>
      </c>
      <c r="I1302" s="31">
        <v>3</v>
      </c>
      <c r="J1302" s="31">
        <v>1</v>
      </c>
      <c r="K1302" s="31">
        <v>138</v>
      </c>
      <c r="L1302" s="31" t="s">
        <v>30</v>
      </c>
      <c r="M1302" s="29">
        <v>1303</v>
      </c>
      <c r="N1302" s="38">
        <v>213636.61</v>
      </c>
      <c r="O1302" s="18" t="s">
        <v>2980</v>
      </c>
      <c r="P1302" s="64"/>
      <c r="Q1302" s="65"/>
      <c r="R1302" s="34"/>
      <c r="S1302" s="33"/>
      <c r="T1302" s="67">
        <v>1</v>
      </c>
    </row>
    <row r="1303" spans="1:20" ht="15.75" x14ac:dyDescent="0.25">
      <c r="A1303" s="50" t="s">
        <v>22</v>
      </c>
      <c r="B1303" s="50" t="s">
        <v>1298</v>
      </c>
      <c r="C1303" s="31">
        <v>108819</v>
      </c>
      <c r="D1303" s="50" t="s">
        <v>1634</v>
      </c>
      <c r="E1303" s="50" t="s">
        <v>1625</v>
      </c>
      <c r="F1303" s="31" t="s">
        <v>1160</v>
      </c>
      <c r="G1303" s="31" t="s">
        <v>1160</v>
      </c>
      <c r="H1303" s="31">
        <v>1</v>
      </c>
      <c r="I1303" s="31">
        <v>3</v>
      </c>
      <c r="J1303" s="31">
        <v>1</v>
      </c>
      <c r="K1303" s="31">
        <v>138</v>
      </c>
      <c r="L1303" s="31" t="s">
        <v>30</v>
      </c>
      <c r="M1303" s="29">
        <v>1310</v>
      </c>
      <c r="N1303" s="38">
        <v>187812.72</v>
      </c>
      <c r="O1303" s="18" t="s">
        <v>2980</v>
      </c>
      <c r="P1303" s="64"/>
      <c r="Q1303" s="65"/>
      <c r="R1303" s="34"/>
      <c r="S1303" s="33"/>
      <c r="T1303" s="67">
        <v>1</v>
      </c>
    </row>
    <row r="1304" spans="1:20" ht="15.75" x14ac:dyDescent="0.25">
      <c r="A1304" s="50" t="s">
        <v>22</v>
      </c>
      <c r="B1304" s="50" t="s">
        <v>1298</v>
      </c>
      <c r="C1304" s="31">
        <v>108830</v>
      </c>
      <c r="D1304" s="50" t="s">
        <v>1636</v>
      </c>
      <c r="E1304" s="50" t="s">
        <v>1625</v>
      </c>
      <c r="F1304" s="31" t="s">
        <v>1160</v>
      </c>
      <c r="G1304" s="31" t="s">
        <v>1160</v>
      </c>
      <c r="H1304" s="31">
        <v>1</v>
      </c>
      <c r="I1304" s="31">
        <v>2</v>
      </c>
      <c r="J1304" s="31">
        <v>1</v>
      </c>
      <c r="K1304" s="31">
        <v>138</v>
      </c>
      <c r="L1304" s="31" t="s">
        <v>30</v>
      </c>
      <c r="M1304" s="29">
        <v>1312</v>
      </c>
      <c r="N1304" s="38">
        <v>143866.29999999999</v>
      </c>
      <c r="O1304" s="18" t="s">
        <v>2980</v>
      </c>
      <c r="P1304" s="64"/>
      <c r="Q1304" s="65"/>
      <c r="R1304" s="34"/>
      <c r="S1304" s="33"/>
      <c r="T1304" s="67">
        <v>1</v>
      </c>
    </row>
    <row r="1305" spans="1:20" ht="15.75" x14ac:dyDescent="0.25">
      <c r="A1305" s="50" t="s">
        <v>22</v>
      </c>
      <c r="B1305" s="50" t="s">
        <v>1298</v>
      </c>
      <c r="C1305" s="31">
        <v>108955</v>
      </c>
      <c r="D1305" s="50" t="s">
        <v>1616</v>
      </c>
      <c r="E1305" s="50" t="s">
        <v>1617</v>
      </c>
      <c r="F1305" s="31" t="s">
        <v>1099</v>
      </c>
      <c r="G1305" s="31" t="s">
        <v>1099</v>
      </c>
      <c r="H1305" s="31">
        <v>1</v>
      </c>
      <c r="I1305" s="31"/>
      <c r="J1305" s="31">
        <v>1</v>
      </c>
      <c r="K1305" s="31">
        <v>138</v>
      </c>
      <c r="L1305" s="31" t="s">
        <v>30</v>
      </c>
      <c r="M1305" s="29">
        <v>1295</v>
      </c>
      <c r="N1305" s="38"/>
      <c r="O1305" s="18" t="s">
        <v>2980</v>
      </c>
      <c r="P1305" s="64"/>
      <c r="Q1305" s="65"/>
      <c r="R1305" s="34"/>
      <c r="S1305" s="33"/>
      <c r="T1305" s="67"/>
    </row>
    <row r="1306" spans="1:20" ht="15.75" x14ac:dyDescent="0.25">
      <c r="A1306" s="50" t="s">
        <v>22</v>
      </c>
      <c r="B1306" s="50" t="s">
        <v>1298</v>
      </c>
      <c r="C1306" s="31">
        <v>108982</v>
      </c>
      <c r="D1306" s="50" t="s">
        <v>1587</v>
      </c>
      <c r="E1306" s="50" t="s">
        <v>1588</v>
      </c>
      <c r="F1306" s="31" t="s">
        <v>45</v>
      </c>
      <c r="G1306" s="31" t="s">
        <v>45</v>
      </c>
      <c r="H1306" s="31">
        <v>1</v>
      </c>
      <c r="I1306" s="31"/>
      <c r="J1306" s="31">
        <v>1</v>
      </c>
      <c r="K1306" s="31">
        <v>138</v>
      </c>
      <c r="L1306" s="31" t="s">
        <v>30</v>
      </c>
      <c r="M1306" s="29">
        <v>1273</v>
      </c>
      <c r="N1306" s="38"/>
      <c r="O1306" s="18" t="s">
        <v>2980</v>
      </c>
      <c r="P1306" s="64"/>
      <c r="Q1306" s="65"/>
      <c r="R1306" s="34"/>
      <c r="S1306" s="33"/>
      <c r="T1306" s="67"/>
    </row>
    <row r="1307" spans="1:20" ht="15.75" x14ac:dyDescent="0.25">
      <c r="A1307" s="50" t="s">
        <v>22</v>
      </c>
      <c r="B1307" s="50" t="s">
        <v>1298</v>
      </c>
      <c r="C1307" s="31">
        <v>108984</v>
      </c>
      <c r="D1307" s="50" t="s">
        <v>1589</v>
      </c>
      <c r="E1307" s="50" t="s">
        <v>1590</v>
      </c>
      <c r="F1307" s="31" t="s">
        <v>45</v>
      </c>
      <c r="G1307" s="31" t="s">
        <v>45</v>
      </c>
      <c r="H1307" s="31">
        <v>1</v>
      </c>
      <c r="I1307" s="31"/>
      <c r="J1307" s="31">
        <v>1</v>
      </c>
      <c r="K1307" s="31">
        <v>138</v>
      </c>
      <c r="L1307" s="31" t="s">
        <v>30</v>
      </c>
      <c r="M1307" s="29">
        <v>1274</v>
      </c>
      <c r="N1307" s="38"/>
      <c r="O1307" s="18" t="s">
        <v>2980</v>
      </c>
      <c r="P1307" s="64"/>
      <c r="Q1307" s="65"/>
      <c r="R1307" s="34"/>
      <c r="S1307" s="33"/>
      <c r="T1307" s="67"/>
    </row>
    <row r="1308" spans="1:20" ht="15.75" x14ac:dyDescent="0.25">
      <c r="A1308" s="50" t="s">
        <v>22</v>
      </c>
      <c r="B1308" s="50" t="s">
        <v>1298</v>
      </c>
      <c r="C1308" s="31">
        <v>108992</v>
      </c>
      <c r="D1308" s="50" t="s">
        <v>1598</v>
      </c>
      <c r="E1308" s="50" t="s">
        <v>1590</v>
      </c>
      <c r="F1308" s="31" t="s">
        <v>45</v>
      </c>
      <c r="G1308" s="31" t="s">
        <v>45</v>
      </c>
      <c r="H1308" s="31">
        <v>1</v>
      </c>
      <c r="I1308" s="31"/>
      <c r="J1308" s="31">
        <v>1</v>
      </c>
      <c r="K1308" s="31">
        <v>138</v>
      </c>
      <c r="L1308" s="31" t="s">
        <v>30</v>
      </c>
      <c r="M1308" s="29">
        <v>1281</v>
      </c>
      <c r="N1308" s="38"/>
      <c r="O1308" s="18" t="s">
        <v>2980</v>
      </c>
      <c r="P1308" s="64"/>
      <c r="Q1308" s="65"/>
      <c r="R1308" s="34"/>
      <c r="S1308" s="33"/>
      <c r="T1308" s="67"/>
    </row>
    <row r="1309" spans="1:20" ht="15.75" x14ac:dyDescent="0.25">
      <c r="A1309" s="50" t="s">
        <v>22</v>
      </c>
      <c r="B1309" s="50" t="s">
        <v>1298</v>
      </c>
      <c r="C1309" s="31">
        <v>109038</v>
      </c>
      <c r="D1309" s="50" t="s">
        <v>1595</v>
      </c>
      <c r="E1309" s="50" t="s">
        <v>1596</v>
      </c>
      <c r="F1309" s="31" t="s">
        <v>45</v>
      </c>
      <c r="G1309" s="31" t="s">
        <v>45</v>
      </c>
      <c r="H1309" s="31">
        <v>1</v>
      </c>
      <c r="I1309" s="31"/>
      <c r="J1309" s="31">
        <v>1</v>
      </c>
      <c r="K1309" s="31">
        <v>138</v>
      </c>
      <c r="L1309" s="31" t="s">
        <v>30</v>
      </c>
      <c r="M1309" s="29">
        <v>1278</v>
      </c>
      <c r="N1309" s="38"/>
      <c r="O1309" s="18" t="s">
        <v>2980</v>
      </c>
      <c r="P1309" s="64"/>
      <c r="Q1309" s="65"/>
      <c r="R1309" s="34"/>
      <c r="S1309" s="33"/>
      <c r="T1309" s="67"/>
    </row>
    <row r="1310" spans="1:20" ht="15.75" x14ac:dyDescent="0.25">
      <c r="A1310" s="50" t="s">
        <v>22</v>
      </c>
      <c r="B1310" s="50" t="s">
        <v>1298</v>
      </c>
      <c r="C1310" s="31">
        <v>109066</v>
      </c>
      <c r="D1310" s="50" t="s">
        <v>1592</v>
      </c>
      <c r="E1310" s="50" t="s">
        <v>1593</v>
      </c>
      <c r="F1310" s="31" t="s">
        <v>45</v>
      </c>
      <c r="G1310" s="31" t="s">
        <v>45</v>
      </c>
      <c r="H1310" s="31">
        <v>1</v>
      </c>
      <c r="I1310" s="31"/>
      <c r="J1310" s="31">
        <v>1</v>
      </c>
      <c r="K1310" s="31">
        <v>138</v>
      </c>
      <c r="L1310" s="31" t="s">
        <v>30</v>
      </c>
      <c r="M1310" s="29">
        <v>1276</v>
      </c>
      <c r="N1310" s="38"/>
      <c r="O1310" s="18" t="s">
        <v>2980</v>
      </c>
      <c r="P1310" s="64"/>
      <c r="Q1310" s="65"/>
      <c r="R1310" s="34"/>
      <c r="S1310" s="33"/>
      <c r="T1310" s="67"/>
    </row>
    <row r="1311" spans="1:20" ht="15.75" x14ac:dyDescent="0.25">
      <c r="A1311" s="50" t="s">
        <v>22</v>
      </c>
      <c r="B1311" s="50" t="s">
        <v>1298</v>
      </c>
      <c r="C1311" s="31">
        <v>109072</v>
      </c>
      <c r="D1311" s="50" t="s">
        <v>1594</v>
      </c>
      <c r="E1311" s="50" t="s">
        <v>1593</v>
      </c>
      <c r="F1311" s="31" t="s">
        <v>45</v>
      </c>
      <c r="G1311" s="31" t="s">
        <v>45</v>
      </c>
      <c r="H1311" s="31">
        <v>1</v>
      </c>
      <c r="I1311" s="31"/>
      <c r="J1311" s="31">
        <v>1</v>
      </c>
      <c r="K1311" s="31">
        <v>138</v>
      </c>
      <c r="L1311" s="31" t="s">
        <v>30</v>
      </c>
      <c r="M1311" s="29">
        <v>1277</v>
      </c>
      <c r="N1311" s="38"/>
      <c r="O1311" s="18" t="s">
        <v>2980</v>
      </c>
      <c r="P1311" s="64"/>
      <c r="Q1311" s="65"/>
      <c r="R1311" s="34"/>
      <c r="S1311" s="33"/>
      <c r="T1311" s="67"/>
    </row>
    <row r="1312" spans="1:20" ht="15.75" x14ac:dyDescent="0.25">
      <c r="A1312" s="50" t="s">
        <v>22</v>
      </c>
      <c r="B1312" s="50" t="s">
        <v>1298</v>
      </c>
      <c r="C1312" s="31">
        <v>109092</v>
      </c>
      <c r="D1312" s="50" t="s">
        <v>1609</v>
      </c>
      <c r="E1312" s="50" t="s">
        <v>1610</v>
      </c>
      <c r="F1312" s="31" t="s">
        <v>1099</v>
      </c>
      <c r="G1312" s="31" t="s">
        <v>1099</v>
      </c>
      <c r="H1312" s="31">
        <v>1</v>
      </c>
      <c r="I1312" s="31">
        <v>10</v>
      </c>
      <c r="J1312" s="31">
        <v>1</v>
      </c>
      <c r="K1312" s="31">
        <v>138</v>
      </c>
      <c r="L1312" s="31" t="s">
        <v>30</v>
      </c>
      <c r="M1312" s="29">
        <v>1289</v>
      </c>
      <c r="N1312" s="38">
        <v>515315.68</v>
      </c>
      <c r="O1312" s="18" t="s">
        <v>2980</v>
      </c>
      <c r="P1312" s="64"/>
      <c r="Q1312" s="65"/>
      <c r="R1312" s="34"/>
      <c r="S1312" s="33"/>
      <c r="T1312" s="67">
        <v>1</v>
      </c>
    </row>
    <row r="1313" spans="1:20" ht="15.75" x14ac:dyDescent="0.25">
      <c r="A1313" s="50" t="s">
        <v>22</v>
      </c>
      <c r="B1313" s="50" t="s">
        <v>1298</v>
      </c>
      <c r="C1313" s="31">
        <v>109096</v>
      </c>
      <c r="D1313" s="50" t="s">
        <v>1621</v>
      </c>
      <c r="E1313" s="50" t="s">
        <v>1610</v>
      </c>
      <c r="F1313" s="31" t="s">
        <v>1099</v>
      </c>
      <c r="G1313" s="31" t="s">
        <v>1099</v>
      </c>
      <c r="H1313" s="31">
        <v>1</v>
      </c>
      <c r="I1313" s="31"/>
      <c r="J1313" s="31">
        <v>1</v>
      </c>
      <c r="K1313" s="31">
        <v>138</v>
      </c>
      <c r="L1313" s="31" t="s">
        <v>30</v>
      </c>
      <c r="M1313" s="29">
        <v>1299</v>
      </c>
      <c r="N1313" s="38"/>
      <c r="O1313" s="18" t="s">
        <v>2980</v>
      </c>
      <c r="P1313" s="64"/>
      <c r="Q1313" s="65"/>
      <c r="R1313" s="34"/>
      <c r="S1313" s="33"/>
      <c r="T1313" s="67"/>
    </row>
    <row r="1314" spans="1:20" ht="15.75" x14ac:dyDescent="0.25">
      <c r="A1314" s="50" t="s">
        <v>22</v>
      </c>
      <c r="B1314" s="50" t="s">
        <v>1298</v>
      </c>
      <c r="C1314" s="31">
        <v>109097</v>
      </c>
      <c r="D1314" s="50" t="s">
        <v>1557</v>
      </c>
      <c r="E1314" s="50" t="s">
        <v>1610</v>
      </c>
      <c r="F1314" s="31" t="s">
        <v>1099</v>
      </c>
      <c r="G1314" s="31" t="s">
        <v>1099</v>
      </c>
      <c r="H1314" s="31">
        <v>1</v>
      </c>
      <c r="I1314" s="31">
        <v>12</v>
      </c>
      <c r="J1314" s="31">
        <v>1</v>
      </c>
      <c r="K1314" s="31">
        <v>138</v>
      </c>
      <c r="L1314" s="31" t="s">
        <v>30</v>
      </c>
      <c r="M1314" s="29">
        <v>1300</v>
      </c>
      <c r="N1314" s="38">
        <v>834971.96</v>
      </c>
      <c r="O1314" s="18" t="s">
        <v>2980</v>
      </c>
      <c r="P1314" s="64"/>
      <c r="Q1314" s="65"/>
      <c r="R1314" s="34"/>
      <c r="S1314" s="33"/>
      <c r="T1314" s="67">
        <v>1</v>
      </c>
    </row>
    <row r="1315" spans="1:20" ht="15.75" x14ac:dyDescent="0.25">
      <c r="A1315" s="50" t="s">
        <v>22</v>
      </c>
      <c r="B1315" s="50" t="s">
        <v>1298</v>
      </c>
      <c r="C1315" s="31">
        <v>109099</v>
      </c>
      <c r="D1315" s="50" t="s">
        <v>1622</v>
      </c>
      <c r="E1315" s="50" t="s">
        <v>1610</v>
      </c>
      <c r="F1315" s="31" t="s">
        <v>1099</v>
      </c>
      <c r="G1315" s="31" t="s">
        <v>1099</v>
      </c>
      <c r="H1315" s="31">
        <v>1</v>
      </c>
      <c r="I1315" s="31">
        <v>11</v>
      </c>
      <c r="J1315" s="31">
        <v>1</v>
      </c>
      <c r="K1315" s="31">
        <v>138</v>
      </c>
      <c r="L1315" s="31" t="s">
        <v>30</v>
      </c>
      <c r="M1315" s="29">
        <v>1301</v>
      </c>
      <c r="N1315" s="38">
        <v>556061.30000000005</v>
      </c>
      <c r="O1315" s="18" t="s">
        <v>2980</v>
      </c>
      <c r="P1315" s="64"/>
      <c r="Q1315" s="65"/>
      <c r="R1315" s="34"/>
      <c r="S1315" s="33"/>
      <c r="T1315" s="67">
        <v>1</v>
      </c>
    </row>
    <row r="1316" spans="1:20" ht="15.75" x14ac:dyDescent="0.25">
      <c r="A1316" s="50" t="s">
        <v>22</v>
      </c>
      <c r="B1316" s="50" t="s">
        <v>1298</v>
      </c>
      <c r="C1316" s="31">
        <v>109100</v>
      </c>
      <c r="D1316" s="50" t="s">
        <v>1623</v>
      </c>
      <c r="E1316" s="50" t="s">
        <v>1610</v>
      </c>
      <c r="F1316" s="31" t="s">
        <v>1099</v>
      </c>
      <c r="G1316" s="31" t="s">
        <v>1099</v>
      </c>
      <c r="H1316" s="31">
        <v>1</v>
      </c>
      <c r="I1316" s="31"/>
      <c r="J1316" s="31">
        <v>1</v>
      </c>
      <c r="K1316" s="31">
        <v>138</v>
      </c>
      <c r="L1316" s="31" t="s">
        <v>30</v>
      </c>
      <c r="M1316" s="29">
        <v>1302</v>
      </c>
      <c r="N1316" s="38"/>
      <c r="O1316" s="18" t="s">
        <v>2980</v>
      </c>
      <c r="P1316" s="64"/>
      <c r="Q1316" s="65"/>
      <c r="R1316" s="34"/>
      <c r="S1316" s="33"/>
      <c r="T1316" s="67"/>
    </row>
    <row r="1317" spans="1:20" ht="31.5" x14ac:dyDescent="0.25">
      <c r="A1317" s="50" t="s">
        <v>22</v>
      </c>
      <c r="B1317" s="50" t="s">
        <v>1298</v>
      </c>
      <c r="C1317" s="31">
        <v>109120</v>
      </c>
      <c r="D1317" s="50" t="s">
        <v>1605</v>
      </c>
      <c r="E1317" s="50" t="s">
        <v>1606</v>
      </c>
      <c r="F1317" s="31" t="s">
        <v>1099</v>
      </c>
      <c r="G1317" s="31" t="s">
        <v>1099</v>
      </c>
      <c r="H1317" s="31">
        <v>1</v>
      </c>
      <c r="I1317" s="31">
        <v>4</v>
      </c>
      <c r="J1317" s="31">
        <v>1</v>
      </c>
      <c r="K1317" s="31">
        <v>138</v>
      </c>
      <c r="L1317" s="31" t="s">
        <v>30</v>
      </c>
      <c r="M1317" s="29">
        <v>1286</v>
      </c>
      <c r="N1317" s="38">
        <v>228870.39</v>
      </c>
      <c r="O1317" s="18" t="s">
        <v>2980</v>
      </c>
      <c r="P1317" s="64"/>
      <c r="Q1317" s="65"/>
      <c r="R1317" s="34"/>
      <c r="S1317" s="33"/>
      <c r="T1317" s="67">
        <v>1</v>
      </c>
    </row>
    <row r="1318" spans="1:20" ht="31.5" x14ac:dyDescent="0.25">
      <c r="A1318" s="50" t="s">
        <v>22</v>
      </c>
      <c r="B1318" s="50" t="s">
        <v>1298</v>
      </c>
      <c r="C1318" s="31">
        <v>109121</v>
      </c>
      <c r="D1318" s="50" t="s">
        <v>1607</v>
      </c>
      <c r="E1318" s="50" t="s">
        <v>1606</v>
      </c>
      <c r="F1318" s="31" t="s">
        <v>1099</v>
      </c>
      <c r="G1318" s="31" t="s">
        <v>1099</v>
      </c>
      <c r="H1318" s="31">
        <v>1</v>
      </c>
      <c r="I1318" s="31">
        <v>5</v>
      </c>
      <c r="J1318" s="31">
        <v>1</v>
      </c>
      <c r="K1318" s="31">
        <v>138</v>
      </c>
      <c r="L1318" s="31" t="s">
        <v>30</v>
      </c>
      <c r="M1318" s="29">
        <v>1287</v>
      </c>
      <c r="N1318" s="38">
        <v>294194.06</v>
      </c>
      <c r="O1318" s="18" t="s">
        <v>2980</v>
      </c>
      <c r="P1318" s="64"/>
      <c r="Q1318" s="65"/>
      <c r="R1318" s="34"/>
      <c r="S1318" s="33"/>
      <c r="T1318" s="67">
        <v>1</v>
      </c>
    </row>
    <row r="1319" spans="1:20" ht="31.5" x14ac:dyDescent="0.25">
      <c r="A1319" s="50" t="s">
        <v>22</v>
      </c>
      <c r="B1319" s="50" t="s">
        <v>1298</v>
      </c>
      <c r="C1319" s="31">
        <v>109128</v>
      </c>
      <c r="D1319" s="50" t="s">
        <v>1611</v>
      </c>
      <c r="E1319" s="50" t="s">
        <v>1606</v>
      </c>
      <c r="F1319" s="31" t="s">
        <v>1099</v>
      </c>
      <c r="G1319" s="31" t="s">
        <v>1099</v>
      </c>
      <c r="H1319" s="31">
        <v>1</v>
      </c>
      <c r="I1319" s="31"/>
      <c r="J1319" s="31">
        <v>1</v>
      </c>
      <c r="K1319" s="31">
        <v>138</v>
      </c>
      <c r="L1319" s="31" t="s">
        <v>30</v>
      </c>
      <c r="M1319" s="29">
        <v>1290</v>
      </c>
      <c r="N1319" s="38"/>
      <c r="O1319" s="18" t="s">
        <v>2980</v>
      </c>
      <c r="P1319" s="64"/>
      <c r="Q1319" s="65"/>
      <c r="R1319" s="34"/>
      <c r="S1319" s="33"/>
      <c r="T1319" s="67"/>
    </row>
    <row r="1320" spans="1:20" ht="31.5" x14ac:dyDescent="0.25">
      <c r="A1320" s="50" t="s">
        <v>22</v>
      </c>
      <c r="B1320" s="50" t="s">
        <v>1298</v>
      </c>
      <c r="C1320" s="31">
        <v>109131</v>
      </c>
      <c r="D1320" s="50" t="s">
        <v>1614</v>
      </c>
      <c r="E1320" s="50" t="s">
        <v>1606</v>
      </c>
      <c r="F1320" s="31" t="s">
        <v>1099</v>
      </c>
      <c r="G1320" s="31" t="s">
        <v>1099</v>
      </c>
      <c r="H1320" s="31">
        <v>1</v>
      </c>
      <c r="I1320" s="31"/>
      <c r="J1320" s="31">
        <v>1</v>
      </c>
      <c r="K1320" s="31">
        <v>138</v>
      </c>
      <c r="L1320" s="31" t="s">
        <v>30</v>
      </c>
      <c r="M1320" s="29">
        <v>1293</v>
      </c>
      <c r="N1320" s="38"/>
      <c r="O1320" s="18" t="s">
        <v>2980</v>
      </c>
      <c r="P1320" s="64"/>
      <c r="Q1320" s="65"/>
      <c r="R1320" s="34"/>
      <c r="S1320" s="33"/>
      <c r="T1320" s="67"/>
    </row>
    <row r="1321" spans="1:20" ht="31.5" x14ac:dyDescent="0.25">
      <c r="A1321" s="50" t="s">
        <v>22</v>
      </c>
      <c r="B1321" s="50" t="s">
        <v>1298</v>
      </c>
      <c r="C1321" s="31">
        <v>109132</v>
      </c>
      <c r="D1321" s="50" t="s">
        <v>1618</v>
      </c>
      <c r="E1321" s="50" t="s">
        <v>1606</v>
      </c>
      <c r="F1321" s="31" t="s">
        <v>1099</v>
      </c>
      <c r="G1321" s="31" t="s">
        <v>1099</v>
      </c>
      <c r="H1321" s="31">
        <v>1</v>
      </c>
      <c r="I1321" s="31"/>
      <c r="J1321" s="31">
        <v>1</v>
      </c>
      <c r="K1321" s="31">
        <v>138</v>
      </c>
      <c r="L1321" s="31" t="s">
        <v>30</v>
      </c>
      <c r="M1321" s="29">
        <v>1296</v>
      </c>
      <c r="N1321" s="38"/>
      <c r="O1321" s="18" t="s">
        <v>2980</v>
      </c>
      <c r="P1321" s="64"/>
      <c r="Q1321" s="65"/>
      <c r="R1321" s="34"/>
      <c r="S1321" s="33"/>
      <c r="T1321" s="67"/>
    </row>
    <row r="1322" spans="1:20" ht="15.75" x14ac:dyDescent="0.25">
      <c r="A1322" s="50" t="s">
        <v>22</v>
      </c>
      <c r="B1322" s="50" t="s">
        <v>1298</v>
      </c>
      <c r="C1322" s="31">
        <v>109138</v>
      </c>
      <c r="D1322" s="50" t="s">
        <v>1602</v>
      </c>
      <c r="E1322" s="50" t="s">
        <v>1603</v>
      </c>
      <c r="F1322" s="31" t="s">
        <v>1099</v>
      </c>
      <c r="G1322" s="31" t="s">
        <v>1099</v>
      </c>
      <c r="H1322" s="31">
        <v>1</v>
      </c>
      <c r="I1322" s="31">
        <v>4</v>
      </c>
      <c r="J1322" s="31">
        <v>1</v>
      </c>
      <c r="K1322" s="31">
        <v>138</v>
      </c>
      <c r="L1322" s="31" t="s">
        <v>30</v>
      </c>
      <c r="M1322" s="29">
        <v>1284</v>
      </c>
      <c r="N1322" s="38">
        <v>241645.46</v>
      </c>
      <c r="O1322" s="18" t="s">
        <v>2980</v>
      </c>
      <c r="P1322" s="64"/>
      <c r="Q1322" s="65"/>
      <c r="R1322" s="34"/>
      <c r="S1322" s="33"/>
      <c r="T1322" s="67">
        <v>1</v>
      </c>
    </row>
    <row r="1323" spans="1:20" ht="15.75" x14ac:dyDescent="0.25">
      <c r="A1323" s="50" t="s">
        <v>22</v>
      </c>
      <c r="B1323" s="50" t="s">
        <v>1298</v>
      </c>
      <c r="C1323" s="31">
        <v>109145</v>
      </c>
      <c r="D1323" s="50" t="s">
        <v>1612</v>
      </c>
      <c r="E1323" s="50" t="s">
        <v>1603</v>
      </c>
      <c r="F1323" s="31" t="s">
        <v>1099</v>
      </c>
      <c r="G1323" s="31" t="s">
        <v>1099</v>
      </c>
      <c r="H1323" s="31">
        <v>1</v>
      </c>
      <c r="I1323" s="31"/>
      <c r="J1323" s="31">
        <v>1</v>
      </c>
      <c r="K1323" s="31">
        <v>138</v>
      </c>
      <c r="L1323" s="31" t="s">
        <v>30</v>
      </c>
      <c r="M1323" s="29">
        <v>1291</v>
      </c>
      <c r="N1323" s="38"/>
      <c r="O1323" s="18" t="s">
        <v>2980</v>
      </c>
      <c r="P1323" s="64"/>
      <c r="Q1323" s="65"/>
      <c r="R1323" s="34"/>
      <c r="S1323" s="33"/>
      <c r="T1323" s="67"/>
    </row>
    <row r="1324" spans="1:20" ht="15.75" x14ac:dyDescent="0.25">
      <c r="A1324" s="50" t="s">
        <v>22</v>
      </c>
      <c r="B1324" s="50" t="s">
        <v>1298</v>
      </c>
      <c r="C1324" s="31">
        <v>109146</v>
      </c>
      <c r="D1324" s="50" t="s">
        <v>1613</v>
      </c>
      <c r="E1324" s="50" t="s">
        <v>1603</v>
      </c>
      <c r="F1324" s="31" t="s">
        <v>1099</v>
      </c>
      <c r="G1324" s="31" t="s">
        <v>1099</v>
      </c>
      <c r="H1324" s="31">
        <v>1</v>
      </c>
      <c r="I1324" s="31">
        <v>2</v>
      </c>
      <c r="J1324" s="31">
        <v>1</v>
      </c>
      <c r="K1324" s="31">
        <v>138</v>
      </c>
      <c r="L1324" s="31" t="s">
        <v>30</v>
      </c>
      <c r="M1324" s="29">
        <v>1292</v>
      </c>
      <c r="N1324" s="38">
        <v>152536.79</v>
      </c>
      <c r="O1324" s="18" t="s">
        <v>2980</v>
      </c>
      <c r="P1324" s="64"/>
      <c r="Q1324" s="65"/>
      <c r="R1324" s="34"/>
      <c r="S1324" s="33"/>
      <c r="T1324" s="67">
        <v>1</v>
      </c>
    </row>
    <row r="1325" spans="1:20" ht="15.75" x14ac:dyDescent="0.25">
      <c r="A1325" s="50" t="s">
        <v>22</v>
      </c>
      <c r="B1325" s="50" t="s">
        <v>1298</v>
      </c>
      <c r="C1325" s="31">
        <v>109147</v>
      </c>
      <c r="D1325" s="50" t="s">
        <v>1615</v>
      </c>
      <c r="E1325" s="50" t="s">
        <v>1603</v>
      </c>
      <c r="F1325" s="31" t="s">
        <v>1099</v>
      </c>
      <c r="G1325" s="31" t="s">
        <v>1099</v>
      </c>
      <c r="H1325" s="31">
        <v>1</v>
      </c>
      <c r="I1325" s="31">
        <v>4</v>
      </c>
      <c r="J1325" s="31">
        <v>1</v>
      </c>
      <c r="K1325" s="31">
        <v>138</v>
      </c>
      <c r="L1325" s="31" t="s">
        <v>30</v>
      </c>
      <c r="M1325" s="29">
        <v>1294</v>
      </c>
      <c r="N1325" s="38">
        <v>243594.25</v>
      </c>
      <c r="O1325" s="18" t="s">
        <v>2980</v>
      </c>
      <c r="P1325" s="64"/>
      <c r="Q1325" s="65"/>
      <c r="R1325" s="34"/>
      <c r="S1325" s="33"/>
      <c r="T1325" s="67">
        <v>1</v>
      </c>
    </row>
    <row r="1326" spans="1:20" ht="15.75" x14ac:dyDescent="0.25">
      <c r="A1326" s="50" t="s">
        <v>22</v>
      </c>
      <c r="B1326" s="50" t="s">
        <v>1298</v>
      </c>
      <c r="C1326" s="31">
        <v>109218</v>
      </c>
      <c r="D1326" s="50" t="s">
        <v>1632</v>
      </c>
      <c r="E1326" s="50" t="s">
        <v>1633</v>
      </c>
      <c r="F1326" s="31" t="s">
        <v>1160</v>
      </c>
      <c r="G1326" s="31" t="s">
        <v>1160</v>
      </c>
      <c r="H1326" s="31">
        <v>1</v>
      </c>
      <c r="I1326" s="31">
        <v>4</v>
      </c>
      <c r="J1326" s="31">
        <v>1</v>
      </c>
      <c r="K1326" s="31">
        <v>138</v>
      </c>
      <c r="L1326" s="31" t="s">
        <v>30</v>
      </c>
      <c r="M1326" s="29">
        <v>1309</v>
      </c>
      <c r="N1326" s="38">
        <v>252026.18</v>
      </c>
      <c r="O1326" s="18" t="s">
        <v>2980</v>
      </c>
      <c r="P1326" s="64"/>
      <c r="Q1326" s="65"/>
      <c r="R1326" s="34"/>
      <c r="S1326" s="33"/>
      <c r="T1326" s="67">
        <v>1</v>
      </c>
    </row>
    <row r="1327" spans="1:20" ht="15.75" x14ac:dyDescent="0.25">
      <c r="A1327" s="50" t="s">
        <v>22</v>
      </c>
      <c r="B1327" s="50" t="s">
        <v>1298</v>
      </c>
      <c r="C1327" s="31">
        <v>109226</v>
      </c>
      <c r="D1327" s="50" t="s">
        <v>1635</v>
      </c>
      <c r="E1327" s="50" t="s">
        <v>1633</v>
      </c>
      <c r="F1327" s="31" t="s">
        <v>1160</v>
      </c>
      <c r="G1327" s="31" t="s">
        <v>1160</v>
      </c>
      <c r="H1327" s="31">
        <v>1</v>
      </c>
      <c r="I1327" s="31">
        <v>2</v>
      </c>
      <c r="J1327" s="31">
        <v>1</v>
      </c>
      <c r="K1327" s="31">
        <v>138</v>
      </c>
      <c r="L1327" s="31" t="s">
        <v>30</v>
      </c>
      <c r="M1327" s="29">
        <v>1311</v>
      </c>
      <c r="N1327" s="38">
        <v>155957.26999999999</v>
      </c>
      <c r="O1327" s="18" t="s">
        <v>2980</v>
      </c>
      <c r="P1327" s="64"/>
      <c r="Q1327" s="65"/>
      <c r="R1327" s="34"/>
      <c r="S1327" s="33"/>
      <c r="T1327" s="67">
        <v>1</v>
      </c>
    </row>
    <row r="1328" spans="1:20" ht="15.75" x14ac:dyDescent="0.25">
      <c r="A1328" s="50" t="s">
        <v>22</v>
      </c>
      <c r="B1328" s="50" t="s">
        <v>1298</v>
      </c>
      <c r="C1328" s="31">
        <v>165003</v>
      </c>
      <c r="D1328" s="50" t="s">
        <v>1576</v>
      </c>
      <c r="E1328" s="50" t="s">
        <v>1371</v>
      </c>
      <c r="F1328" s="31" t="s">
        <v>45</v>
      </c>
      <c r="G1328" s="31" t="s">
        <v>45</v>
      </c>
      <c r="H1328" s="31">
        <v>1</v>
      </c>
      <c r="I1328" s="31"/>
      <c r="J1328" s="31">
        <v>1</v>
      </c>
      <c r="K1328" s="31">
        <v>138</v>
      </c>
      <c r="L1328" s="31" t="s">
        <v>30</v>
      </c>
      <c r="M1328" s="29">
        <v>1280</v>
      </c>
      <c r="N1328" s="38"/>
      <c r="O1328" s="18" t="s">
        <v>2980</v>
      </c>
      <c r="P1328" s="64"/>
      <c r="Q1328" s="65"/>
      <c r="R1328" s="34"/>
      <c r="S1328" s="33"/>
      <c r="T1328" s="67"/>
    </row>
    <row r="1329" spans="1:20" ht="15.75" x14ac:dyDescent="0.25">
      <c r="A1329" s="50" t="s">
        <v>22</v>
      </c>
      <c r="B1329" s="50" t="s">
        <v>1298</v>
      </c>
      <c r="C1329" s="31">
        <v>165008</v>
      </c>
      <c r="D1329" s="50" t="s">
        <v>1619</v>
      </c>
      <c r="E1329" s="50" t="s">
        <v>901</v>
      </c>
      <c r="F1329" s="31" t="s">
        <v>1099</v>
      </c>
      <c r="G1329" s="31" t="s">
        <v>1099</v>
      </c>
      <c r="H1329" s="31">
        <v>1</v>
      </c>
      <c r="I1329" s="31"/>
      <c r="J1329" s="31">
        <v>1</v>
      </c>
      <c r="K1329" s="31">
        <v>138</v>
      </c>
      <c r="L1329" s="31" t="s">
        <v>30</v>
      </c>
      <c r="M1329" s="29">
        <v>1297</v>
      </c>
      <c r="N1329" s="38"/>
      <c r="O1329" s="18" t="s">
        <v>2980</v>
      </c>
      <c r="P1329" s="64"/>
      <c r="Q1329" s="65"/>
      <c r="R1329" s="34"/>
      <c r="S1329" s="33"/>
      <c r="T1329" s="67"/>
    </row>
    <row r="1330" spans="1:20" ht="31.5" x14ac:dyDescent="0.25">
      <c r="A1330" s="50" t="s">
        <v>22</v>
      </c>
      <c r="B1330" s="50" t="s">
        <v>1298</v>
      </c>
      <c r="C1330" s="51">
        <v>301387</v>
      </c>
      <c r="D1330" s="52" t="s">
        <v>1628</v>
      </c>
      <c r="E1330" s="50" t="s">
        <v>1625</v>
      </c>
      <c r="F1330" s="31" t="s">
        <v>1160</v>
      </c>
      <c r="G1330" s="31" t="s">
        <v>1160</v>
      </c>
      <c r="H1330" s="31">
        <v>1</v>
      </c>
      <c r="I1330" s="31">
        <v>3</v>
      </c>
      <c r="J1330" s="31">
        <v>1</v>
      </c>
      <c r="K1330" s="31">
        <v>138</v>
      </c>
      <c r="L1330" s="31" t="s">
        <v>30</v>
      </c>
      <c r="M1330" s="29">
        <v>1306</v>
      </c>
      <c r="N1330" s="38">
        <v>213066.53</v>
      </c>
      <c r="O1330" s="18" t="s">
        <v>2980</v>
      </c>
      <c r="P1330" s="64"/>
      <c r="Q1330" s="65"/>
      <c r="R1330" s="34"/>
      <c r="S1330" s="33"/>
      <c r="T1330" s="67">
        <v>1</v>
      </c>
    </row>
    <row r="1331" spans="1:20" ht="31.5" x14ac:dyDescent="0.25">
      <c r="A1331" s="50" t="s">
        <v>22</v>
      </c>
      <c r="B1331" s="50" t="s">
        <v>1298</v>
      </c>
      <c r="C1331" s="51">
        <v>301388</v>
      </c>
      <c r="D1331" s="52" t="s">
        <v>1627</v>
      </c>
      <c r="E1331" s="50" t="s">
        <v>1625</v>
      </c>
      <c r="F1331" s="31" t="s">
        <v>1160</v>
      </c>
      <c r="G1331" s="31" t="s">
        <v>1160</v>
      </c>
      <c r="H1331" s="31">
        <v>1</v>
      </c>
      <c r="I1331" s="31">
        <v>4</v>
      </c>
      <c r="J1331" s="31">
        <v>1</v>
      </c>
      <c r="K1331" s="31">
        <v>138</v>
      </c>
      <c r="L1331" s="31" t="s">
        <v>30</v>
      </c>
      <c r="M1331" s="29">
        <v>1305</v>
      </c>
      <c r="N1331" s="38">
        <v>231264.73</v>
      </c>
      <c r="O1331" s="18" t="s">
        <v>2980</v>
      </c>
      <c r="P1331" s="64"/>
      <c r="Q1331" s="65"/>
      <c r="R1331" s="34"/>
      <c r="S1331" s="33"/>
      <c r="T1331" s="67">
        <v>1</v>
      </c>
    </row>
    <row r="1332" spans="1:20" ht="15.75" x14ac:dyDescent="0.25">
      <c r="A1332" s="50" t="s">
        <v>22</v>
      </c>
      <c r="B1332" s="50" t="s">
        <v>1298</v>
      </c>
      <c r="C1332" s="51">
        <v>308042</v>
      </c>
      <c r="D1332" s="52" t="s">
        <v>1626</v>
      </c>
      <c r="E1332" s="50" t="s">
        <v>1625</v>
      </c>
      <c r="F1332" s="31" t="s">
        <v>1160</v>
      </c>
      <c r="G1332" s="31" t="s">
        <v>1160</v>
      </c>
      <c r="H1332" s="31">
        <v>1</v>
      </c>
      <c r="I1332" s="31">
        <v>2</v>
      </c>
      <c r="J1332" s="31">
        <v>1</v>
      </c>
      <c r="K1332" s="31">
        <v>138</v>
      </c>
      <c r="L1332" s="31" t="s">
        <v>30</v>
      </c>
      <c r="M1332" s="29">
        <v>1304</v>
      </c>
      <c r="N1332" s="38">
        <v>160892.19</v>
      </c>
      <c r="O1332" s="18" t="s">
        <v>2980</v>
      </c>
      <c r="P1332" s="64"/>
      <c r="Q1332" s="65"/>
      <c r="R1332" s="34"/>
      <c r="S1332" s="33"/>
      <c r="T1332" s="67">
        <v>1</v>
      </c>
    </row>
    <row r="1333" spans="1:20" ht="31.5" x14ac:dyDescent="0.25">
      <c r="A1333" s="50" t="s">
        <v>22</v>
      </c>
      <c r="B1333" s="50" t="s">
        <v>1298</v>
      </c>
      <c r="C1333" s="51">
        <v>308044</v>
      </c>
      <c r="D1333" s="52" t="s">
        <v>1608</v>
      </c>
      <c r="E1333" s="50" t="s">
        <v>1606</v>
      </c>
      <c r="F1333" s="31" t="s">
        <v>1099</v>
      </c>
      <c r="G1333" s="31" t="s">
        <v>1099</v>
      </c>
      <c r="H1333" s="31">
        <v>1</v>
      </c>
      <c r="I1333" s="31">
        <v>3</v>
      </c>
      <c r="J1333" s="31">
        <v>1</v>
      </c>
      <c r="K1333" s="31">
        <v>138</v>
      </c>
      <c r="L1333" s="31" t="s">
        <v>30</v>
      </c>
      <c r="M1333" s="29">
        <v>1288</v>
      </c>
      <c r="N1333" s="38">
        <v>195687.72</v>
      </c>
      <c r="O1333" s="18" t="s">
        <v>2980</v>
      </c>
      <c r="P1333" s="64"/>
      <c r="Q1333" s="65"/>
      <c r="R1333" s="34"/>
      <c r="S1333" s="33"/>
      <c r="T1333" s="67">
        <v>1</v>
      </c>
    </row>
    <row r="1334" spans="1:20" ht="15.75" x14ac:dyDescent="0.25">
      <c r="A1334" s="50" t="s">
        <v>22</v>
      </c>
      <c r="B1334" s="50" t="s">
        <v>1298</v>
      </c>
      <c r="C1334" s="51">
        <v>308048</v>
      </c>
      <c r="D1334" s="52" t="s">
        <v>1629</v>
      </c>
      <c r="E1334" s="50" t="s">
        <v>1625</v>
      </c>
      <c r="F1334" s="31" t="s">
        <v>1160</v>
      </c>
      <c r="G1334" s="31" t="s">
        <v>1160</v>
      </c>
      <c r="H1334" s="31">
        <v>1</v>
      </c>
      <c r="I1334" s="31"/>
      <c r="J1334" s="31">
        <v>1</v>
      </c>
      <c r="K1334" s="31">
        <v>138</v>
      </c>
      <c r="L1334" s="31" t="s">
        <v>30</v>
      </c>
      <c r="M1334" s="29">
        <v>1307</v>
      </c>
      <c r="N1334" s="38"/>
      <c r="O1334" s="18" t="s">
        <v>2980</v>
      </c>
      <c r="P1334" s="64"/>
      <c r="Q1334" s="65"/>
      <c r="R1334" s="34"/>
      <c r="S1334" s="33"/>
      <c r="T1334" s="67"/>
    </row>
    <row r="1335" spans="1:20" ht="31.5" x14ac:dyDescent="0.25">
      <c r="A1335" s="50" t="s">
        <v>1637</v>
      </c>
      <c r="B1335" s="50" t="s">
        <v>1638</v>
      </c>
      <c r="C1335" s="31">
        <v>109950</v>
      </c>
      <c r="D1335" s="50" t="s">
        <v>1644</v>
      </c>
      <c r="E1335" s="50" t="s">
        <v>1643</v>
      </c>
      <c r="F1335" s="31" t="s">
        <v>29</v>
      </c>
      <c r="G1335" s="31" t="s">
        <v>29</v>
      </c>
      <c r="H1335" s="31">
        <v>1</v>
      </c>
      <c r="I1335" s="31"/>
      <c r="J1335" s="31">
        <v>1</v>
      </c>
      <c r="K1335" s="31">
        <v>138</v>
      </c>
      <c r="L1335" s="31" t="s">
        <v>30</v>
      </c>
      <c r="M1335" s="29">
        <v>1316</v>
      </c>
      <c r="N1335" s="38"/>
      <c r="O1335" s="18" t="s">
        <v>2980</v>
      </c>
      <c r="P1335" s="64"/>
      <c r="Q1335" s="65"/>
      <c r="R1335" s="34"/>
      <c r="S1335" s="33"/>
      <c r="T1335" s="67"/>
    </row>
    <row r="1336" spans="1:20" ht="31.5" x14ac:dyDescent="0.25">
      <c r="A1336" s="50" t="s">
        <v>1637</v>
      </c>
      <c r="B1336" s="50" t="s">
        <v>1638</v>
      </c>
      <c r="C1336" s="31">
        <v>110003</v>
      </c>
      <c r="D1336" s="50" t="s">
        <v>1645</v>
      </c>
      <c r="E1336" s="50" t="s">
        <v>933</v>
      </c>
      <c r="F1336" s="31" t="s">
        <v>29</v>
      </c>
      <c r="G1336" s="31" t="s">
        <v>29</v>
      </c>
      <c r="H1336" s="31">
        <v>1</v>
      </c>
      <c r="I1336" s="31"/>
      <c r="J1336" s="31">
        <v>1</v>
      </c>
      <c r="K1336" s="31">
        <v>138</v>
      </c>
      <c r="L1336" s="31" t="s">
        <v>30</v>
      </c>
      <c r="M1336" s="29">
        <v>1317</v>
      </c>
      <c r="N1336" s="38"/>
      <c r="O1336" s="18" t="s">
        <v>2980</v>
      </c>
      <c r="P1336" s="64"/>
      <c r="Q1336" s="65"/>
      <c r="R1336" s="34"/>
      <c r="S1336" s="33"/>
      <c r="T1336" s="67"/>
    </row>
    <row r="1337" spans="1:20" ht="31.5" x14ac:dyDescent="0.25">
      <c r="A1337" s="50" t="s">
        <v>1637</v>
      </c>
      <c r="B1337" s="50" t="s">
        <v>1638</v>
      </c>
      <c r="C1337" s="31">
        <v>110006</v>
      </c>
      <c r="D1337" s="50" t="s">
        <v>1646</v>
      </c>
      <c r="E1337" s="50" t="s">
        <v>933</v>
      </c>
      <c r="F1337" s="31" t="s">
        <v>29</v>
      </c>
      <c r="G1337" s="31" t="s">
        <v>29</v>
      </c>
      <c r="H1337" s="31">
        <v>1</v>
      </c>
      <c r="I1337" s="31"/>
      <c r="J1337" s="31">
        <v>1</v>
      </c>
      <c r="K1337" s="31">
        <v>138</v>
      </c>
      <c r="L1337" s="31" t="s">
        <v>30</v>
      </c>
      <c r="M1337" s="29">
        <v>1318</v>
      </c>
      <c r="N1337" s="38"/>
      <c r="O1337" s="18" t="s">
        <v>2980</v>
      </c>
      <c r="P1337" s="64"/>
      <c r="Q1337" s="65"/>
      <c r="R1337" s="34"/>
      <c r="S1337" s="33"/>
      <c r="T1337" s="67"/>
    </row>
    <row r="1338" spans="1:20" ht="31.5" x14ac:dyDescent="0.25">
      <c r="A1338" s="50" t="s">
        <v>1637</v>
      </c>
      <c r="B1338" s="50" t="s">
        <v>1638</v>
      </c>
      <c r="C1338" s="31">
        <v>110007</v>
      </c>
      <c r="D1338" s="50" t="s">
        <v>1647</v>
      </c>
      <c r="E1338" s="50" t="s">
        <v>933</v>
      </c>
      <c r="F1338" s="31" t="s">
        <v>29</v>
      </c>
      <c r="G1338" s="31" t="s">
        <v>29</v>
      </c>
      <c r="H1338" s="31">
        <v>1</v>
      </c>
      <c r="I1338" s="31"/>
      <c r="J1338" s="31">
        <v>1</v>
      </c>
      <c r="K1338" s="31">
        <v>138</v>
      </c>
      <c r="L1338" s="31" t="s">
        <v>30</v>
      </c>
      <c r="M1338" s="29">
        <v>1319</v>
      </c>
      <c r="N1338" s="38"/>
      <c r="O1338" s="18" t="s">
        <v>2980</v>
      </c>
      <c r="P1338" s="64"/>
      <c r="Q1338" s="65"/>
      <c r="R1338" s="34"/>
      <c r="S1338" s="33"/>
      <c r="T1338" s="67"/>
    </row>
    <row r="1339" spans="1:20" ht="31.5" x14ac:dyDescent="0.25">
      <c r="A1339" s="50" t="s">
        <v>1637</v>
      </c>
      <c r="B1339" s="50" t="s">
        <v>1638</v>
      </c>
      <c r="C1339" s="31">
        <v>110011</v>
      </c>
      <c r="D1339" s="50" t="s">
        <v>1639</v>
      </c>
      <c r="E1339" s="50" t="s">
        <v>1640</v>
      </c>
      <c r="F1339" s="31" t="s">
        <v>29</v>
      </c>
      <c r="G1339" s="31" t="s">
        <v>29</v>
      </c>
      <c r="H1339" s="31">
        <v>1</v>
      </c>
      <c r="I1339" s="31"/>
      <c r="J1339" s="31">
        <v>1</v>
      </c>
      <c r="K1339" s="31">
        <v>138</v>
      </c>
      <c r="L1339" s="31" t="s">
        <v>30</v>
      </c>
      <c r="M1339" s="29">
        <v>1313</v>
      </c>
      <c r="N1339" s="38"/>
      <c r="O1339" s="18" t="s">
        <v>2980</v>
      </c>
      <c r="P1339" s="64"/>
      <c r="Q1339" s="65"/>
      <c r="R1339" s="34"/>
      <c r="S1339" s="33"/>
      <c r="T1339" s="67"/>
    </row>
    <row r="1340" spans="1:20" ht="31.5" x14ac:dyDescent="0.25">
      <c r="A1340" s="50" t="s">
        <v>1637</v>
      </c>
      <c r="B1340" s="50" t="s">
        <v>1638</v>
      </c>
      <c r="C1340" s="31">
        <v>110012</v>
      </c>
      <c r="D1340" s="50" t="s">
        <v>1641</v>
      </c>
      <c r="E1340" s="50" t="s">
        <v>1640</v>
      </c>
      <c r="F1340" s="31" t="s">
        <v>29</v>
      </c>
      <c r="G1340" s="31" t="s">
        <v>29</v>
      </c>
      <c r="H1340" s="31">
        <v>1</v>
      </c>
      <c r="I1340" s="31"/>
      <c r="J1340" s="31">
        <v>1</v>
      </c>
      <c r="K1340" s="31">
        <v>138</v>
      </c>
      <c r="L1340" s="31" t="s">
        <v>30</v>
      </c>
      <c r="M1340" s="29">
        <v>1314</v>
      </c>
      <c r="N1340" s="38"/>
      <c r="O1340" s="18" t="s">
        <v>2980</v>
      </c>
      <c r="P1340" s="64"/>
      <c r="Q1340" s="65"/>
      <c r="R1340" s="34"/>
      <c r="S1340" s="33"/>
      <c r="T1340" s="67"/>
    </row>
    <row r="1341" spans="1:20" ht="31.5" x14ac:dyDescent="0.25">
      <c r="A1341" s="50" t="s">
        <v>1637</v>
      </c>
      <c r="B1341" s="50" t="s">
        <v>1638</v>
      </c>
      <c r="C1341" s="31">
        <v>169005</v>
      </c>
      <c r="D1341" s="50" t="s">
        <v>1648</v>
      </c>
      <c r="E1341" s="50" t="s">
        <v>1640</v>
      </c>
      <c r="F1341" s="31" t="s">
        <v>29</v>
      </c>
      <c r="G1341" s="31" t="s">
        <v>29</v>
      </c>
      <c r="H1341" s="31">
        <v>1</v>
      </c>
      <c r="I1341" s="31">
        <v>3</v>
      </c>
      <c r="J1341" s="31">
        <v>1</v>
      </c>
      <c r="K1341" s="31">
        <v>138</v>
      </c>
      <c r="L1341" s="31" t="s">
        <v>30</v>
      </c>
      <c r="M1341" s="29">
        <v>1320</v>
      </c>
      <c r="N1341" s="38">
        <v>205929.74</v>
      </c>
      <c r="O1341" s="18" t="s">
        <v>2980</v>
      </c>
      <c r="P1341" s="64"/>
      <c r="Q1341" s="65"/>
      <c r="R1341" s="34"/>
      <c r="S1341" s="33"/>
      <c r="T1341" s="67">
        <v>1</v>
      </c>
    </row>
    <row r="1342" spans="1:20" ht="31.5" x14ac:dyDescent="0.25">
      <c r="A1342" s="50" t="s">
        <v>1637</v>
      </c>
      <c r="B1342" s="50" t="s">
        <v>1638</v>
      </c>
      <c r="C1342" s="31">
        <v>169009</v>
      </c>
      <c r="D1342" s="50" t="s">
        <v>1642</v>
      </c>
      <c r="E1342" s="50" t="s">
        <v>1643</v>
      </c>
      <c r="F1342" s="31" t="s">
        <v>29</v>
      </c>
      <c r="G1342" s="31" t="s">
        <v>29</v>
      </c>
      <c r="H1342" s="31">
        <v>1</v>
      </c>
      <c r="I1342" s="31"/>
      <c r="J1342" s="31">
        <v>1</v>
      </c>
      <c r="K1342" s="31">
        <v>138</v>
      </c>
      <c r="L1342" s="31" t="s">
        <v>30</v>
      </c>
      <c r="M1342" s="29">
        <v>1315</v>
      </c>
      <c r="N1342" s="38"/>
      <c r="O1342" s="18" t="s">
        <v>2980</v>
      </c>
      <c r="P1342" s="64"/>
      <c r="Q1342" s="65"/>
      <c r="R1342" s="34"/>
      <c r="S1342" s="33"/>
      <c r="T1342" s="67"/>
    </row>
    <row r="1343" spans="1:20" ht="31.5" x14ac:dyDescent="0.25">
      <c r="A1343" s="50" t="s">
        <v>1637</v>
      </c>
      <c r="B1343" s="50" t="s">
        <v>1649</v>
      </c>
      <c r="C1343" s="31">
        <v>110039</v>
      </c>
      <c r="D1343" s="50" t="s">
        <v>1658</v>
      </c>
      <c r="E1343" s="50" t="s">
        <v>1651</v>
      </c>
      <c r="F1343" s="31" t="s">
        <v>29</v>
      </c>
      <c r="G1343" s="31" t="s">
        <v>29</v>
      </c>
      <c r="H1343" s="31">
        <v>1</v>
      </c>
      <c r="I1343" s="31"/>
      <c r="J1343" s="31">
        <v>1</v>
      </c>
      <c r="K1343" s="31">
        <v>138</v>
      </c>
      <c r="L1343" s="31" t="s">
        <v>30</v>
      </c>
      <c r="M1343" s="29">
        <v>1326</v>
      </c>
      <c r="N1343" s="38"/>
      <c r="O1343" s="18" t="s">
        <v>2980</v>
      </c>
      <c r="P1343" s="64"/>
      <c r="Q1343" s="65"/>
      <c r="R1343" s="34"/>
      <c r="S1343" s="33"/>
      <c r="T1343" s="67"/>
    </row>
    <row r="1344" spans="1:20" ht="31.5" x14ac:dyDescent="0.25">
      <c r="A1344" s="50" t="s">
        <v>1637</v>
      </c>
      <c r="B1344" s="50" t="s">
        <v>1649</v>
      </c>
      <c r="C1344" s="31">
        <v>110041</v>
      </c>
      <c r="D1344" s="50" t="s">
        <v>1668</v>
      </c>
      <c r="E1344" s="50" t="s">
        <v>1651</v>
      </c>
      <c r="F1344" s="31" t="s">
        <v>29</v>
      </c>
      <c r="G1344" s="31" t="s">
        <v>29</v>
      </c>
      <c r="H1344" s="31">
        <v>1</v>
      </c>
      <c r="I1344" s="31"/>
      <c r="J1344" s="31">
        <v>1</v>
      </c>
      <c r="K1344" s="31">
        <v>138</v>
      </c>
      <c r="L1344" s="31" t="s">
        <v>30</v>
      </c>
      <c r="M1344" s="29">
        <v>1335</v>
      </c>
      <c r="N1344" s="38"/>
      <c r="O1344" s="18" t="s">
        <v>2980</v>
      </c>
      <c r="P1344" s="64"/>
      <c r="Q1344" s="65"/>
      <c r="R1344" s="34"/>
      <c r="S1344" s="33"/>
      <c r="T1344" s="67"/>
    </row>
    <row r="1345" spans="1:20" ht="31.5" x14ac:dyDescent="0.25">
      <c r="A1345" s="50" t="s">
        <v>1637</v>
      </c>
      <c r="B1345" s="50" t="s">
        <v>1649</v>
      </c>
      <c r="C1345" s="31">
        <v>110043</v>
      </c>
      <c r="D1345" s="50" t="s">
        <v>1673</v>
      </c>
      <c r="E1345" s="50" t="s">
        <v>1651</v>
      </c>
      <c r="F1345" s="31" t="s">
        <v>29</v>
      </c>
      <c r="G1345" s="31" t="s">
        <v>29</v>
      </c>
      <c r="H1345" s="31">
        <v>1</v>
      </c>
      <c r="I1345" s="31"/>
      <c r="J1345" s="31">
        <v>1</v>
      </c>
      <c r="K1345" s="31">
        <v>138</v>
      </c>
      <c r="L1345" s="31" t="s">
        <v>30</v>
      </c>
      <c r="M1345" s="29">
        <v>1339</v>
      </c>
      <c r="N1345" s="38"/>
      <c r="O1345" s="18" t="s">
        <v>2980</v>
      </c>
      <c r="P1345" s="64"/>
      <c r="Q1345" s="65"/>
      <c r="R1345" s="34"/>
      <c r="S1345" s="33"/>
      <c r="T1345" s="67"/>
    </row>
    <row r="1346" spans="1:20" ht="31.5" x14ac:dyDescent="0.25">
      <c r="A1346" s="50" t="s">
        <v>1637</v>
      </c>
      <c r="B1346" s="50" t="s">
        <v>1649</v>
      </c>
      <c r="C1346" s="31">
        <v>110046</v>
      </c>
      <c r="D1346" s="50" t="s">
        <v>1680</v>
      </c>
      <c r="E1346" s="50" t="s">
        <v>1651</v>
      </c>
      <c r="F1346" s="31" t="s">
        <v>29</v>
      </c>
      <c r="G1346" s="31" t="s">
        <v>29</v>
      </c>
      <c r="H1346" s="31">
        <v>1</v>
      </c>
      <c r="I1346" s="31"/>
      <c r="J1346" s="31">
        <v>1</v>
      </c>
      <c r="K1346" s="31">
        <v>138</v>
      </c>
      <c r="L1346" s="31" t="s">
        <v>30</v>
      </c>
      <c r="M1346" s="29">
        <v>1346</v>
      </c>
      <c r="N1346" s="38"/>
      <c r="O1346" s="18" t="s">
        <v>2980</v>
      </c>
      <c r="P1346" s="64"/>
      <c r="Q1346" s="65"/>
      <c r="R1346" s="34"/>
      <c r="S1346" s="33"/>
      <c r="T1346" s="67"/>
    </row>
    <row r="1347" spans="1:20" ht="31.5" x14ac:dyDescent="0.25">
      <c r="A1347" s="50" t="s">
        <v>1637</v>
      </c>
      <c r="B1347" s="50" t="s">
        <v>1649</v>
      </c>
      <c r="C1347" s="31">
        <v>110049</v>
      </c>
      <c r="D1347" s="50" t="s">
        <v>1683</v>
      </c>
      <c r="E1347" s="50" t="s">
        <v>1651</v>
      </c>
      <c r="F1347" s="31" t="s">
        <v>29</v>
      </c>
      <c r="G1347" s="31" t="s">
        <v>29</v>
      </c>
      <c r="H1347" s="31">
        <v>1</v>
      </c>
      <c r="I1347" s="31"/>
      <c r="J1347" s="31">
        <v>1</v>
      </c>
      <c r="K1347" s="31">
        <v>138</v>
      </c>
      <c r="L1347" s="31" t="s">
        <v>30</v>
      </c>
      <c r="M1347" s="29">
        <v>1349</v>
      </c>
      <c r="N1347" s="38"/>
      <c r="O1347" s="18" t="s">
        <v>2980</v>
      </c>
      <c r="P1347" s="64"/>
      <c r="Q1347" s="65"/>
      <c r="R1347" s="34"/>
      <c r="S1347" s="33"/>
      <c r="T1347" s="67"/>
    </row>
    <row r="1348" spans="1:20" ht="31.5" x14ac:dyDescent="0.25">
      <c r="A1348" s="50" t="s">
        <v>1637</v>
      </c>
      <c r="B1348" s="50" t="s">
        <v>1649</v>
      </c>
      <c r="C1348" s="31">
        <v>110053</v>
      </c>
      <c r="D1348" s="50" t="s">
        <v>1688</v>
      </c>
      <c r="E1348" s="50" t="s">
        <v>1651</v>
      </c>
      <c r="F1348" s="31" t="s">
        <v>29</v>
      </c>
      <c r="G1348" s="31" t="s">
        <v>29</v>
      </c>
      <c r="H1348" s="31">
        <v>1</v>
      </c>
      <c r="I1348" s="31"/>
      <c r="J1348" s="31">
        <v>1</v>
      </c>
      <c r="K1348" s="31">
        <v>138</v>
      </c>
      <c r="L1348" s="31" t="s">
        <v>30</v>
      </c>
      <c r="M1348" s="29">
        <v>1353</v>
      </c>
      <c r="N1348" s="38"/>
      <c r="O1348" s="18" t="s">
        <v>2980</v>
      </c>
      <c r="P1348" s="64"/>
      <c r="Q1348" s="65"/>
      <c r="R1348" s="34"/>
      <c r="S1348" s="33"/>
      <c r="T1348" s="67"/>
    </row>
    <row r="1349" spans="1:20" ht="31.5" x14ac:dyDescent="0.25">
      <c r="A1349" s="50" t="s">
        <v>1637</v>
      </c>
      <c r="B1349" s="50" t="s">
        <v>1649</v>
      </c>
      <c r="C1349" s="31">
        <v>110063</v>
      </c>
      <c r="D1349" s="50" t="s">
        <v>1696</v>
      </c>
      <c r="E1349" s="50" t="s">
        <v>1651</v>
      </c>
      <c r="F1349" s="31" t="s">
        <v>29</v>
      </c>
      <c r="G1349" s="31" t="s">
        <v>29</v>
      </c>
      <c r="H1349" s="31">
        <v>1</v>
      </c>
      <c r="I1349" s="31"/>
      <c r="J1349" s="31">
        <v>1</v>
      </c>
      <c r="K1349" s="31">
        <v>138</v>
      </c>
      <c r="L1349" s="31" t="s">
        <v>30</v>
      </c>
      <c r="M1349" s="29">
        <v>1361</v>
      </c>
      <c r="N1349" s="38"/>
      <c r="O1349" s="18" t="s">
        <v>2980</v>
      </c>
      <c r="P1349" s="64"/>
      <c r="Q1349" s="65"/>
      <c r="R1349" s="34"/>
      <c r="S1349" s="33"/>
      <c r="T1349" s="67"/>
    </row>
    <row r="1350" spans="1:20" ht="31.5" x14ac:dyDescent="0.25">
      <c r="A1350" s="50" t="s">
        <v>1637</v>
      </c>
      <c r="B1350" s="50" t="s">
        <v>1649</v>
      </c>
      <c r="C1350" s="31">
        <v>110069</v>
      </c>
      <c r="D1350" s="50" t="s">
        <v>1702</v>
      </c>
      <c r="E1350" s="50" t="s">
        <v>1651</v>
      </c>
      <c r="F1350" s="31" t="s">
        <v>29</v>
      </c>
      <c r="G1350" s="31" t="s">
        <v>29</v>
      </c>
      <c r="H1350" s="31">
        <v>1</v>
      </c>
      <c r="I1350" s="31"/>
      <c r="J1350" s="31">
        <v>1</v>
      </c>
      <c r="K1350" s="31">
        <v>138</v>
      </c>
      <c r="L1350" s="31" t="s">
        <v>30</v>
      </c>
      <c r="M1350" s="29">
        <v>1367</v>
      </c>
      <c r="N1350" s="38"/>
      <c r="O1350" s="18" t="s">
        <v>2980</v>
      </c>
      <c r="P1350" s="64"/>
      <c r="Q1350" s="65"/>
      <c r="R1350" s="34"/>
      <c r="S1350" s="33"/>
      <c r="T1350" s="67"/>
    </row>
    <row r="1351" spans="1:20" ht="31.5" x14ac:dyDescent="0.25">
      <c r="A1351" s="50" t="s">
        <v>1637</v>
      </c>
      <c r="B1351" s="50" t="s">
        <v>1649</v>
      </c>
      <c r="C1351" s="31">
        <v>110076</v>
      </c>
      <c r="D1351" s="50" t="s">
        <v>1652</v>
      </c>
      <c r="E1351" s="50" t="s">
        <v>1653</v>
      </c>
      <c r="F1351" s="31" t="s">
        <v>29</v>
      </c>
      <c r="G1351" s="31" t="s">
        <v>29</v>
      </c>
      <c r="H1351" s="31">
        <v>1</v>
      </c>
      <c r="I1351" s="31"/>
      <c r="J1351" s="31">
        <v>1</v>
      </c>
      <c r="K1351" s="31">
        <v>138</v>
      </c>
      <c r="L1351" s="31" t="s">
        <v>30</v>
      </c>
      <c r="M1351" s="29">
        <v>1322</v>
      </c>
      <c r="N1351" s="38"/>
      <c r="O1351" s="18" t="s">
        <v>2980</v>
      </c>
      <c r="P1351" s="64"/>
      <c r="Q1351" s="65"/>
      <c r="R1351" s="34"/>
      <c r="S1351" s="33"/>
      <c r="T1351" s="67"/>
    </row>
    <row r="1352" spans="1:20" ht="31.5" x14ac:dyDescent="0.25">
      <c r="A1352" s="50" t="s">
        <v>1637</v>
      </c>
      <c r="B1352" s="50" t="s">
        <v>1649</v>
      </c>
      <c r="C1352" s="31">
        <v>110077</v>
      </c>
      <c r="D1352" s="50" t="s">
        <v>1654</v>
      </c>
      <c r="E1352" s="50" t="s">
        <v>1653</v>
      </c>
      <c r="F1352" s="31" t="s">
        <v>29</v>
      </c>
      <c r="G1352" s="31" t="s">
        <v>29</v>
      </c>
      <c r="H1352" s="31">
        <v>1</v>
      </c>
      <c r="I1352" s="31"/>
      <c r="J1352" s="31">
        <v>1</v>
      </c>
      <c r="K1352" s="31">
        <v>138</v>
      </c>
      <c r="L1352" s="31" t="s">
        <v>30</v>
      </c>
      <c r="M1352" s="29">
        <v>1323</v>
      </c>
      <c r="N1352" s="38"/>
      <c r="O1352" s="18" t="s">
        <v>2980</v>
      </c>
      <c r="P1352" s="64"/>
      <c r="Q1352" s="65"/>
      <c r="R1352" s="34"/>
      <c r="S1352" s="33"/>
      <c r="T1352" s="67"/>
    </row>
    <row r="1353" spans="1:20" ht="31.5" x14ac:dyDescent="0.25">
      <c r="A1353" s="50" t="s">
        <v>1637</v>
      </c>
      <c r="B1353" s="50" t="s">
        <v>1649</v>
      </c>
      <c r="C1353" s="31">
        <v>110079</v>
      </c>
      <c r="D1353" s="50" t="s">
        <v>1660</v>
      </c>
      <c r="E1353" s="50" t="s">
        <v>1653</v>
      </c>
      <c r="F1353" s="31" t="s">
        <v>29</v>
      </c>
      <c r="G1353" s="31" t="s">
        <v>29</v>
      </c>
      <c r="H1353" s="31">
        <v>1</v>
      </c>
      <c r="I1353" s="31"/>
      <c r="J1353" s="31">
        <v>1</v>
      </c>
      <c r="K1353" s="31">
        <v>138</v>
      </c>
      <c r="L1353" s="31" t="s">
        <v>30</v>
      </c>
      <c r="M1353" s="29">
        <v>1328</v>
      </c>
      <c r="N1353" s="38"/>
      <c r="O1353" s="18" t="s">
        <v>2980</v>
      </c>
      <c r="P1353" s="64"/>
      <c r="Q1353" s="65"/>
      <c r="R1353" s="34"/>
      <c r="S1353" s="33"/>
      <c r="T1353" s="67"/>
    </row>
    <row r="1354" spans="1:20" ht="31.5" x14ac:dyDescent="0.25">
      <c r="A1354" s="50" t="s">
        <v>1637</v>
      </c>
      <c r="B1354" s="50" t="s">
        <v>1649</v>
      </c>
      <c r="C1354" s="31">
        <v>110083</v>
      </c>
      <c r="D1354" s="50" t="s">
        <v>1678</v>
      </c>
      <c r="E1354" s="50" t="s">
        <v>1653</v>
      </c>
      <c r="F1354" s="31" t="s">
        <v>29</v>
      </c>
      <c r="G1354" s="31" t="s">
        <v>29</v>
      </c>
      <c r="H1354" s="31">
        <v>1</v>
      </c>
      <c r="I1354" s="31"/>
      <c r="J1354" s="31">
        <v>1</v>
      </c>
      <c r="K1354" s="31">
        <v>138</v>
      </c>
      <c r="L1354" s="31" t="s">
        <v>30</v>
      </c>
      <c r="M1354" s="29">
        <v>1344</v>
      </c>
      <c r="N1354" s="38"/>
      <c r="O1354" s="18" t="s">
        <v>2980</v>
      </c>
      <c r="P1354" s="64"/>
      <c r="Q1354" s="65"/>
      <c r="R1354" s="34"/>
      <c r="S1354" s="33"/>
      <c r="T1354" s="67"/>
    </row>
    <row r="1355" spans="1:20" ht="31.5" x14ac:dyDescent="0.25">
      <c r="A1355" s="50" t="s">
        <v>1637</v>
      </c>
      <c r="B1355" s="50" t="s">
        <v>1649</v>
      </c>
      <c r="C1355" s="31">
        <v>110086</v>
      </c>
      <c r="D1355" s="50" t="s">
        <v>1691</v>
      </c>
      <c r="E1355" s="50" t="s">
        <v>1653</v>
      </c>
      <c r="F1355" s="31" t="s">
        <v>29</v>
      </c>
      <c r="G1355" s="31" t="s">
        <v>29</v>
      </c>
      <c r="H1355" s="31">
        <v>1</v>
      </c>
      <c r="I1355" s="31">
        <v>3</v>
      </c>
      <c r="J1355" s="31">
        <v>1</v>
      </c>
      <c r="K1355" s="31">
        <v>138</v>
      </c>
      <c r="L1355" s="31" t="s">
        <v>30</v>
      </c>
      <c r="M1355" s="29">
        <v>1356</v>
      </c>
      <c r="N1355" s="39">
        <v>292608.44</v>
      </c>
      <c r="O1355" s="18" t="s">
        <v>2980</v>
      </c>
      <c r="P1355" s="64"/>
      <c r="Q1355" s="65"/>
      <c r="R1355" s="34"/>
      <c r="S1355" s="33"/>
      <c r="T1355" s="67">
        <v>1</v>
      </c>
    </row>
    <row r="1356" spans="1:20" ht="31.5" x14ac:dyDescent="0.25">
      <c r="A1356" s="50" t="s">
        <v>1637</v>
      </c>
      <c r="B1356" s="50" t="s">
        <v>1649</v>
      </c>
      <c r="C1356" s="31">
        <v>110103</v>
      </c>
      <c r="D1356" s="50" t="s">
        <v>1669</v>
      </c>
      <c r="E1356" s="50" t="s">
        <v>1670</v>
      </c>
      <c r="F1356" s="31" t="s">
        <v>29</v>
      </c>
      <c r="G1356" s="31" t="s">
        <v>29</v>
      </c>
      <c r="H1356" s="31">
        <v>1</v>
      </c>
      <c r="I1356" s="31"/>
      <c r="J1356" s="31">
        <v>1</v>
      </c>
      <c r="K1356" s="31">
        <v>138</v>
      </c>
      <c r="L1356" s="31" t="s">
        <v>30</v>
      </c>
      <c r="M1356" s="29">
        <v>1336</v>
      </c>
      <c r="N1356" s="38"/>
      <c r="O1356" s="18" t="s">
        <v>2980</v>
      </c>
      <c r="P1356" s="64"/>
      <c r="Q1356" s="65"/>
      <c r="R1356" s="34"/>
      <c r="S1356" s="33"/>
      <c r="T1356" s="67"/>
    </row>
    <row r="1357" spans="1:20" ht="31.5" x14ac:dyDescent="0.25">
      <c r="A1357" s="50" t="s">
        <v>1637</v>
      </c>
      <c r="B1357" s="50" t="s">
        <v>1649</v>
      </c>
      <c r="C1357" s="31">
        <v>110104</v>
      </c>
      <c r="D1357" s="50" t="s">
        <v>1674</v>
      </c>
      <c r="E1357" s="50" t="s">
        <v>1670</v>
      </c>
      <c r="F1357" s="31" t="s">
        <v>29</v>
      </c>
      <c r="G1357" s="31" t="s">
        <v>29</v>
      </c>
      <c r="H1357" s="31">
        <v>1</v>
      </c>
      <c r="I1357" s="31"/>
      <c r="J1357" s="31">
        <v>1</v>
      </c>
      <c r="K1357" s="31">
        <v>138</v>
      </c>
      <c r="L1357" s="31" t="s">
        <v>30</v>
      </c>
      <c r="M1357" s="29">
        <v>1340</v>
      </c>
      <c r="N1357" s="38"/>
      <c r="O1357" s="18" t="s">
        <v>2980</v>
      </c>
      <c r="P1357" s="64"/>
      <c r="Q1357" s="65"/>
      <c r="R1357" s="34"/>
      <c r="S1357" s="33"/>
      <c r="T1357" s="67"/>
    </row>
    <row r="1358" spans="1:20" ht="31.5" x14ac:dyDescent="0.25">
      <c r="A1358" s="50" t="s">
        <v>1637</v>
      </c>
      <c r="B1358" s="50" t="s">
        <v>1649</v>
      </c>
      <c r="C1358" s="31">
        <v>110106</v>
      </c>
      <c r="D1358" s="50" t="s">
        <v>1687</v>
      </c>
      <c r="E1358" s="50" t="s">
        <v>1670</v>
      </c>
      <c r="F1358" s="31" t="s">
        <v>29</v>
      </c>
      <c r="G1358" s="31" t="s">
        <v>29</v>
      </c>
      <c r="H1358" s="31">
        <v>1</v>
      </c>
      <c r="I1358" s="31"/>
      <c r="J1358" s="31">
        <v>1</v>
      </c>
      <c r="K1358" s="31">
        <v>138</v>
      </c>
      <c r="L1358" s="31" t="s">
        <v>30</v>
      </c>
      <c r="M1358" s="29">
        <v>1352</v>
      </c>
      <c r="N1358" s="38"/>
      <c r="O1358" s="18" t="s">
        <v>2980</v>
      </c>
      <c r="P1358" s="64"/>
      <c r="Q1358" s="65"/>
      <c r="R1358" s="34"/>
      <c r="S1358" s="33"/>
      <c r="T1358" s="67"/>
    </row>
    <row r="1359" spans="1:20" ht="31.5" x14ac:dyDescent="0.25">
      <c r="A1359" s="50" t="s">
        <v>1637</v>
      </c>
      <c r="B1359" s="50" t="s">
        <v>1649</v>
      </c>
      <c r="C1359" s="31">
        <v>110119</v>
      </c>
      <c r="D1359" s="50" t="s">
        <v>1665</v>
      </c>
      <c r="E1359" s="50" t="s">
        <v>1126</v>
      </c>
      <c r="F1359" s="31" t="s">
        <v>29</v>
      </c>
      <c r="G1359" s="31" t="s">
        <v>29</v>
      </c>
      <c r="H1359" s="31">
        <v>1</v>
      </c>
      <c r="I1359" s="31"/>
      <c r="J1359" s="31">
        <v>1</v>
      </c>
      <c r="K1359" s="31">
        <v>138</v>
      </c>
      <c r="L1359" s="31" t="s">
        <v>30</v>
      </c>
      <c r="M1359" s="29">
        <v>1332</v>
      </c>
      <c r="N1359" s="38"/>
      <c r="O1359" s="18" t="s">
        <v>2980</v>
      </c>
      <c r="P1359" s="64"/>
      <c r="Q1359" s="65"/>
      <c r="R1359" s="34"/>
      <c r="S1359" s="33"/>
      <c r="T1359" s="67"/>
    </row>
    <row r="1360" spans="1:20" ht="31.5" x14ac:dyDescent="0.25">
      <c r="A1360" s="50" t="s">
        <v>1637</v>
      </c>
      <c r="B1360" s="50" t="s">
        <v>1649</v>
      </c>
      <c r="C1360" s="31">
        <v>110126</v>
      </c>
      <c r="D1360" s="50" t="s">
        <v>1676</v>
      </c>
      <c r="E1360" s="50" t="s">
        <v>1126</v>
      </c>
      <c r="F1360" s="31" t="s">
        <v>29</v>
      </c>
      <c r="G1360" s="31" t="s">
        <v>29</v>
      </c>
      <c r="H1360" s="31">
        <v>1</v>
      </c>
      <c r="I1360" s="31"/>
      <c r="J1360" s="31">
        <v>1</v>
      </c>
      <c r="K1360" s="31">
        <v>138</v>
      </c>
      <c r="L1360" s="31" t="s">
        <v>30</v>
      </c>
      <c r="M1360" s="29">
        <v>1342</v>
      </c>
      <c r="N1360" s="38"/>
      <c r="O1360" s="18" t="s">
        <v>2980</v>
      </c>
      <c r="P1360" s="64"/>
      <c r="Q1360" s="65"/>
      <c r="R1360" s="34"/>
      <c r="S1360" s="33"/>
      <c r="T1360" s="67"/>
    </row>
    <row r="1361" spans="1:20" ht="31.5" x14ac:dyDescent="0.25">
      <c r="A1361" s="50" t="s">
        <v>1637</v>
      </c>
      <c r="B1361" s="50" t="s">
        <v>1649</v>
      </c>
      <c r="C1361" s="31">
        <v>110128</v>
      </c>
      <c r="D1361" s="50" t="s">
        <v>1679</v>
      </c>
      <c r="E1361" s="50" t="s">
        <v>1126</v>
      </c>
      <c r="F1361" s="31" t="s">
        <v>29</v>
      </c>
      <c r="G1361" s="31" t="s">
        <v>29</v>
      </c>
      <c r="H1361" s="31">
        <v>1</v>
      </c>
      <c r="I1361" s="31"/>
      <c r="J1361" s="31">
        <v>1</v>
      </c>
      <c r="K1361" s="31">
        <v>138</v>
      </c>
      <c r="L1361" s="31" t="s">
        <v>30</v>
      </c>
      <c r="M1361" s="29">
        <v>1345</v>
      </c>
      <c r="N1361" s="38"/>
      <c r="O1361" s="18" t="s">
        <v>2980</v>
      </c>
      <c r="P1361" s="64"/>
      <c r="Q1361" s="65"/>
      <c r="R1361" s="34"/>
      <c r="S1361" s="33"/>
      <c r="T1361" s="67"/>
    </row>
    <row r="1362" spans="1:20" ht="31.5" x14ac:dyDescent="0.25">
      <c r="A1362" s="50" t="s">
        <v>1637</v>
      </c>
      <c r="B1362" s="50" t="s">
        <v>1649</v>
      </c>
      <c r="C1362" s="31">
        <v>110132</v>
      </c>
      <c r="D1362" s="50" t="s">
        <v>1681</v>
      </c>
      <c r="E1362" s="50" t="s">
        <v>1126</v>
      </c>
      <c r="F1362" s="31" t="s">
        <v>29</v>
      </c>
      <c r="G1362" s="31" t="s">
        <v>29</v>
      </c>
      <c r="H1362" s="31">
        <v>1</v>
      </c>
      <c r="I1362" s="31"/>
      <c r="J1362" s="31">
        <v>1</v>
      </c>
      <c r="K1362" s="31">
        <v>138</v>
      </c>
      <c r="L1362" s="31" t="s">
        <v>30</v>
      </c>
      <c r="M1362" s="29">
        <v>1347</v>
      </c>
      <c r="N1362" s="38"/>
      <c r="O1362" s="18" t="s">
        <v>2980</v>
      </c>
      <c r="P1362" s="64"/>
      <c r="Q1362" s="65"/>
      <c r="R1362" s="34"/>
      <c r="S1362" s="33"/>
      <c r="T1362" s="67"/>
    </row>
    <row r="1363" spans="1:20" ht="31.5" x14ac:dyDescent="0.25">
      <c r="A1363" s="50" t="s">
        <v>1637</v>
      </c>
      <c r="B1363" s="50" t="s">
        <v>1649</v>
      </c>
      <c r="C1363" s="31">
        <v>110135</v>
      </c>
      <c r="D1363" s="50" t="s">
        <v>1693</v>
      </c>
      <c r="E1363" s="50" t="s">
        <v>1126</v>
      </c>
      <c r="F1363" s="31" t="s">
        <v>29</v>
      </c>
      <c r="G1363" s="31" t="s">
        <v>29</v>
      </c>
      <c r="H1363" s="31">
        <v>1</v>
      </c>
      <c r="I1363" s="31"/>
      <c r="J1363" s="31">
        <v>1</v>
      </c>
      <c r="K1363" s="31">
        <v>138</v>
      </c>
      <c r="L1363" s="31" t="s">
        <v>30</v>
      </c>
      <c r="M1363" s="29">
        <v>1358</v>
      </c>
      <c r="N1363" s="38"/>
      <c r="O1363" s="18" t="s">
        <v>2980</v>
      </c>
      <c r="P1363" s="64"/>
      <c r="Q1363" s="65"/>
      <c r="R1363" s="34"/>
      <c r="S1363" s="33"/>
      <c r="T1363" s="67"/>
    </row>
    <row r="1364" spans="1:20" ht="31.5" x14ac:dyDescent="0.25">
      <c r="A1364" s="50" t="s">
        <v>1637</v>
      </c>
      <c r="B1364" s="50" t="s">
        <v>1649</v>
      </c>
      <c r="C1364" s="31">
        <v>110144</v>
      </c>
      <c r="D1364" s="50" t="s">
        <v>1707</v>
      </c>
      <c r="E1364" s="50" t="s">
        <v>1126</v>
      </c>
      <c r="F1364" s="31" t="s">
        <v>29</v>
      </c>
      <c r="G1364" s="31" t="s">
        <v>29</v>
      </c>
      <c r="H1364" s="31">
        <v>1</v>
      </c>
      <c r="I1364" s="31"/>
      <c r="J1364" s="31">
        <v>1</v>
      </c>
      <c r="K1364" s="31">
        <v>138</v>
      </c>
      <c r="L1364" s="31" t="s">
        <v>30</v>
      </c>
      <c r="M1364" s="29">
        <v>1372</v>
      </c>
      <c r="N1364" s="38"/>
      <c r="O1364" s="18" t="s">
        <v>2980</v>
      </c>
      <c r="P1364" s="64"/>
      <c r="Q1364" s="65"/>
      <c r="R1364" s="34"/>
      <c r="S1364" s="33"/>
      <c r="T1364" s="67"/>
    </row>
    <row r="1365" spans="1:20" ht="31.5" x14ac:dyDescent="0.25">
      <c r="A1365" s="50" t="s">
        <v>1637</v>
      </c>
      <c r="B1365" s="50" t="s">
        <v>1649</v>
      </c>
      <c r="C1365" s="31">
        <v>110153</v>
      </c>
      <c r="D1365" s="50" t="s">
        <v>1662</v>
      </c>
      <c r="E1365" s="50" t="s">
        <v>1663</v>
      </c>
      <c r="F1365" s="31" t="s">
        <v>29</v>
      </c>
      <c r="G1365" s="31" t="s">
        <v>29</v>
      </c>
      <c r="H1365" s="31">
        <v>1</v>
      </c>
      <c r="I1365" s="31"/>
      <c r="J1365" s="31">
        <v>1</v>
      </c>
      <c r="K1365" s="31">
        <v>138</v>
      </c>
      <c r="L1365" s="31" t="s">
        <v>30</v>
      </c>
      <c r="M1365" s="29">
        <v>1330</v>
      </c>
      <c r="N1365" s="38"/>
      <c r="O1365" s="18" t="s">
        <v>2980</v>
      </c>
      <c r="P1365" s="64"/>
      <c r="Q1365" s="65"/>
      <c r="R1365" s="34"/>
      <c r="S1365" s="33"/>
      <c r="T1365" s="67"/>
    </row>
    <row r="1366" spans="1:20" ht="31.5" x14ac:dyDescent="0.25">
      <c r="A1366" s="50" t="s">
        <v>1637</v>
      </c>
      <c r="B1366" s="50" t="s">
        <v>1649</v>
      </c>
      <c r="C1366" s="31">
        <v>110154</v>
      </c>
      <c r="D1366" s="50" t="s">
        <v>1664</v>
      </c>
      <c r="E1366" s="50" t="s">
        <v>1663</v>
      </c>
      <c r="F1366" s="31" t="s">
        <v>29</v>
      </c>
      <c r="G1366" s="31" t="s">
        <v>29</v>
      </c>
      <c r="H1366" s="31">
        <v>1</v>
      </c>
      <c r="I1366" s="31"/>
      <c r="J1366" s="31">
        <v>1</v>
      </c>
      <c r="K1366" s="31">
        <v>138</v>
      </c>
      <c r="L1366" s="31" t="s">
        <v>30</v>
      </c>
      <c r="M1366" s="29">
        <v>1331</v>
      </c>
      <c r="N1366" s="38"/>
      <c r="O1366" s="18" t="s">
        <v>2980</v>
      </c>
      <c r="P1366" s="64"/>
      <c r="Q1366" s="65"/>
      <c r="R1366" s="34"/>
      <c r="S1366" s="33"/>
      <c r="T1366" s="67"/>
    </row>
    <row r="1367" spans="1:20" ht="31.5" x14ac:dyDescent="0.25">
      <c r="A1367" s="50" t="s">
        <v>1637</v>
      </c>
      <c r="B1367" s="50" t="s">
        <v>1649</v>
      </c>
      <c r="C1367" s="31">
        <v>110157</v>
      </c>
      <c r="D1367" s="50" t="s">
        <v>1682</v>
      </c>
      <c r="E1367" s="50" t="s">
        <v>933</v>
      </c>
      <c r="F1367" s="31" t="s">
        <v>29</v>
      </c>
      <c r="G1367" s="31" t="s">
        <v>29</v>
      </c>
      <c r="H1367" s="31">
        <v>1</v>
      </c>
      <c r="I1367" s="31"/>
      <c r="J1367" s="31">
        <v>1</v>
      </c>
      <c r="K1367" s="31">
        <v>138</v>
      </c>
      <c r="L1367" s="31" t="s">
        <v>30</v>
      </c>
      <c r="M1367" s="29">
        <v>1348</v>
      </c>
      <c r="N1367" s="38"/>
      <c r="O1367" s="18" t="s">
        <v>2980</v>
      </c>
      <c r="P1367" s="64"/>
      <c r="Q1367" s="65"/>
      <c r="R1367" s="34"/>
      <c r="S1367" s="33"/>
      <c r="T1367" s="67"/>
    </row>
    <row r="1368" spans="1:20" ht="31.5" x14ac:dyDescent="0.25">
      <c r="A1368" s="50" t="s">
        <v>1637</v>
      </c>
      <c r="B1368" s="50" t="s">
        <v>1649</v>
      </c>
      <c r="C1368" s="31">
        <v>110158</v>
      </c>
      <c r="D1368" s="50" t="s">
        <v>1675</v>
      </c>
      <c r="E1368" s="50" t="s">
        <v>933</v>
      </c>
      <c r="F1368" s="31" t="s">
        <v>29</v>
      </c>
      <c r="G1368" s="31" t="s">
        <v>29</v>
      </c>
      <c r="H1368" s="31">
        <v>1</v>
      </c>
      <c r="I1368" s="31"/>
      <c r="J1368" s="31">
        <v>1</v>
      </c>
      <c r="K1368" s="31">
        <v>138</v>
      </c>
      <c r="L1368" s="31" t="s">
        <v>30</v>
      </c>
      <c r="M1368" s="29">
        <v>1341</v>
      </c>
      <c r="N1368" s="38"/>
      <c r="O1368" s="18" t="s">
        <v>2980</v>
      </c>
      <c r="P1368" s="64"/>
      <c r="Q1368" s="65"/>
      <c r="R1368" s="34"/>
      <c r="S1368" s="33"/>
      <c r="T1368" s="67"/>
    </row>
    <row r="1369" spans="1:20" ht="31.5" x14ac:dyDescent="0.25">
      <c r="A1369" s="50" t="s">
        <v>1637</v>
      </c>
      <c r="B1369" s="50" t="s">
        <v>1649</v>
      </c>
      <c r="C1369" s="31">
        <v>110166</v>
      </c>
      <c r="D1369" s="50" t="s">
        <v>1686</v>
      </c>
      <c r="E1369" s="50" t="s">
        <v>1663</v>
      </c>
      <c r="F1369" s="31" t="s">
        <v>29</v>
      </c>
      <c r="G1369" s="31" t="s">
        <v>29</v>
      </c>
      <c r="H1369" s="31">
        <v>1</v>
      </c>
      <c r="I1369" s="31">
        <v>2</v>
      </c>
      <c r="J1369" s="31">
        <v>1</v>
      </c>
      <c r="K1369" s="31">
        <v>138</v>
      </c>
      <c r="L1369" s="31" t="s">
        <v>30</v>
      </c>
      <c r="M1369" s="29">
        <v>1351</v>
      </c>
      <c r="N1369" s="39">
        <v>264530.17</v>
      </c>
      <c r="O1369" s="18" t="s">
        <v>2980</v>
      </c>
      <c r="P1369" s="64"/>
      <c r="Q1369" s="65"/>
      <c r="R1369" s="34"/>
      <c r="S1369" s="33"/>
      <c r="T1369" s="67">
        <v>1</v>
      </c>
    </row>
    <row r="1370" spans="1:20" ht="31.5" x14ac:dyDescent="0.25">
      <c r="A1370" s="50" t="s">
        <v>1637</v>
      </c>
      <c r="B1370" s="50" t="s">
        <v>1649</v>
      </c>
      <c r="C1370" s="31">
        <v>110175</v>
      </c>
      <c r="D1370" s="50" t="s">
        <v>1698</v>
      </c>
      <c r="E1370" s="50" t="s">
        <v>1663</v>
      </c>
      <c r="F1370" s="31" t="s">
        <v>29</v>
      </c>
      <c r="G1370" s="31" t="s">
        <v>29</v>
      </c>
      <c r="H1370" s="31">
        <v>1</v>
      </c>
      <c r="I1370" s="31">
        <v>2</v>
      </c>
      <c r="J1370" s="31">
        <v>1</v>
      </c>
      <c r="K1370" s="31">
        <v>138</v>
      </c>
      <c r="L1370" s="31" t="s">
        <v>30</v>
      </c>
      <c r="M1370" s="29">
        <v>1363</v>
      </c>
      <c r="N1370" s="39">
        <v>259843.51</v>
      </c>
      <c r="O1370" s="18" t="s">
        <v>2980</v>
      </c>
      <c r="P1370" s="64"/>
      <c r="Q1370" s="65"/>
      <c r="R1370" s="34"/>
      <c r="S1370" s="33"/>
      <c r="T1370" s="67">
        <v>1</v>
      </c>
    </row>
    <row r="1371" spans="1:20" ht="31.5" x14ac:dyDescent="0.25">
      <c r="A1371" s="50" t="s">
        <v>1637</v>
      </c>
      <c r="B1371" s="50" t="s">
        <v>1649</v>
      </c>
      <c r="C1371" s="31">
        <v>110177</v>
      </c>
      <c r="D1371" s="50" t="s">
        <v>1703</v>
      </c>
      <c r="E1371" s="50" t="s">
        <v>1663</v>
      </c>
      <c r="F1371" s="31" t="s">
        <v>29</v>
      </c>
      <c r="G1371" s="31" t="s">
        <v>29</v>
      </c>
      <c r="H1371" s="31">
        <v>1</v>
      </c>
      <c r="I1371" s="31"/>
      <c r="J1371" s="31">
        <v>1</v>
      </c>
      <c r="K1371" s="31">
        <v>138</v>
      </c>
      <c r="L1371" s="31" t="s">
        <v>30</v>
      </c>
      <c r="M1371" s="29">
        <v>1368</v>
      </c>
      <c r="N1371" s="38"/>
      <c r="O1371" s="18" t="s">
        <v>2980</v>
      </c>
      <c r="P1371" s="64"/>
      <c r="Q1371" s="65"/>
      <c r="R1371" s="34"/>
      <c r="S1371" s="33"/>
      <c r="T1371" s="67"/>
    </row>
    <row r="1372" spans="1:20" ht="31.5" x14ac:dyDescent="0.25">
      <c r="A1372" s="50" t="s">
        <v>1637</v>
      </c>
      <c r="B1372" s="50" t="s">
        <v>1649</v>
      </c>
      <c r="C1372" s="31">
        <v>110183</v>
      </c>
      <c r="D1372" s="50" t="s">
        <v>1708</v>
      </c>
      <c r="E1372" s="50" t="s">
        <v>1663</v>
      </c>
      <c r="F1372" s="31" t="s">
        <v>29</v>
      </c>
      <c r="G1372" s="31" t="s">
        <v>29</v>
      </c>
      <c r="H1372" s="31">
        <v>1</v>
      </c>
      <c r="I1372" s="31"/>
      <c r="J1372" s="31">
        <v>1</v>
      </c>
      <c r="K1372" s="31">
        <v>138</v>
      </c>
      <c r="L1372" s="31" t="s">
        <v>30</v>
      </c>
      <c r="M1372" s="29">
        <v>1373</v>
      </c>
      <c r="N1372" s="38"/>
      <c r="O1372" s="18" t="s">
        <v>2980</v>
      </c>
      <c r="P1372" s="64"/>
      <c r="Q1372" s="65"/>
      <c r="R1372" s="34"/>
      <c r="S1372" s="33"/>
      <c r="T1372" s="67"/>
    </row>
    <row r="1373" spans="1:20" ht="31.5" x14ac:dyDescent="0.25">
      <c r="A1373" s="50" t="s">
        <v>1637</v>
      </c>
      <c r="B1373" s="50" t="s">
        <v>1649</v>
      </c>
      <c r="C1373" s="31">
        <v>110187</v>
      </c>
      <c r="D1373" s="50" t="s">
        <v>1709</v>
      </c>
      <c r="E1373" s="50" t="s">
        <v>1663</v>
      </c>
      <c r="F1373" s="31" t="s">
        <v>29</v>
      </c>
      <c r="G1373" s="31" t="s">
        <v>29</v>
      </c>
      <c r="H1373" s="31">
        <v>1</v>
      </c>
      <c r="I1373" s="31"/>
      <c r="J1373" s="31">
        <v>1</v>
      </c>
      <c r="K1373" s="31">
        <v>138</v>
      </c>
      <c r="L1373" s="31" t="s">
        <v>30</v>
      </c>
      <c r="M1373" s="29">
        <v>1374</v>
      </c>
      <c r="N1373" s="38"/>
      <c r="O1373" s="18" t="s">
        <v>2980</v>
      </c>
      <c r="P1373" s="64"/>
      <c r="Q1373" s="65"/>
      <c r="R1373" s="34"/>
      <c r="S1373" s="33"/>
      <c r="T1373" s="67"/>
    </row>
    <row r="1374" spans="1:20" ht="31.5" x14ac:dyDescent="0.25">
      <c r="A1374" s="50" t="s">
        <v>1637</v>
      </c>
      <c r="B1374" s="50" t="s">
        <v>1649</v>
      </c>
      <c r="C1374" s="31">
        <v>110191</v>
      </c>
      <c r="D1374" s="50" t="s">
        <v>1713</v>
      </c>
      <c r="E1374" s="50" t="s">
        <v>1663</v>
      </c>
      <c r="F1374" s="31" t="s">
        <v>29</v>
      </c>
      <c r="G1374" s="31" t="s">
        <v>29</v>
      </c>
      <c r="H1374" s="31">
        <v>1</v>
      </c>
      <c r="I1374" s="31">
        <v>4</v>
      </c>
      <c r="J1374" s="31">
        <v>1</v>
      </c>
      <c r="K1374" s="31">
        <v>138</v>
      </c>
      <c r="L1374" s="31" t="s">
        <v>30</v>
      </c>
      <c r="M1374" s="29">
        <v>1378</v>
      </c>
      <c r="N1374" s="39">
        <v>373145.16</v>
      </c>
      <c r="O1374" s="18" t="s">
        <v>2980</v>
      </c>
      <c r="P1374" s="64"/>
      <c r="Q1374" s="65"/>
      <c r="R1374" s="34"/>
      <c r="S1374" s="33"/>
      <c r="T1374" s="67">
        <v>1</v>
      </c>
    </row>
    <row r="1375" spans="1:20" ht="31.5" x14ac:dyDescent="0.25">
      <c r="A1375" s="50" t="s">
        <v>1637</v>
      </c>
      <c r="B1375" s="50" t="s">
        <v>1649</v>
      </c>
      <c r="C1375" s="31">
        <v>110192</v>
      </c>
      <c r="D1375" s="50" t="s">
        <v>1711</v>
      </c>
      <c r="E1375" s="50" t="s">
        <v>933</v>
      </c>
      <c r="F1375" s="31" t="s">
        <v>29</v>
      </c>
      <c r="G1375" s="31" t="s">
        <v>29</v>
      </c>
      <c r="H1375" s="31">
        <v>1</v>
      </c>
      <c r="I1375" s="31"/>
      <c r="J1375" s="31">
        <v>1</v>
      </c>
      <c r="K1375" s="31">
        <v>138</v>
      </c>
      <c r="L1375" s="31" t="s">
        <v>30</v>
      </c>
      <c r="M1375" s="29">
        <v>1376</v>
      </c>
      <c r="N1375" s="38"/>
      <c r="O1375" s="18" t="s">
        <v>2980</v>
      </c>
      <c r="P1375" s="64"/>
      <c r="Q1375" s="65"/>
      <c r="R1375" s="34"/>
      <c r="S1375" s="33"/>
      <c r="T1375" s="67"/>
    </row>
    <row r="1376" spans="1:20" ht="31.5" x14ac:dyDescent="0.25">
      <c r="A1376" s="50" t="s">
        <v>1637</v>
      </c>
      <c r="B1376" s="50" t="s">
        <v>1649</v>
      </c>
      <c r="C1376" s="31">
        <v>110193</v>
      </c>
      <c r="D1376" s="50" t="s">
        <v>1714</v>
      </c>
      <c r="E1376" s="50" t="s">
        <v>933</v>
      </c>
      <c r="F1376" s="31" t="s">
        <v>29</v>
      </c>
      <c r="G1376" s="31" t="s">
        <v>29</v>
      </c>
      <c r="H1376" s="31">
        <v>1</v>
      </c>
      <c r="I1376" s="31"/>
      <c r="J1376" s="31">
        <v>1</v>
      </c>
      <c r="K1376" s="31">
        <v>138</v>
      </c>
      <c r="L1376" s="31" t="s">
        <v>30</v>
      </c>
      <c r="M1376" s="29">
        <v>1379</v>
      </c>
      <c r="N1376" s="38"/>
      <c r="O1376" s="18" t="s">
        <v>2980</v>
      </c>
      <c r="P1376" s="64"/>
      <c r="Q1376" s="65"/>
      <c r="R1376" s="34"/>
      <c r="S1376" s="33"/>
      <c r="T1376" s="67"/>
    </row>
    <row r="1377" spans="1:20" ht="31.5" x14ac:dyDescent="0.25">
      <c r="A1377" s="50" t="s">
        <v>1637</v>
      </c>
      <c r="B1377" s="50" t="s">
        <v>1649</v>
      </c>
      <c r="C1377" s="31">
        <v>110213</v>
      </c>
      <c r="D1377" s="50" t="s">
        <v>1692</v>
      </c>
      <c r="E1377" s="50" t="s">
        <v>1657</v>
      </c>
      <c r="F1377" s="31" t="s">
        <v>29</v>
      </c>
      <c r="G1377" s="31" t="s">
        <v>29</v>
      </c>
      <c r="H1377" s="31">
        <v>1</v>
      </c>
      <c r="I1377" s="31"/>
      <c r="J1377" s="31">
        <v>1</v>
      </c>
      <c r="K1377" s="31">
        <v>138</v>
      </c>
      <c r="L1377" s="31" t="s">
        <v>30</v>
      </c>
      <c r="M1377" s="29">
        <v>1357</v>
      </c>
      <c r="N1377" s="38"/>
      <c r="O1377" s="18" t="s">
        <v>2980</v>
      </c>
      <c r="P1377" s="64"/>
      <c r="Q1377" s="65"/>
      <c r="R1377" s="34"/>
      <c r="S1377" s="33"/>
      <c r="T1377" s="67"/>
    </row>
    <row r="1378" spans="1:20" ht="31.5" x14ac:dyDescent="0.25">
      <c r="A1378" s="50" t="s">
        <v>1637</v>
      </c>
      <c r="B1378" s="50" t="s">
        <v>1649</v>
      </c>
      <c r="C1378" s="31">
        <v>110228</v>
      </c>
      <c r="D1378" s="50" t="s">
        <v>1656</v>
      </c>
      <c r="E1378" s="50" t="s">
        <v>1657</v>
      </c>
      <c r="F1378" s="31" t="s">
        <v>29</v>
      </c>
      <c r="G1378" s="31" t="s">
        <v>29</v>
      </c>
      <c r="H1378" s="31">
        <v>1</v>
      </c>
      <c r="I1378" s="31"/>
      <c r="J1378" s="31">
        <v>1</v>
      </c>
      <c r="K1378" s="31">
        <v>138</v>
      </c>
      <c r="L1378" s="31" t="s">
        <v>30</v>
      </c>
      <c r="M1378" s="29">
        <v>1325</v>
      </c>
      <c r="N1378" s="38"/>
      <c r="O1378" s="18" t="s">
        <v>2980</v>
      </c>
      <c r="P1378" s="64"/>
      <c r="Q1378" s="65"/>
      <c r="R1378" s="34"/>
      <c r="S1378" s="33"/>
      <c r="T1378" s="67"/>
    </row>
    <row r="1379" spans="1:20" ht="31.5" x14ac:dyDescent="0.25">
      <c r="A1379" s="50" t="s">
        <v>1637</v>
      </c>
      <c r="B1379" s="50" t="s">
        <v>1649</v>
      </c>
      <c r="C1379" s="31">
        <v>110230</v>
      </c>
      <c r="D1379" s="50" t="s">
        <v>1661</v>
      </c>
      <c r="E1379" s="50" t="s">
        <v>1657</v>
      </c>
      <c r="F1379" s="31" t="s">
        <v>29</v>
      </c>
      <c r="G1379" s="31" t="s">
        <v>29</v>
      </c>
      <c r="H1379" s="31">
        <v>1</v>
      </c>
      <c r="I1379" s="31"/>
      <c r="J1379" s="31">
        <v>1</v>
      </c>
      <c r="K1379" s="31">
        <v>138</v>
      </c>
      <c r="L1379" s="31" t="s">
        <v>30</v>
      </c>
      <c r="M1379" s="29">
        <v>1329</v>
      </c>
      <c r="N1379" s="38"/>
      <c r="O1379" s="18" t="s">
        <v>2980</v>
      </c>
      <c r="P1379" s="64"/>
      <c r="Q1379" s="65"/>
      <c r="R1379" s="34"/>
      <c r="S1379" s="33"/>
      <c r="T1379" s="67"/>
    </row>
    <row r="1380" spans="1:20" ht="31.5" x14ac:dyDescent="0.25">
      <c r="A1380" s="50" t="s">
        <v>1637</v>
      </c>
      <c r="B1380" s="50" t="s">
        <v>1649</v>
      </c>
      <c r="C1380" s="31">
        <v>110233</v>
      </c>
      <c r="D1380" s="50" t="s">
        <v>1677</v>
      </c>
      <c r="E1380" s="50" t="s">
        <v>1657</v>
      </c>
      <c r="F1380" s="31" t="s">
        <v>29</v>
      </c>
      <c r="G1380" s="31" t="s">
        <v>29</v>
      </c>
      <c r="H1380" s="31">
        <v>1</v>
      </c>
      <c r="I1380" s="31"/>
      <c r="J1380" s="31">
        <v>1</v>
      </c>
      <c r="K1380" s="31">
        <v>138</v>
      </c>
      <c r="L1380" s="31" t="s">
        <v>30</v>
      </c>
      <c r="M1380" s="29">
        <v>1343</v>
      </c>
      <c r="N1380" s="38"/>
      <c r="O1380" s="18" t="s">
        <v>2980</v>
      </c>
      <c r="P1380" s="64"/>
      <c r="Q1380" s="65"/>
      <c r="R1380" s="34"/>
      <c r="S1380" s="33"/>
      <c r="T1380" s="67"/>
    </row>
    <row r="1381" spans="1:20" ht="31.5" x14ac:dyDescent="0.25">
      <c r="A1381" s="50" t="s">
        <v>1637</v>
      </c>
      <c r="B1381" s="50" t="s">
        <v>1649</v>
      </c>
      <c r="C1381" s="31">
        <v>110236</v>
      </c>
      <c r="D1381" s="50" t="s">
        <v>1690</v>
      </c>
      <c r="E1381" s="50" t="s">
        <v>1657</v>
      </c>
      <c r="F1381" s="31" t="s">
        <v>29</v>
      </c>
      <c r="G1381" s="31" t="s">
        <v>29</v>
      </c>
      <c r="H1381" s="31">
        <v>1</v>
      </c>
      <c r="I1381" s="31"/>
      <c r="J1381" s="31">
        <v>1</v>
      </c>
      <c r="K1381" s="31">
        <v>138</v>
      </c>
      <c r="L1381" s="31" t="s">
        <v>30</v>
      </c>
      <c r="M1381" s="29">
        <v>1355</v>
      </c>
      <c r="N1381" s="38"/>
      <c r="O1381" s="18" t="s">
        <v>2980</v>
      </c>
      <c r="P1381" s="64"/>
      <c r="Q1381" s="65"/>
      <c r="R1381" s="34"/>
      <c r="S1381" s="33"/>
      <c r="T1381" s="67"/>
    </row>
    <row r="1382" spans="1:20" ht="31.5" x14ac:dyDescent="0.25">
      <c r="A1382" s="50" t="s">
        <v>1637</v>
      </c>
      <c r="B1382" s="50" t="s">
        <v>1649</v>
      </c>
      <c r="C1382" s="31">
        <v>110243</v>
      </c>
      <c r="D1382" s="50" t="s">
        <v>1705</v>
      </c>
      <c r="E1382" s="50" t="s">
        <v>1657</v>
      </c>
      <c r="F1382" s="31" t="s">
        <v>29</v>
      </c>
      <c r="G1382" s="31" t="s">
        <v>29</v>
      </c>
      <c r="H1382" s="31">
        <v>1</v>
      </c>
      <c r="I1382" s="31"/>
      <c r="J1382" s="31">
        <v>1</v>
      </c>
      <c r="K1382" s="31">
        <v>138</v>
      </c>
      <c r="L1382" s="31" t="s">
        <v>30</v>
      </c>
      <c r="M1382" s="29">
        <v>1370</v>
      </c>
      <c r="N1382" s="38"/>
      <c r="O1382" s="18" t="s">
        <v>2980</v>
      </c>
      <c r="P1382" s="64"/>
      <c r="Q1382" s="65"/>
      <c r="R1382" s="34"/>
      <c r="S1382" s="33"/>
      <c r="T1382" s="67"/>
    </row>
    <row r="1383" spans="1:20" ht="31.5" x14ac:dyDescent="0.25">
      <c r="A1383" s="50" t="s">
        <v>1637</v>
      </c>
      <c r="B1383" s="50" t="s">
        <v>1649</v>
      </c>
      <c r="C1383" s="31">
        <v>110248</v>
      </c>
      <c r="D1383" s="50" t="s">
        <v>1715</v>
      </c>
      <c r="E1383" s="50" t="s">
        <v>1657</v>
      </c>
      <c r="F1383" s="31" t="s">
        <v>29</v>
      </c>
      <c r="G1383" s="31" t="s">
        <v>29</v>
      </c>
      <c r="H1383" s="31">
        <v>1</v>
      </c>
      <c r="I1383" s="31"/>
      <c r="J1383" s="31">
        <v>1</v>
      </c>
      <c r="K1383" s="31">
        <v>138</v>
      </c>
      <c r="L1383" s="31" t="s">
        <v>30</v>
      </c>
      <c r="M1383" s="29">
        <v>1380</v>
      </c>
      <c r="N1383" s="38"/>
      <c r="O1383" s="18" t="s">
        <v>2980</v>
      </c>
      <c r="P1383" s="64"/>
      <c r="Q1383" s="65"/>
      <c r="R1383" s="34"/>
      <c r="S1383" s="33"/>
      <c r="T1383" s="67"/>
    </row>
    <row r="1384" spans="1:20" ht="31.5" x14ac:dyDescent="0.25">
      <c r="A1384" s="50" t="s">
        <v>1637</v>
      </c>
      <c r="B1384" s="50" t="s">
        <v>1649</v>
      </c>
      <c r="C1384" s="31">
        <v>110264</v>
      </c>
      <c r="D1384" s="50" t="s">
        <v>1689</v>
      </c>
      <c r="E1384" s="50" t="s">
        <v>770</v>
      </c>
      <c r="F1384" s="31" t="s">
        <v>29</v>
      </c>
      <c r="G1384" s="31" t="s">
        <v>29</v>
      </c>
      <c r="H1384" s="31">
        <v>1</v>
      </c>
      <c r="I1384" s="31"/>
      <c r="J1384" s="31">
        <v>1</v>
      </c>
      <c r="K1384" s="31">
        <v>138</v>
      </c>
      <c r="L1384" s="31" t="s">
        <v>30</v>
      </c>
      <c r="M1384" s="29">
        <v>1354</v>
      </c>
      <c r="N1384" s="38"/>
      <c r="O1384" s="18" t="s">
        <v>2980</v>
      </c>
      <c r="P1384" s="64"/>
      <c r="Q1384" s="65"/>
      <c r="R1384" s="34"/>
      <c r="S1384" s="33"/>
      <c r="T1384" s="67"/>
    </row>
    <row r="1385" spans="1:20" ht="31.5" x14ac:dyDescent="0.25">
      <c r="A1385" s="50" t="s">
        <v>1637</v>
      </c>
      <c r="B1385" s="50" t="s">
        <v>1649</v>
      </c>
      <c r="C1385" s="31">
        <v>110280</v>
      </c>
      <c r="D1385" s="50" t="s">
        <v>1671</v>
      </c>
      <c r="E1385" s="50" t="s">
        <v>770</v>
      </c>
      <c r="F1385" s="31" t="s">
        <v>29</v>
      </c>
      <c r="G1385" s="31" t="s">
        <v>29</v>
      </c>
      <c r="H1385" s="31">
        <v>1</v>
      </c>
      <c r="I1385" s="31"/>
      <c r="J1385" s="31">
        <v>1</v>
      </c>
      <c r="K1385" s="31">
        <v>138</v>
      </c>
      <c r="L1385" s="31" t="s">
        <v>30</v>
      </c>
      <c r="M1385" s="29">
        <v>1337</v>
      </c>
      <c r="N1385" s="38"/>
      <c r="O1385" s="18" t="s">
        <v>2980</v>
      </c>
      <c r="P1385" s="64"/>
      <c r="Q1385" s="65"/>
      <c r="R1385" s="34"/>
      <c r="S1385" s="33"/>
      <c r="T1385" s="67"/>
    </row>
    <row r="1386" spans="1:20" ht="31.5" x14ac:dyDescent="0.25">
      <c r="A1386" s="50" t="s">
        <v>1637</v>
      </c>
      <c r="B1386" s="50" t="s">
        <v>1649</v>
      </c>
      <c r="C1386" s="31">
        <v>110281</v>
      </c>
      <c r="D1386" s="50" t="s">
        <v>1672</v>
      </c>
      <c r="E1386" s="50" t="s">
        <v>770</v>
      </c>
      <c r="F1386" s="31" t="s">
        <v>29</v>
      </c>
      <c r="G1386" s="31" t="s">
        <v>29</v>
      </c>
      <c r="H1386" s="31">
        <v>1</v>
      </c>
      <c r="I1386" s="31"/>
      <c r="J1386" s="31">
        <v>1</v>
      </c>
      <c r="K1386" s="31">
        <v>138</v>
      </c>
      <c r="L1386" s="31" t="s">
        <v>30</v>
      </c>
      <c r="M1386" s="29">
        <v>1338</v>
      </c>
      <c r="N1386" s="38"/>
      <c r="O1386" s="18" t="s">
        <v>2980</v>
      </c>
      <c r="P1386" s="64"/>
      <c r="Q1386" s="65"/>
      <c r="R1386" s="34"/>
      <c r="S1386" s="33"/>
      <c r="T1386" s="67"/>
    </row>
    <row r="1387" spans="1:20" ht="31.5" x14ac:dyDescent="0.25">
      <c r="A1387" s="50" t="s">
        <v>1637</v>
      </c>
      <c r="B1387" s="50" t="s">
        <v>1649</v>
      </c>
      <c r="C1387" s="31">
        <v>110296</v>
      </c>
      <c r="D1387" s="50" t="s">
        <v>1655</v>
      </c>
      <c r="E1387" s="50" t="s">
        <v>770</v>
      </c>
      <c r="F1387" s="31" t="s">
        <v>29</v>
      </c>
      <c r="G1387" s="31" t="s">
        <v>29</v>
      </c>
      <c r="H1387" s="31">
        <v>1</v>
      </c>
      <c r="I1387" s="31"/>
      <c r="J1387" s="31">
        <v>1</v>
      </c>
      <c r="K1387" s="31">
        <v>138</v>
      </c>
      <c r="L1387" s="31" t="s">
        <v>30</v>
      </c>
      <c r="M1387" s="29">
        <v>1324</v>
      </c>
      <c r="N1387" s="38"/>
      <c r="O1387" s="18" t="s">
        <v>2980</v>
      </c>
      <c r="P1387" s="64"/>
      <c r="Q1387" s="65"/>
      <c r="R1387" s="34"/>
      <c r="S1387" s="33"/>
      <c r="T1387" s="67"/>
    </row>
    <row r="1388" spans="1:20" ht="31.5" x14ac:dyDescent="0.25">
      <c r="A1388" s="50" t="s">
        <v>1637</v>
      </c>
      <c r="B1388" s="50" t="s">
        <v>1649</v>
      </c>
      <c r="C1388" s="31">
        <v>110300</v>
      </c>
      <c r="D1388" s="50" t="s">
        <v>1685</v>
      </c>
      <c r="E1388" s="50" t="s">
        <v>770</v>
      </c>
      <c r="F1388" s="31" t="s">
        <v>29</v>
      </c>
      <c r="G1388" s="31" t="s">
        <v>29</v>
      </c>
      <c r="H1388" s="31">
        <v>1</v>
      </c>
      <c r="I1388" s="31"/>
      <c r="J1388" s="31">
        <v>1</v>
      </c>
      <c r="K1388" s="31">
        <v>138</v>
      </c>
      <c r="L1388" s="31" t="s">
        <v>30</v>
      </c>
      <c r="M1388" s="29">
        <v>1350</v>
      </c>
      <c r="N1388" s="38"/>
      <c r="O1388" s="18" t="s">
        <v>2980</v>
      </c>
      <c r="P1388" s="64"/>
      <c r="Q1388" s="65"/>
      <c r="R1388" s="34"/>
      <c r="S1388" s="33"/>
      <c r="T1388" s="67"/>
    </row>
    <row r="1389" spans="1:20" ht="31.5" x14ac:dyDescent="0.25">
      <c r="A1389" s="50" t="s">
        <v>1637</v>
      </c>
      <c r="B1389" s="50" t="s">
        <v>1649</v>
      </c>
      <c r="C1389" s="31">
        <v>110311</v>
      </c>
      <c r="D1389" s="50" t="s">
        <v>1697</v>
      </c>
      <c r="E1389" s="50" t="s">
        <v>770</v>
      </c>
      <c r="F1389" s="31" t="s">
        <v>29</v>
      </c>
      <c r="G1389" s="31" t="s">
        <v>29</v>
      </c>
      <c r="H1389" s="31">
        <v>1</v>
      </c>
      <c r="I1389" s="31"/>
      <c r="J1389" s="31">
        <v>1</v>
      </c>
      <c r="K1389" s="31">
        <v>138</v>
      </c>
      <c r="L1389" s="31" t="s">
        <v>30</v>
      </c>
      <c r="M1389" s="29">
        <v>1362</v>
      </c>
      <c r="N1389" s="38"/>
      <c r="O1389" s="18" t="s">
        <v>2980</v>
      </c>
      <c r="P1389" s="64"/>
      <c r="Q1389" s="65"/>
      <c r="R1389" s="34"/>
      <c r="S1389" s="33"/>
      <c r="T1389" s="67"/>
    </row>
    <row r="1390" spans="1:20" ht="31.5" x14ac:dyDescent="0.25">
      <c r="A1390" s="50" t="s">
        <v>1637</v>
      </c>
      <c r="B1390" s="50" t="s">
        <v>1649</v>
      </c>
      <c r="C1390" s="31">
        <v>110313</v>
      </c>
      <c r="D1390" s="50" t="s">
        <v>1701</v>
      </c>
      <c r="E1390" s="50" t="s">
        <v>770</v>
      </c>
      <c r="F1390" s="31" t="s">
        <v>29</v>
      </c>
      <c r="G1390" s="31" t="s">
        <v>29</v>
      </c>
      <c r="H1390" s="31">
        <v>1</v>
      </c>
      <c r="I1390" s="31"/>
      <c r="J1390" s="31">
        <v>1</v>
      </c>
      <c r="K1390" s="31">
        <v>138</v>
      </c>
      <c r="L1390" s="31" t="s">
        <v>30</v>
      </c>
      <c r="M1390" s="29">
        <v>1366</v>
      </c>
      <c r="N1390" s="38"/>
      <c r="O1390" s="18" t="s">
        <v>2980</v>
      </c>
      <c r="P1390" s="64"/>
      <c r="Q1390" s="65"/>
      <c r="R1390" s="34"/>
      <c r="S1390" s="33"/>
      <c r="T1390" s="67"/>
    </row>
    <row r="1391" spans="1:20" ht="31.5" x14ac:dyDescent="0.25">
      <c r="A1391" s="50" t="s">
        <v>1637</v>
      </c>
      <c r="B1391" s="50" t="s">
        <v>1649</v>
      </c>
      <c r="C1391" s="31">
        <v>110316</v>
      </c>
      <c r="D1391" s="50" t="s">
        <v>1716</v>
      </c>
      <c r="E1391" s="50" t="s">
        <v>770</v>
      </c>
      <c r="F1391" s="31" t="s">
        <v>29</v>
      </c>
      <c r="G1391" s="31" t="s">
        <v>29</v>
      </c>
      <c r="H1391" s="31">
        <v>1</v>
      </c>
      <c r="I1391" s="31">
        <v>4</v>
      </c>
      <c r="J1391" s="31">
        <v>1</v>
      </c>
      <c r="K1391" s="31">
        <v>138</v>
      </c>
      <c r="L1391" s="31" t="s">
        <v>30</v>
      </c>
      <c r="M1391" s="29">
        <v>1381</v>
      </c>
      <c r="N1391" s="39">
        <v>361588.04</v>
      </c>
      <c r="O1391" s="18" t="s">
        <v>2980</v>
      </c>
      <c r="P1391" s="64"/>
      <c r="Q1391" s="65"/>
      <c r="R1391" s="34"/>
      <c r="S1391" s="33"/>
      <c r="T1391" s="67">
        <v>1</v>
      </c>
    </row>
    <row r="1392" spans="1:20" ht="31.5" x14ac:dyDescent="0.25">
      <c r="A1392" s="50" t="s">
        <v>1637</v>
      </c>
      <c r="B1392" s="50" t="s">
        <v>1649</v>
      </c>
      <c r="C1392" s="31">
        <v>169501</v>
      </c>
      <c r="D1392" s="50" t="s">
        <v>1659</v>
      </c>
      <c r="E1392" s="50" t="s">
        <v>1653</v>
      </c>
      <c r="F1392" s="31" t="s">
        <v>29</v>
      </c>
      <c r="G1392" s="31" t="s">
        <v>29</v>
      </c>
      <c r="H1392" s="31">
        <v>1</v>
      </c>
      <c r="I1392" s="31"/>
      <c r="J1392" s="31">
        <v>1</v>
      </c>
      <c r="K1392" s="31">
        <v>138</v>
      </c>
      <c r="L1392" s="31" t="s">
        <v>30</v>
      </c>
      <c r="M1392" s="29">
        <v>1327</v>
      </c>
      <c r="N1392" s="38"/>
      <c r="O1392" s="18" t="s">
        <v>2980</v>
      </c>
      <c r="P1392" s="64"/>
      <c r="Q1392" s="65"/>
      <c r="R1392" s="34"/>
      <c r="S1392" s="33"/>
      <c r="T1392" s="67"/>
    </row>
    <row r="1393" spans="1:20" ht="31.5" x14ac:dyDescent="0.25">
      <c r="A1393" s="50" t="s">
        <v>1637</v>
      </c>
      <c r="B1393" s="50" t="s">
        <v>1649</v>
      </c>
      <c r="C1393" s="31">
        <v>169502</v>
      </c>
      <c r="D1393" s="50" t="s">
        <v>1706</v>
      </c>
      <c r="E1393" s="50" t="s">
        <v>933</v>
      </c>
      <c r="F1393" s="31" t="s">
        <v>29</v>
      </c>
      <c r="G1393" s="31" t="s">
        <v>29</v>
      </c>
      <c r="H1393" s="31">
        <v>1</v>
      </c>
      <c r="I1393" s="31"/>
      <c r="J1393" s="31">
        <v>1</v>
      </c>
      <c r="K1393" s="31">
        <v>138</v>
      </c>
      <c r="L1393" s="31" t="s">
        <v>30</v>
      </c>
      <c r="M1393" s="29">
        <v>1371</v>
      </c>
      <c r="N1393" s="38"/>
      <c r="O1393" s="18" t="s">
        <v>2980</v>
      </c>
      <c r="P1393" s="64"/>
      <c r="Q1393" s="65"/>
      <c r="R1393" s="34"/>
      <c r="S1393" s="33"/>
      <c r="T1393" s="67"/>
    </row>
    <row r="1394" spans="1:20" ht="31.5" x14ac:dyDescent="0.25">
      <c r="A1394" s="50" t="s">
        <v>1637</v>
      </c>
      <c r="B1394" s="50" t="s">
        <v>1649</v>
      </c>
      <c r="C1394" s="31">
        <v>169505</v>
      </c>
      <c r="D1394" s="50" t="s">
        <v>1704</v>
      </c>
      <c r="E1394" s="50" t="s">
        <v>770</v>
      </c>
      <c r="F1394" s="31" t="s">
        <v>29</v>
      </c>
      <c r="G1394" s="31" t="s">
        <v>29</v>
      </c>
      <c r="H1394" s="31">
        <v>1</v>
      </c>
      <c r="I1394" s="31"/>
      <c r="J1394" s="31">
        <v>1</v>
      </c>
      <c r="K1394" s="31">
        <v>138</v>
      </c>
      <c r="L1394" s="31" t="s">
        <v>30</v>
      </c>
      <c r="M1394" s="29">
        <v>1369</v>
      </c>
      <c r="N1394" s="38"/>
      <c r="O1394" s="18" t="s">
        <v>2980</v>
      </c>
      <c r="P1394" s="64"/>
      <c r="Q1394" s="65"/>
      <c r="R1394" s="34"/>
      <c r="S1394" s="33"/>
      <c r="T1394" s="67"/>
    </row>
    <row r="1395" spans="1:20" ht="31.5" x14ac:dyDescent="0.25">
      <c r="A1395" s="50" t="s">
        <v>1637</v>
      </c>
      <c r="B1395" s="50" t="s">
        <v>1649</v>
      </c>
      <c r="C1395" s="31">
        <v>169508</v>
      </c>
      <c r="D1395" s="50" t="s">
        <v>1666</v>
      </c>
      <c r="E1395" s="50" t="s">
        <v>1663</v>
      </c>
      <c r="F1395" s="31" t="s">
        <v>29</v>
      </c>
      <c r="G1395" s="31" t="s">
        <v>29</v>
      </c>
      <c r="H1395" s="31">
        <v>1</v>
      </c>
      <c r="I1395" s="31"/>
      <c r="J1395" s="31">
        <v>1</v>
      </c>
      <c r="K1395" s="31">
        <v>138</v>
      </c>
      <c r="L1395" s="31" t="s">
        <v>30</v>
      </c>
      <c r="M1395" s="29">
        <v>1333</v>
      </c>
      <c r="N1395" s="38"/>
      <c r="O1395" s="18" t="s">
        <v>2980</v>
      </c>
      <c r="P1395" s="64"/>
      <c r="Q1395" s="65"/>
      <c r="R1395" s="34"/>
      <c r="S1395" s="33"/>
      <c r="T1395" s="67"/>
    </row>
    <row r="1396" spans="1:20" ht="31.5" x14ac:dyDescent="0.25">
      <c r="A1396" s="50" t="s">
        <v>1637</v>
      </c>
      <c r="B1396" s="50" t="s">
        <v>1649</v>
      </c>
      <c r="C1396" s="31">
        <v>169512</v>
      </c>
      <c r="D1396" s="50" t="s">
        <v>1699</v>
      </c>
      <c r="E1396" s="50" t="s">
        <v>1663</v>
      </c>
      <c r="F1396" s="31" t="s">
        <v>29</v>
      </c>
      <c r="G1396" s="31" t="s">
        <v>29</v>
      </c>
      <c r="H1396" s="31">
        <v>1</v>
      </c>
      <c r="I1396" s="31"/>
      <c r="J1396" s="31">
        <v>1</v>
      </c>
      <c r="K1396" s="31">
        <v>138</v>
      </c>
      <c r="L1396" s="31" t="s">
        <v>30</v>
      </c>
      <c r="M1396" s="29">
        <v>1364</v>
      </c>
      <c r="N1396" s="38"/>
      <c r="O1396" s="18" t="s">
        <v>2980</v>
      </c>
      <c r="P1396" s="64"/>
      <c r="Q1396" s="65"/>
      <c r="R1396" s="34"/>
      <c r="S1396" s="33"/>
      <c r="T1396" s="67"/>
    </row>
    <row r="1397" spans="1:20" ht="31.5" x14ac:dyDescent="0.25">
      <c r="A1397" s="50" t="s">
        <v>1637</v>
      </c>
      <c r="B1397" s="50" t="s">
        <v>1649</v>
      </c>
      <c r="C1397" s="31">
        <v>169519</v>
      </c>
      <c r="D1397" s="50" t="s">
        <v>1712</v>
      </c>
      <c r="E1397" s="50" t="s">
        <v>1670</v>
      </c>
      <c r="F1397" s="31" t="s">
        <v>29</v>
      </c>
      <c r="G1397" s="31" t="s">
        <v>29</v>
      </c>
      <c r="H1397" s="31">
        <v>1</v>
      </c>
      <c r="I1397" s="31"/>
      <c r="J1397" s="31">
        <v>1</v>
      </c>
      <c r="K1397" s="31">
        <v>138</v>
      </c>
      <c r="L1397" s="31" t="s">
        <v>30</v>
      </c>
      <c r="M1397" s="29">
        <v>1377</v>
      </c>
      <c r="N1397" s="38"/>
      <c r="O1397" s="18" t="s">
        <v>2980</v>
      </c>
      <c r="P1397" s="64"/>
      <c r="Q1397" s="65"/>
      <c r="R1397" s="34"/>
      <c r="S1397" s="33"/>
      <c r="T1397" s="67"/>
    </row>
    <row r="1398" spans="1:20" ht="31.5" x14ac:dyDescent="0.25">
      <c r="A1398" s="50" t="s">
        <v>1637</v>
      </c>
      <c r="B1398" s="50" t="s">
        <v>1649</v>
      </c>
      <c r="C1398" s="31">
        <v>169520</v>
      </c>
      <c r="D1398" s="50" t="s">
        <v>1695</v>
      </c>
      <c r="E1398" s="50" t="s">
        <v>770</v>
      </c>
      <c r="F1398" s="31" t="s">
        <v>29</v>
      </c>
      <c r="G1398" s="31" t="s">
        <v>29</v>
      </c>
      <c r="H1398" s="31">
        <v>1</v>
      </c>
      <c r="I1398" s="31"/>
      <c r="J1398" s="31">
        <v>1</v>
      </c>
      <c r="K1398" s="31">
        <v>138</v>
      </c>
      <c r="L1398" s="31" t="s">
        <v>30</v>
      </c>
      <c r="M1398" s="29">
        <v>1360</v>
      </c>
      <c r="N1398" s="38"/>
      <c r="O1398" s="18" t="s">
        <v>2980</v>
      </c>
      <c r="P1398" s="64"/>
      <c r="Q1398" s="65"/>
      <c r="R1398" s="34"/>
      <c r="S1398" s="33"/>
      <c r="T1398" s="67"/>
    </row>
    <row r="1399" spans="1:20" ht="31.5" x14ac:dyDescent="0.25">
      <c r="A1399" s="50" t="s">
        <v>1637</v>
      </c>
      <c r="B1399" s="50" t="s">
        <v>1649</v>
      </c>
      <c r="C1399" s="31">
        <v>169521</v>
      </c>
      <c r="D1399" s="50" t="s">
        <v>1710</v>
      </c>
      <c r="E1399" s="50" t="s">
        <v>1653</v>
      </c>
      <c r="F1399" s="31" t="s">
        <v>29</v>
      </c>
      <c r="G1399" s="31" t="s">
        <v>29</v>
      </c>
      <c r="H1399" s="31">
        <v>1</v>
      </c>
      <c r="I1399" s="31"/>
      <c r="J1399" s="31">
        <v>1</v>
      </c>
      <c r="K1399" s="31">
        <v>138</v>
      </c>
      <c r="L1399" s="31" t="s">
        <v>30</v>
      </c>
      <c r="M1399" s="29">
        <v>1375</v>
      </c>
      <c r="N1399" s="38"/>
      <c r="O1399" s="18" t="s">
        <v>2980</v>
      </c>
      <c r="P1399" s="64"/>
      <c r="Q1399" s="65"/>
      <c r="R1399" s="34"/>
      <c r="S1399" s="33"/>
      <c r="T1399" s="67"/>
    </row>
    <row r="1400" spans="1:20" ht="31.5" x14ac:dyDescent="0.25">
      <c r="A1400" s="50" t="s">
        <v>1637</v>
      </c>
      <c r="B1400" s="50" t="s">
        <v>1649</v>
      </c>
      <c r="C1400" s="31">
        <v>169522</v>
      </c>
      <c r="D1400" s="50" t="s">
        <v>1667</v>
      </c>
      <c r="E1400" s="50" t="s">
        <v>1086</v>
      </c>
      <c r="F1400" s="31" t="s">
        <v>29</v>
      </c>
      <c r="G1400" s="31" t="s">
        <v>29</v>
      </c>
      <c r="H1400" s="31">
        <v>1</v>
      </c>
      <c r="I1400" s="31"/>
      <c r="J1400" s="31">
        <v>1</v>
      </c>
      <c r="K1400" s="31">
        <v>138</v>
      </c>
      <c r="L1400" s="31" t="s">
        <v>30</v>
      </c>
      <c r="M1400" s="29">
        <v>1334</v>
      </c>
      <c r="N1400" s="38"/>
      <c r="O1400" s="18" t="s">
        <v>2980</v>
      </c>
      <c r="P1400" s="64"/>
      <c r="Q1400" s="65"/>
      <c r="R1400" s="34"/>
      <c r="S1400" s="33"/>
      <c r="T1400" s="67"/>
    </row>
    <row r="1401" spans="1:20" ht="31.5" x14ac:dyDescent="0.25">
      <c r="A1401" s="50" t="s">
        <v>1637</v>
      </c>
      <c r="B1401" s="50" t="s">
        <v>1649</v>
      </c>
      <c r="C1401" s="31">
        <v>169523</v>
      </c>
      <c r="D1401" s="50" t="s">
        <v>1700</v>
      </c>
      <c r="E1401" s="50" t="s">
        <v>770</v>
      </c>
      <c r="F1401" s="31" t="s">
        <v>29</v>
      </c>
      <c r="G1401" s="31" t="s">
        <v>29</v>
      </c>
      <c r="H1401" s="31">
        <v>1</v>
      </c>
      <c r="I1401" s="31"/>
      <c r="J1401" s="31">
        <v>1</v>
      </c>
      <c r="K1401" s="31">
        <v>138</v>
      </c>
      <c r="L1401" s="31" t="s">
        <v>30</v>
      </c>
      <c r="M1401" s="29">
        <v>1365</v>
      </c>
      <c r="N1401" s="38"/>
      <c r="O1401" s="18" t="s">
        <v>2980</v>
      </c>
      <c r="P1401" s="64"/>
      <c r="Q1401" s="65"/>
      <c r="R1401" s="34"/>
      <c r="S1401" s="33"/>
      <c r="T1401" s="67"/>
    </row>
    <row r="1402" spans="1:20" ht="31.5" x14ac:dyDescent="0.25">
      <c r="A1402" s="50" t="s">
        <v>1637</v>
      </c>
      <c r="B1402" s="50" t="s">
        <v>1649</v>
      </c>
      <c r="C1402" s="31">
        <v>169524</v>
      </c>
      <c r="D1402" s="50" t="s">
        <v>1694</v>
      </c>
      <c r="E1402" s="50" t="s">
        <v>770</v>
      </c>
      <c r="F1402" s="31" t="s">
        <v>29</v>
      </c>
      <c r="G1402" s="31" t="s">
        <v>29</v>
      </c>
      <c r="H1402" s="31">
        <v>1</v>
      </c>
      <c r="I1402" s="31"/>
      <c r="J1402" s="31">
        <v>1</v>
      </c>
      <c r="K1402" s="31">
        <v>138</v>
      </c>
      <c r="L1402" s="31" t="s">
        <v>30</v>
      </c>
      <c r="M1402" s="29">
        <v>1359</v>
      </c>
      <c r="N1402" s="38"/>
      <c r="O1402" s="18" t="s">
        <v>2980</v>
      </c>
      <c r="P1402" s="64"/>
      <c r="Q1402" s="65"/>
      <c r="R1402" s="34"/>
      <c r="S1402" s="33"/>
      <c r="T1402" s="67"/>
    </row>
    <row r="1403" spans="1:20" ht="31.5" x14ac:dyDescent="0.25">
      <c r="A1403" s="50" t="s">
        <v>1637</v>
      </c>
      <c r="B1403" s="50" t="s">
        <v>1649</v>
      </c>
      <c r="C1403" s="51">
        <v>308902</v>
      </c>
      <c r="D1403" s="52" t="s">
        <v>1650</v>
      </c>
      <c r="E1403" s="50" t="s">
        <v>1651</v>
      </c>
      <c r="F1403" s="31" t="s">
        <v>29</v>
      </c>
      <c r="G1403" s="31" t="s">
        <v>29</v>
      </c>
      <c r="H1403" s="31">
        <v>1</v>
      </c>
      <c r="I1403" s="31"/>
      <c r="J1403" s="31">
        <v>1</v>
      </c>
      <c r="K1403" s="31">
        <v>138</v>
      </c>
      <c r="L1403" s="31" t="s">
        <v>30</v>
      </c>
      <c r="M1403" s="29">
        <v>1321</v>
      </c>
      <c r="N1403" s="38"/>
      <c r="O1403" s="18" t="s">
        <v>2980</v>
      </c>
      <c r="P1403" s="64"/>
      <c r="Q1403" s="65"/>
      <c r="R1403" s="34"/>
      <c r="S1403" s="33"/>
      <c r="T1403" s="67"/>
    </row>
    <row r="1404" spans="1:20" ht="15.75" x14ac:dyDescent="0.25">
      <c r="A1404" s="50" t="s">
        <v>1637</v>
      </c>
      <c r="B1404" s="50" t="s">
        <v>1717</v>
      </c>
      <c r="C1404" s="31">
        <v>110356</v>
      </c>
      <c r="D1404" s="50" t="s">
        <v>1741</v>
      </c>
      <c r="E1404" s="50" t="s">
        <v>1742</v>
      </c>
      <c r="F1404" s="31" t="s">
        <v>216</v>
      </c>
      <c r="G1404" s="31" t="s">
        <v>216</v>
      </c>
      <c r="H1404" s="31">
        <v>1</v>
      </c>
      <c r="I1404" s="31"/>
      <c r="J1404" s="31">
        <v>1</v>
      </c>
      <c r="K1404" s="31">
        <v>138</v>
      </c>
      <c r="L1404" s="31" t="s">
        <v>30</v>
      </c>
      <c r="M1404" s="29">
        <v>1400</v>
      </c>
      <c r="N1404" s="38"/>
      <c r="O1404" s="18" t="s">
        <v>2980</v>
      </c>
      <c r="P1404" s="64"/>
      <c r="Q1404" s="65"/>
      <c r="R1404" s="34"/>
      <c r="S1404" s="33"/>
      <c r="T1404" s="67"/>
    </row>
    <row r="1405" spans="1:20" ht="31.5" x14ac:dyDescent="0.25">
      <c r="A1405" s="50" t="s">
        <v>1637</v>
      </c>
      <c r="B1405" s="50" t="s">
        <v>1717</v>
      </c>
      <c r="C1405" s="31">
        <v>110417</v>
      </c>
      <c r="D1405" s="50" t="s">
        <v>1740</v>
      </c>
      <c r="E1405" s="50" t="s">
        <v>1737</v>
      </c>
      <c r="F1405" s="31" t="s">
        <v>216</v>
      </c>
      <c r="G1405" s="31" t="s">
        <v>216</v>
      </c>
      <c r="H1405" s="31">
        <v>1</v>
      </c>
      <c r="I1405" s="31"/>
      <c r="J1405" s="31">
        <v>1</v>
      </c>
      <c r="K1405" s="31">
        <v>138</v>
      </c>
      <c r="L1405" s="31" t="s">
        <v>30</v>
      </c>
      <c r="M1405" s="29">
        <v>1399</v>
      </c>
      <c r="N1405" s="38"/>
      <c r="O1405" s="18" t="s">
        <v>2980</v>
      </c>
      <c r="P1405" s="64"/>
      <c r="Q1405" s="65"/>
      <c r="R1405" s="34"/>
      <c r="S1405" s="33"/>
      <c r="T1405" s="67"/>
    </row>
    <row r="1406" spans="1:20" ht="31.5" x14ac:dyDescent="0.25">
      <c r="A1406" s="50" t="s">
        <v>1637</v>
      </c>
      <c r="B1406" s="50" t="s">
        <v>1717</v>
      </c>
      <c r="C1406" s="31">
        <v>110421</v>
      </c>
      <c r="D1406" s="50" t="s">
        <v>1746</v>
      </c>
      <c r="E1406" s="50" t="s">
        <v>1737</v>
      </c>
      <c r="F1406" s="31" t="s">
        <v>216</v>
      </c>
      <c r="G1406" s="31" t="s">
        <v>216</v>
      </c>
      <c r="H1406" s="31">
        <v>1</v>
      </c>
      <c r="I1406" s="31"/>
      <c r="J1406" s="31">
        <v>1</v>
      </c>
      <c r="K1406" s="31">
        <v>138</v>
      </c>
      <c r="L1406" s="31" t="s">
        <v>30</v>
      </c>
      <c r="M1406" s="29">
        <v>1403</v>
      </c>
      <c r="N1406" s="38"/>
      <c r="O1406" s="18" t="s">
        <v>2980</v>
      </c>
      <c r="P1406" s="64"/>
      <c r="Q1406" s="65"/>
      <c r="R1406" s="34"/>
      <c r="S1406" s="33"/>
      <c r="T1406" s="67"/>
    </row>
    <row r="1407" spans="1:20" ht="31.5" x14ac:dyDescent="0.25">
      <c r="A1407" s="50" t="s">
        <v>1637</v>
      </c>
      <c r="B1407" s="50" t="s">
        <v>1717</v>
      </c>
      <c r="C1407" s="31">
        <v>110422</v>
      </c>
      <c r="D1407" s="50" t="s">
        <v>1748</v>
      </c>
      <c r="E1407" s="50" t="s">
        <v>1737</v>
      </c>
      <c r="F1407" s="31" t="s">
        <v>216</v>
      </c>
      <c r="G1407" s="31" t="s">
        <v>216</v>
      </c>
      <c r="H1407" s="31">
        <v>1</v>
      </c>
      <c r="I1407" s="31"/>
      <c r="J1407" s="31">
        <v>1</v>
      </c>
      <c r="K1407" s="31">
        <v>138</v>
      </c>
      <c r="L1407" s="31" t="s">
        <v>30</v>
      </c>
      <c r="M1407" s="29">
        <v>1405</v>
      </c>
      <c r="N1407" s="38"/>
      <c r="O1407" s="18" t="s">
        <v>2980</v>
      </c>
      <c r="P1407" s="64"/>
      <c r="Q1407" s="65"/>
      <c r="R1407" s="34"/>
      <c r="S1407" s="33"/>
      <c r="T1407" s="67"/>
    </row>
    <row r="1408" spans="1:20" ht="31.5" x14ac:dyDescent="0.25">
      <c r="A1408" s="50" t="s">
        <v>1637</v>
      </c>
      <c r="B1408" s="50" t="s">
        <v>1717</v>
      </c>
      <c r="C1408" s="31">
        <v>110425</v>
      </c>
      <c r="D1408" s="50" t="s">
        <v>1753</v>
      </c>
      <c r="E1408" s="50" t="s">
        <v>1737</v>
      </c>
      <c r="F1408" s="31" t="s">
        <v>216</v>
      </c>
      <c r="G1408" s="31" t="s">
        <v>216</v>
      </c>
      <c r="H1408" s="31">
        <v>1</v>
      </c>
      <c r="I1408" s="31"/>
      <c r="J1408" s="31">
        <v>1</v>
      </c>
      <c r="K1408" s="31">
        <v>138</v>
      </c>
      <c r="L1408" s="31" t="s">
        <v>30</v>
      </c>
      <c r="M1408" s="29">
        <v>1408</v>
      </c>
      <c r="N1408" s="38"/>
      <c r="O1408" s="18" t="s">
        <v>2980</v>
      </c>
      <c r="P1408" s="64"/>
      <c r="Q1408" s="65"/>
      <c r="R1408" s="34"/>
      <c r="S1408" s="33"/>
      <c r="T1408" s="67"/>
    </row>
    <row r="1409" spans="1:20" ht="31.5" x14ac:dyDescent="0.25">
      <c r="A1409" s="50" t="s">
        <v>1637</v>
      </c>
      <c r="B1409" s="50" t="s">
        <v>1717</v>
      </c>
      <c r="C1409" s="31">
        <v>110427</v>
      </c>
      <c r="D1409" s="50" t="s">
        <v>771</v>
      </c>
      <c r="E1409" s="50" t="s">
        <v>1737</v>
      </c>
      <c r="F1409" s="31" t="s">
        <v>216</v>
      </c>
      <c r="G1409" s="31" t="s">
        <v>216</v>
      </c>
      <c r="H1409" s="31">
        <v>1</v>
      </c>
      <c r="I1409" s="31"/>
      <c r="J1409" s="31">
        <v>1</v>
      </c>
      <c r="K1409" s="31">
        <v>138</v>
      </c>
      <c r="L1409" s="31" t="s">
        <v>30</v>
      </c>
      <c r="M1409" s="29">
        <v>1410</v>
      </c>
      <c r="N1409" s="38"/>
      <c r="O1409" s="18" t="s">
        <v>2980</v>
      </c>
      <c r="P1409" s="64"/>
      <c r="Q1409" s="65"/>
      <c r="R1409" s="34"/>
      <c r="S1409" s="33"/>
      <c r="T1409" s="67"/>
    </row>
    <row r="1410" spans="1:20" ht="15.75" x14ac:dyDescent="0.25">
      <c r="A1410" s="50" t="s">
        <v>1637</v>
      </c>
      <c r="B1410" s="50" t="s">
        <v>1717</v>
      </c>
      <c r="C1410" s="31">
        <v>110453</v>
      </c>
      <c r="D1410" s="50" t="s">
        <v>1749</v>
      </c>
      <c r="E1410" s="50" t="s">
        <v>1750</v>
      </c>
      <c r="F1410" s="31" t="s">
        <v>216</v>
      </c>
      <c r="G1410" s="31" t="s">
        <v>216</v>
      </c>
      <c r="H1410" s="31">
        <v>1</v>
      </c>
      <c r="I1410" s="31"/>
      <c r="J1410" s="31">
        <v>1</v>
      </c>
      <c r="K1410" s="31">
        <v>138</v>
      </c>
      <c r="L1410" s="31" t="s">
        <v>30</v>
      </c>
      <c r="M1410" s="29">
        <v>1406</v>
      </c>
      <c r="N1410" s="38"/>
      <c r="O1410" s="18" t="s">
        <v>2980</v>
      </c>
      <c r="P1410" s="64"/>
      <c r="Q1410" s="65"/>
      <c r="R1410" s="34"/>
      <c r="S1410" s="33"/>
      <c r="T1410" s="67"/>
    </row>
    <row r="1411" spans="1:20" ht="15.75" x14ac:dyDescent="0.25">
      <c r="A1411" s="50" t="s">
        <v>1637</v>
      </c>
      <c r="B1411" s="50" t="s">
        <v>1717</v>
      </c>
      <c r="C1411" s="31">
        <v>110467</v>
      </c>
      <c r="D1411" s="50" t="s">
        <v>1743</v>
      </c>
      <c r="E1411" s="50" t="s">
        <v>1744</v>
      </c>
      <c r="F1411" s="31" t="s">
        <v>216</v>
      </c>
      <c r="G1411" s="31" t="s">
        <v>216</v>
      </c>
      <c r="H1411" s="31">
        <v>1</v>
      </c>
      <c r="I1411" s="31"/>
      <c r="J1411" s="31">
        <v>1</v>
      </c>
      <c r="K1411" s="31">
        <v>138</v>
      </c>
      <c r="L1411" s="31" t="s">
        <v>30</v>
      </c>
      <c r="M1411" s="29">
        <v>1401</v>
      </c>
      <c r="N1411" s="38"/>
      <c r="O1411" s="18" t="s">
        <v>2980</v>
      </c>
      <c r="P1411" s="64"/>
      <c r="Q1411" s="65"/>
      <c r="R1411" s="34"/>
      <c r="S1411" s="33"/>
      <c r="T1411" s="67"/>
    </row>
    <row r="1412" spans="1:20" ht="15.75" x14ac:dyDescent="0.25">
      <c r="A1412" s="50" t="s">
        <v>1637</v>
      </c>
      <c r="B1412" s="50" t="s">
        <v>1717</v>
      </c>
      <c r="C1412" s="31">
        <v>110473</v>
      </c>
      <c r="D1412" s="50" t="s">
        <v>1754</v>
      </c>
      <c r="E1412" s="50" t="s">
        <v>1744</v>
      </c>
      <c r="F1412" s="31" t="s">
        <v>216</v>
      </c>
      <c r="G1412" s="31" t="s">
        <v>216</v>
      </c>
      <c r="H1412" s="31">
        <v>1</v>
      </c>
      <c r="I1412" s="31"/>
      <c r="J1412" s="31">
        <v>1</v>
      </c>
      <c r="K1412" s="31">
        <v>138</v>
      </c>
      <c r="L1412" s="31" t="s">
        <v>30</v>
      </c>
      <c r="M1412" s="29">
        <v>1409</v>
      </c>
      <c r="N1412" s="38"/>
      <c r="O1412" s="18" t="s">
        <v>2980</v>
      </c>
      <c r="P1412" s="64"/>
      <c r="Q1412" s="65"/>
      <c r="R1412" s="34"/>
      <c r="S1412" s="33"/>
      <c r="T1412" s="67"/>
    </row>
    <row r="1413" spans="1:20" ht="15.75" x14ac:dyDescent="0.25">
      <c r="A1413" s="50" t="s">
        <v>1637</v>
      </c>
      <c r="B1413" s="50" t="s">
        <v>1717</v>
      </c>
      <c r="C1413" s="31">
        <v>110542</v>
      </c>
      <c r="D1413" s="50" t="s">
        <v>1728</v>
      </c>
      <c r="E1413" s="50" t="s">
        <v>1725</v>
      </c>
      <c r="F1413" s="31" t="s">
        <v>45</v>
      </c>
      <c r="G1413" s="31" t="s">
        <v>45</v>
      </c>
      <c r="H1413" s="31">
        <v>1</v>
      </c>
      <c r="I1413" s="31"/>
      <c r="J1413" s="31">
        <v>1</v>
      </c>
      <c r="K1413" s="31">
        <v>138</v>
      </c>
      <c r="L1413" s="31" t="s">
        <v>30</v>
      </c>
      <c r="M1413" s="29">
        <v>1388</v>
      </c>
      <c r="N1413" s="38"/>
      <c r="O1413" s="18" t="s">
        <v>2980</v>
      </c>
      <c r="P1413" s="64"/>
      <c r="Q1413" s="65"/>
      <c r="R1413" s="34"/>
      <c r="S1413" s="33"/>
      <c r="T1413" s="67"/>
    </row>
    <row r="1414" spans="1:20" ht="15.75" x14ac:dyDescent="0.25">
      <c r="A1414" s="50" t="s">
        <v>1637</v>
      </c>
      <c r="B1414" s="50" t="s">
        <v>1717</v>
      </c>
      <c r="C1414" s="31">
        <v>110580</v>
      </c>
      <c r="D1414" s="50" t="s">
        <v>1751</v>
      </c>
      <c r="E1414" s="50" t="s">
        <v>1752</v>
      </c>
      <c r="F1414" s="31" t="s">
        <v>216</v>
      </c>
      <c r="G1414" s="31" t="s">
        <v>216</v>
      </c>
      <c r="H1414" s="31">
        <v>1</v>
      </c>
      <c r="I1414" s="31"/>
      <c r="J1414" s="31">
        <v>1</v>
      </c>
      <c r="K1414" s="31">
        <v>138</v>
      </c>
      <c r="L1414" s="31" t="s">
        <v>30</v>
      </c>
      <c r="M1414" s="29">
        <v>1407</v>
      </c>
      <c r="N1414" s="38"/>
      <c r="O1414" s="18" t="s">
        <v>2980</v>
      </c>
      <c r="P1414" s="64"/>
      <c r="Q1414" s="65"/>
      <c r="R1414" s="34"/>
      <c r="S1414" s="33"/>
      <c r="T1414" s="67"/>
    </row>
    <row r="1415" spans="1:20" ht="15.75" x14ac:dyDescent="0.25">
      <c r="A1415" s="50" t="s">
        <v>1637</v>
      </c>
      <c r="B1415" s="50" t="s">
        <v>1717</v>
      </c>
      <c r="C1415" s="31">
        <v>110587</v>
      </c>
      <c r="D1415" s="50" t="s">
        <v>1722</v>
      </c>
      <c r="E1415" s="50" t="s">
        <v>1723</v>
      </c>
      <c r="F1415" s="31" t="s">
        <v>45</v>
      </c>
      <c r="G1415" s="31" t="s">
        <v>45</v>
      </c>
      <c r="H1415" s="31">
        <v>1</v>
      </c>
      <c r="I1415" s="31"/>
      <c r="J1415" s="31">
        <v>1</v>
      </c>
      <c r="K1415" s="31">
        <v>138</v>
      </c>
      <c r="L1415" s="31" t="s">
        <v>30</v>
      </c>
      <c r="M1415" s="29">
        <v>1384</v>
      </c>
      <c r="N1415" s="38"/>
      <c r="O1415" s="18" t="s">
        <v>2980</v>
      </c>
      <c r="P1415" s="64"/>
      <c r="Q1415" s="65"/>
      <c r="R1415" s="34"/>
      <c r="S1415" s="33"/>
      <c r="T1415" s="67"/>
    </row>
    <row r="1416" spans="1:20" ht="15.75" x14ac:dyDescent="0.25">
      <c r="A1416" s="50" t="s">
        <v>1637</v>
      </c>
      <c r="B1416" s="50" t="s">
        <v>1717</v>
      </c>
      <c r="C1416" s="31">
        <v>110608</v>
      </c>
      <c r="D1416" s="50" t="s">
        <v>1720</v>
      </c>
      <c r="E1416" s="50" t="s">
        <v>1721</v>
      </c>
      <c r="F1416" s="31" t="s">
        <v>45</v>
      </c>
      <c r="G1416" s="31" t="s">
        <v>45</v>
      </c>
      <c r="H1416" s="31">
        <v>1</v>
      </c>
      <c r="I1416" s="31"/>
      <c r="J1416" s="31">
        <v>1</v>
      </c>
      <c r="K1416" s="31">
        <v>138</v>
      </c>
      <c r="L1416" s="31" t="s">
        <v>30</v>
      </c>
      <c r="M1416" s="29">
        <v>1383</v>
      </c>
      <c r="N1416" s="38"/>
      <c r="O1416" s="18" t="s">
        <v>2980</v>
      </c>
      <c r="P1416" s="64"/>
      <c r="Q1416" s="65"/>
      <c r="R1416" s="34"/>
      <c r="S1416" s="33"/>
      <c r="T1416" s="67"/>
    </row>
    <row r="1417" spans="1:20" ht="15.75" x14ac:dyDescent="0.25">
      <c r="A1417" s="50" t="s">
        <v>1637</v>
      </c>
      <c r="B1417" s="50" t="s">
        <v>1717</v>
      </c>
      <c r="C1417" s="31">
        <v>110615</v>
      </c>
      <c r="D1417" s="50" t="s">
        <v>1729</v>
      </c>
      <c r="E1417" s="50" t="s">
        <v>1721</v>
      </c>
      <c r="F1417" s="31" t="s">
        <v>45</v>
      </c>
      <c r="G1417" s="31" t="s">
        <v>45</v>
      </c>
      <c r="H1417" s="31">
        <v>1</v>
      </c>
      <c r="I1417" s="31"/>
      <c r="J1417" s="31">
        <v>1</v>
      </c>
      <c r="K1417" s="31">
        <v>138</v>
      </c>
      <c r="L1417" s="31" t="s">
        <v>30</v>
      </c>
      <c r="M1417" s="29">
        <v>1389</v>
      </c>
      <c r="N1417" s="38"/>
      <c r="O1417" s="18" t="s">
        <v>2980</v>
      </c>
      <c r="P1417" s="64"/>
      <c r="Q1417" s="65"/>
      <c r="R1417" s="34"/>
      <c r="S1417" s="33"/>
      <c r="T1417" s="67"/>
    </row>
    <row r="1418" spans="1:20" ht="15.75" x14ac:dyDescent="0.25">
      <c r="A1418" s="50" t="s">
        <v>1637</v>
      </c>
      <c r="B1418" s="50" t="s">
        <v>1717</v>
      </c>
      <c r="C1418" s="31">
        <v>110648</v>
      </c>
      <c r="D1418" s="50" t="s">
        <v>1755</v>
      </c>
      <c r="E1418" s="50" t="s">
        <v>1455</v>
      </c>
      <c r="F1418" s="31" t="s">
        <v>216</v>
      </c>
      <c r="G1418" s="31" t="s">
        <v>216</v>
      </c>
      <c r="H1418" s="31">
        <v>1</v>
      </c>
      <c r="I1418" s="31"/>
      <c r="J1418" s="31">
        <v>1</v>
      </c>
      <c r="K1418" s="31">
        <v>138</v>
      </c>
      <c r="L1418" s="31" t="s">
        <v>30</v>
      </c>
      <c r="M1418" s="29">
        <v>1411</v>
      </c>
      <c r="N1418" s="38"/>
      <c r="O1418" s="18" t="s">
        <v>2980</v>
      </c>
      <c r="P1418" s="64"/>
      <c r="Q1418" s="65"/>
      <c r="R1418" s="34"/>
      <c r="S1418" s="33"/>
      <c r="T1418" s="67"/>
    </row>
    <row r="1419" spans="1:20" ht="15.75" x14ac:dyDescent="0.25">
      <c r="A1419" s="50" t="s">
        <v>1637</v>
      </c>
      <c r="B1419" s="50" t="s">
        <v>1717</v>
      </c>
      <c r="C1419" s="31">
        <v>110702</v>
      </c>
      <c r="D1419" s="50" t="s">
        <v>1730</v>
      </c>
      <c r="E1419" s="50" t="s">
        <v>1502</v>
      </c>
      <c r="F1419" s="31" t="s">
        <v>45</v>
      </c>
      <c r="G1419" s="31" t="s">
        <v>45</v>
      </c>
      <c r="H1419" s="31">
        <v>1</v>
      </c>
      <c r="I1419" s="31"/>
      <c r="J1419" s="31">
        <v>1</v>
      </c>
      <c r="K1419" s="31">
        <v>138</v>
      </c>
      <c r="L1419" s="31" t="s">
        <v>30</v>
      </c>
      <c r="M1419" s="29">
        <v>1390</v>
      </c>
      <c r="N1419" s="38"/>
      <c r="O1419" s="18" t="s">
        <v>2980</v>
      </c>
      <c r="P1419" s="64"/>
      <c r="Q1419" s="65"/>
      <c r="R1419" s="34"/>
      <c r="S1419" s="33"/>
      <c r="T1419" s="67"/>
    </row>
    <row r="1420" spans="1:20" ht="15.75" x14ac:dyDescent="0.25">
      <c r="A1420" s="50" t="s">
        <v>1637</v>
      </c>
      <c r="B1420" s="50" t="s">
        <v>1717</v>
      </c>
      <c r="C1420" s="31">
        <v>110705</v>
      </c>
      <c r="D1420" s="50" t="s">
        <v>1731</v>
      </c>
      <c r="E1420" s="50" t="s">
        <v>1502</v>
      </c>
      <c r="F1420" s="31" t="s">
        <v>45</v>
      </c>
      <c r="G1420" s="31" t="s">
        <v>45</v>
      </c>
      <c r="H1420" s="31">
        <v>1</v>
      </c>
      <c r="I1420" s="31"/>
      <c r="J1420" s="31">
        <v>1</v>
      </c>
      <c r="K1420" s="31">
        <v>138</v>
      </c>
      <c r="L1420" s="31" t="s">
        <v>30</v>
      </c>
      <c r="M1420" s="29">
        <v>1391</v>
      </c>
      <c r="N1420" s="38"/>
      <c r="O1420" s="18" t="s">
        <v>2980</v>
      </c>
      <c r="P1420" s="64"/>
      <c r="Q1420" s="65"/>
      <c r="R1420" s="34"/>
      <c r="S1420" s="33"/>
      <c r="T1420" s="67"/>
    </row>
    <row r="1421" spans="1:20" ht="15.75" x14ac:dyDescent="0.25">
      <c r="A1421" s="50" t="s">
        <v>1637</v>
      </c>
      <c r="B1421" s="50" t="s">
        <v>1717</v>
      </c>
      <c r="C1421" s="31">
        <v>110709</v>
      </c>
      <c r="D1421" s="50" t="s">
        <v>1735</v>
      </c>
      <c r="E1421" s="50" t="s">
        <v>1502</v>
      </c>
      <c r="F1421" s="31" t="s">
        <v>45</v>
      </c>
      <c r="G1421" s="31" t="s">
        <v>45</v>
      </c>
      <c r="H1421" s="31">
        <v>1</v>
      </c>
      <c r="I1421" s="31"/>
      <c r="J1421" s="31">
        <v>1</v>
      </c>
      <c r="K1421" s="31">
        <v>138</v>
      </c>
      <c r="L1421" s="31" t="s">
        <v>30</v>
      </c>
      <c r="M1421" s="29">
        <v>1395</v>
      </c>
      <c r="N1421" s="38"/>
      <c r="O1421" s="18" t="s">
        <v>2980</v>
      </c>
      <c r="P1421" s="64"/>
      <c r="Q1421" s="65"/>
      <c r="R1421" s="34"/>
      <c r="S1421" s="33"/>
      <c r="T1421" s="67"/>
    </row>
    <row r="1422" spans="1:20" ht="15.75" x14ac:dyDescent="0.25">
      <c r="A1422" s="50" t="s">
        <v>1637</v>
      </c>
      <c r="B1422" s="50" t="s">
        <v>1717</v>
      </c>
      <c r="C1422" s="31">
        <v>170010</v>
      </c>
      <c r="D1422" s="50" t="s">
        <v>1734</v>
      </c>
      <c r="E1422" s="50" t="s">
        <v>1719</v>
      </c>
      <c r="F1422" s="31" t="s">
        <v>45</v>
      </c>
      <c r="G1422" s="31" t="s">
        <v>45</v>
      </c>
      <c r="H1422" s="31">
        <v>1</v>
      </c>
      <c r="I1422" s="31"/>
      <c r="J1422" s="31">
        <v>1</v>
      </c>
      <c r="K1422" s="31">
        <v>138</v>
      </c>
      <c r="L1422" s="31" t="s">
        <v>30</v>
      </c>
      <c r="M1422" s="29">
        <v>1394</v>
      </c>
      <c r="N1422" s="38"/>
      <c r="O1422" s="18" t="s">
        <v>2980</v>
      </c>
      <c r="P1422" s="64"/>
      <c r="Q1422" s="65"/>
      <c r="R1422" s="34"/>
      <c r="S1422" s="33"/>
      <c r="T1422" s="67"/>
    </row>
    <row r="1423" spans="1:20" ht="15.75" x14ac:dyDescent="0.25">
      <c r="A1423" s="50" t="s">
        <v>1637</v>
      </c>
      <c r="B1423" s="50" t="s">
        <v>1717</v>
      </c>
      <c r="C1423" s="31">
        <v>170012</v>
      </c>
      <c r="D1423" s="50" t="s">
        <v>1718</v>
      </c>
      <c r="E1423" s="50" t="s">
        <v>1719</v>
      </c>
      <c r="F1423" s="31" t="s">
        <v>45</v>
      </c>
      <c r="G1423" s="31" t="s">
        <v>45</v>
      </c>
      <c r="H1423" s="31">
        <v>1</v>
      </c>
      <c r="I1423" s="31"/>
      <c r="J1423" s="31">
        <v>1</v>
      </c>
      <c r="K1423" s="31">
        <v>138</v>
      </c>
      <c r="L1423" s="31" t="s">
        <v>30</v>
      </c>
      <c r="M1423" s="29">
        <v>1382</v>
      </c>
      <c r="N1423" s="38"/>
      <c r="O1423" s="18" t="s">
        <v>2980</v>
      </c>
      <c r="P1423" s="64"/>
      <c r="Q1423" s="65"/>
      <c r="R1423" s="34"/>
      <c r="S1423" s="33"/>
      <c r="T1423" s="67"/>
    </row>
    <row r="1424" spans="1:20" ht="15.75" x14ac:dyDescent="0.25">
      <c r="A1424" s="50" t="s">
        <v>1637</v>
      </c>
      <c r="B1424" s="50" t="s">
        <v>1717</v>
      </c>
      <c r="C1424" s="31">
        <v>170013</v>
      </c>
      <c r="D1424" s="50" t="s">
        <v>1724</v>
      </c>
      <c r="E1424" s="50" t="s">
        <v>1725</v>
      </c>
      <c r="F1424" s="31" t="s">
        <v>45</v>
      </c>
      <c r="G1424" s="31" t="s">
        <v>45</v>
      </c>
      <c r="H1424" s="31">
        <v>1</v>
      </c>
      <c r="I1424" s="31"/>
      <c r="J1424" s="31">
        <v>1</v>
      </c>
      <c r="K1424" s="31">
        <v>138</v>
      </c>
      <c r="L1424" s="31" t="s">
        <v>30</v>
      </c>
      <c r="M1424" s="29">
        <v>1385</v>
      </c>
      <c r="N1424" s="38"/>
      <c r="O1424" s="18" t="s">
        <v>2980</v>
      </c>
      <c r="P1424" s="64"/>
      <c r="Q1424" s="65"/>
      <c r="R1424" s="34"/>
      <c r="S1424" s="33"/>
      <c r="T1424" s="67"/>
    </row>
    <row r="1425" spans="1:20" ht="15.75" x14ac:dyDescent="0.25">
      <c r="A1425" s="50" t="s">
        <v>1637</v>
      </c>
      <c r="B1425" s="50" t="s">
        <v>1717</v>
      </c>
      <c r="C1425" s="31">
        <v>170020</v>
      </c>
      <c r="D1425" s="50" t="s">
        <v>1745</v>
      </c>
      <c r="E1425" s="50" t="s">
        <v>1742</v>
      </c>
      <c r="F1425" s="31" t="s">
        <v>216</v>
      </c>
      <c r="G1425" s="31" t="s">
        <v>216</v>
      </c>
      <c r="H1425" s="31">
        <v>1</v>
      </c>
      <c r="I1425" s="31"/>
      <c r="J1425" s="31">
        <v>1</v>
      </c>
      <c r="K1425" s="31">
        <v>138</v>
      </c>
      <c r="L1425" s="31" t="s">
        <v>30</v>
      </c>
      <c r="M1425" s="29">
        <v>1402</v>
      </c>
      <c r="N1425" s="38"/>
      <c r="O1425" s="18" t="s">
        <v>2980</v>
      </c>
      <c r="P1425" s="64"/>
      <c r="Q1425" s="65"/>
      <c r="R1425" s="34"/>
      <c r="S1425" s="33"/>
      <c r="T1425" s="67"/>
    </row>
    <row r="1426" spans="1:20" ht="15.75" x14ac:dyDescent="0.25">
      <c r="A1426" s="50" t="s">
        <v>1637</v>
      </c>
      <c r="B1426" s="50" t="s">
        <v>1717</v>
      </c>
      <c r="C1426" s="31">
        <v>170027</v>
      </c>
      <c r="D1426" s="50" t="s">
        <v>1727</v>
      </c>
      <c r="E1426" s="50" t="s">
        <v>1721</v>
      </c>
      <c r="F1426" s="31" t="s">
        <v>45</v>
      </c>
      <c r="G1426" s="31" t="s">
        <v>45</v>
      </c>
      <c r="H1426" s="31">
        <v>1</v>
      </c>
      <c r="I1426" s="31"/>
      <c r="J1426" s="31">
        <v>1</v>
      </c>
      <c r="K1426" s="31">
        <v>138</v>
      </c>
      <c r="L1426" s="31" t="s">
        <v>30</v>
      </c>
      <c r="M1426" s="29">
        <v>1387</v>
      </c>
      <c r="N1426" s="38"/>
      <c r="O1426" s="18" t="s">
        <v>2980</v>
      </c>
      <c r="P1426" s="64"/>
      <c r="Q1426" s="65"/>
      <c r="R1426" s="34"/>
      <c r="S1426" s="33"/>
      <c r="T1426" s="67"/>
    </row>
    <row r="1427" spans="1:20" ht="15.75" x14ac:dyDescent="0.25">
      <c r="A1427" s="50" t="s">
        <v>1637</v>
      </c>
      <c r="B1427" s="50" t="s">
        <v>1717</v>
      </c>
      <c r="C1427" s="31">
        <v>170029</v>
      </c>
      <c r="D1427" s="50" t="s">
        <v>1733</v>
      </c>
      <c r="E1427" s="50" t="s">
        <v>1721</v>
      </c>
      <c r="F1427" s="31" t="s">
        <v>45</v>
      </c>
      <c r="G1427" s="31" t="s">
        <v>45</v>
      </c>
      <c r="H1427" s="31">
        <v>1</v>
      </c>
      <c r="I1427" s="31"/>
      <c r="J1427" s="31">
        <v>1</v>
      </c>
      <c r="K1427" s="31">
        <v>138</v>
      </c>
      <c r="L1427" s="31" t="s">
        <v>30</v>
      </c>
      <c r="M1427" s="29">
        <v>1393</v>
      </c>
      <c r="N1427" s="38"/>
      <c r="O1427" s="18" t="s">
        <v>2980</v>
      </c>
      <c r="P1427" s="64"/>
      <c r="Q1427" s="65"/>
      <c r="R1427" s="34"/>
      <c r="S1427" s="33"/>
      <c r="T1427" s="67"/>
    </row>
    <row r="1428" spans="1:20" ht="15.75" x14ac:dyDescent="0.25">
      <c r="A1428" s="50" t="s">
        <v>1637</v>
      </c>
      <c r="B1428" s="50" t="s">
        <v>1717</v>
      </c>
      <c r="C1428" s="31">
        <v>170030</v>
      </c>
      <c r="D1428" s="50" t="s">
        <v>1732</v>
      </c>
      <c r="E1428" s="50" t="s">
        <v>1725</v>
      </c>
      <c r="F1428" s="31" t="s">
        <v>45</v>
      </c>
      <c r="G1428" s="31" t="s">
        <v>45</v>
      </c>
      <c r="H1428" s="31">
        <v>1</v>
      </c>
      <c r="I1428" s="31"/>
      <c r="J1428" s="31">
        <v>1</v>
      </c>
      <c r="K1428" s="31">
        <v>138</v>
      </c>
      <c r="L1428" s="31" t="s">
        <v>30</v>
      </c>
      <c r="M1428" s="29">
        <v>1392</v>
      </c>
      <c r="N1428" s="38"/>
      <c r="O1428" s="18" t="s">
        <v>2980</v>
      </c>
      <c r="P1428" s="64"/>
      <c r="Q1428" s="65"/>
      <c r="R1428" s="34"/>
      <c r="S1428" s="33"/>
      <c r="T1428" s="67"/>
    </row>
    <row r="1429" spans="1:20" ht="15.75" x14ac:dyDescent="0.25">
      <c r="A1429" s="50" t="s">
        <v>1637</v>
      </c>
      <c r="B1429" s="50" t="s">
        <v>1717</v>
      </c>
      <c r="C1429" s="31">
        <v>170031</v>
      </c>
      <c r="D1429" s="50" t="s">
        <v>1726</v>
      </c>
      <c r="E1429" s="50" t="s">
        <v>1502</v>
      </c>
      <c r="F1429" s="31" t="s">
        <v>45</v>
      </c>
      <c r="G1429" s="31" t="s">
        <v>45</v>
      </c>
      <c r="H1429" s="31">
        <v>1</v>
      </c>
      <c r="I1429" s="31"/>
      <c r="J1429" s="31">
        <v>1</v>
      </c>
      <c r="K1429" s="31">
        <v>138</v>
      </c>
      <c r="L1429" s="31" t="s">
        <v>30</v>
      </c>
      <c r="M1429" s="29">
        <v>1386</v>
      </c>
      <c r="N1429" s="38"/>
      <c r="O1429" s="18" t="s">
        <v>2980</v>
      </c>
      <c r="P1429" s="64"/>
      <c r="Q1429" s="65"/>
      <c r="R1429" s="34"/>
      <c r="S1429" s="33"/>
      <c r="T1429" s="67"/>
    </row>
    <row r="1430" spans="1:20" ht="31.5" x14ac:dyDescent="0.25">
      <c r="A1430" s="50" t="s">
        <v>1637</v>
      </c>
      <c r="B1430" s="50" t="s">
        <v>1717</v>
      </c>
      <c r="C1430" s="31">
        <v>170034</v>
      </c>
      <c r="D1430" s="50" t="s">
        <v>1736</v>
      </c>
      <c r="E1430" s="50" t="s">
        <v>1737</v>
      </c>
      <c r="F1430" s="31" t="s">
        <v>216</v>
      </c>
      <c r="G1430" s="31" t="s">
        <v>216</v>
      </c>
      <c r="H1430" s="31">
        <v>1</v>
      </c>
      <c r="I1430" s="31"/>
      <c r="J1430" s="31">
        <v>1</v>
      </c>
      <c r="K1430" s="31">
        <v>138</v>
      </c>
      <c r="L1430" s="31" t="s">
        <v>30</v>
      </c>
      <c r="M1430" s="29">
        <v>1396</v>
      </c>
      <c r="N1430" s="38"/>
      <c r="O1430" s="18" t="s">
        <v>2980</v>
      </c>
      <c r="P1430" s="64"/>
      <c r="Q1430" s="65"/>
      <c r="R1430" s="34"/>
      <c r="S1430" s="33"/>
      <c r="T1430" s="67"/>
    </row>
    <row r="1431" spans="1:20" ht="31.5" x14ac:dyDescent="0.25">
      <c r="A1431" s="50" t="s">
        <v>1637</v>
      </c>
      <c r="B1431" s="50" t="s">
        <v>1717</v>
      </c>
      <c r="C1431" s="31">
        <v>170035</v>
      </c>
      <c r="D1431" s="50" t="s">
        <v>1738</v>
      </c>
      <c r="E1431" s="50" t="s">
        <v>1737</v>
      </c>
      <c r="F1431" s="31" t="s">
        <v>216</v>
      </c>
      <c r="G1431" s="31" t="s">
        <v>216</v>
      </c>
      <c r="H1431" s="31">
        <v>1</v>
      </c>
      <c r="I1431" s="31"/>
      <c r="J1431" s="31">
        <v>1</v>
      </c>
      <c r="K1431" s="31">
        <v>138</v>
      </c>
      <c r="L1431" s="31" t="s">
        <v>30</v>
      </c>
      <c r="M1431" s="29">
        <v>1397</v>
      </c>
      <c r="N1431" s="38"/>
      <c r="O1431" s="18" t="s">
        <v>2980</v>
      </c>
      <c r="P1431" s="64"/>
      <c r="Q1431" s="65"/>
      <c r="R1431" s="34"/>
      <c r="S1431" s="33"/>
      <c r="T1431" s="67"/>
    </row>
    <row r="1432" spans="1:20" ht="15.75" x14ac:dyDescent="0.25">
      <c r="A1432" s="50" t="s">
        <v>1637</v>
      </c>
      <c r="B1432" s="50" t="s">
        <v>1717</v>
      </c>
      <c r="C1432" s="51">
        <v>301639</v>
      </c>
      <c r="D1432" s="52" t="s">
        <v>1747</v>
      </c>
      <c r="E1432" s="50" t="s">
        <v>1455</v>
      </c>
      <c r="F1432" s="31" t="s">
        <v>216</v>
      </c>
      <c r="G1432" s="31" t="s">
        <v>216</v>
      </c>
      <c r="H1432" s="31">
        <v>1</v>
      </c>
      <c r="I1432" s="31"/>
      <c r="J1432" s="31">
        <v>1</v>
      </c>
      <c r="K1432" s="31">
        <v>138</v>
      </c>
      <c r="L1432" s="31" t="s">
        <v>30</v>
      </c>
      <c r="M1432" s="29">
        <v>1404</v>
      </c>
      <c r="N1432" s="38"/>
      <c r="O1432" s="18" t="s">
        <v>2980</v>
      </c>
      <c r="P1432" s="64"/>
      <c r="Q1432" s="65"/>
      <c r="R1432" s="34"/>
      <c r="S1432" s="33"/>
      <c r="T1432" s="67"/>
    </row>
    <row r="1433" spans="1:20" ht="31.5" x14ac:dyDescent="0.25">
      <c r="A1433" s="50" t="s">
        <v>1637</v>
      </c>
      <c r="B1433" s="50" t="s">
        <v>1717</v>
      </c>
      <c r="C1433" s="51">
        <v>309034</v>
      </c>
      <c r="D1433" s="52" t="s">
        <v>1739</v>
      </c>
      <c r="E1433" s="50" t="s">
        <v>1737</v>
      </c>
      <c r="F1433" s="31" t="s">
        <v>216</v>
      </c>
      <c r="G1433" s="31" t="s">
        <v>216</v>
      </c>
      <c r="H1433" s="31">
        <v>1</v>
      </c>
      <c r="I1433" s="31"/>
      <c r="J1433" s="31">
        <v>1</v>
      </c>
      <c r="K1433" s="31">
        <v>138</v>
      </c>
      <c r="L1433" s="31" t="s">
        <v>30</v>
      </c>
      <c r="M1433" s="29">
        <v>1398</v>
      </c>
      <c r="N1433" s="38"/>
      <c r="O1433" s="18" t="s">
        <v>2980</v>
      </c>
      <c r="P1433" s="64"/>
      <c r="Q1433" s="65"/>
      <c r="R1433" s="34"/>
      <c r="S1433" s="33"/>
      <c r="T1433" s="67"/>
    </row>
    <row r="1434" spans="1:20" ht="15.75" x14ac:dyDescent="0.25">
      <c r="A1434" s="50" t="s">
        <v>1637</v>
      </c>
      <c r="B1434" s="50" t="s">
        <v>1756</v>
      </c>
      <c r="C1434" s="31">
        <v>110713</v>
      </c>
      <c r="D1434" s="50" t="s">
        <v>1820</v>
      </c>
      <c r="E1434" s="50" t="s">
        <v>1821</v>
      </c>
      <c r="F1434" s="31" t="s">
        <v>216</v>
      </c>
      <c r="G1434" s="31" t="s">
        <v>216</v>
      </c>
      <c r="H1434" s="31">
        <v>1</v>
      </c>
      <c r="I1434" s="31"/>
      <c r="J1434" s="31">
        <v>1</v>
      </c>
      <c r="K1434" s="31">
        <v>138</v>
      </c>
      <c r="L1434" s="31" t="s">
        <v>30</v>
      </c>
      <c r="M1434" s="29">
        <v>1466</v>
      </c>
      <c r="N1434" s="38"/>
      <c r="O1434" s="18" t="s">
        <v>2980</v>
      </c>
      <c r="P1434" s="64"/>
      <c r="Q1434" s="65"/>
      <c r="R1434" s="34"/>
      <c r="S1434" s="33"/>
      <c r="T1434" s="67"/>
    </row>
    <row r="1435" spans="1:20" ht="15.75" x14ac:dyDescent="0.25">
      <c r="A1435" s="50" t="s">
        <v>1637</v>
      </c>
      <c r="B1435" s="50" t="s">
        <v>1756</v>
      </c>
      <c r="C1435" s="31">
        <v>110717</v>
      </c>
      <c r="D1435" s="50" t="s">
        <v>1829</v>
      </c>
      <c r="E1435" s="50" t="s">
        <v>1821</v>
      </c>
      <c r="F1435" s="31" t="s">
        <v>216</v>
      </c>
      <c r="G1435" s="31" t="s">
        <v>216</v>
      </c>
      <c r="H1435" s="31">
        <v>1</v>
      </c>
      <c r="I1435" s="31"/>
      <c r="J1435" s="31">
        <v>1</v>
      </c>
      <c r="K1435" s="31">
        <v>138</v>
      </c>
      <c r="L1435" s="31" t="s">
        <v>30</v>
      </c>
      <c r="M1435" s="29">
        <v>1472</v>
      </c>
      <c r="N1435" s="38"/>
      <c r="O1435" s="18" t="s">
        <v>2980</v>
      </c>
      <c r="P1435" s="64"/>
      <c r="Q1435" s="65"/>
      <c r="R1435" s="34"/>
      <c r="S1435" s="33"/>
      <c r="T1435" s="67"/>
    </row>
    <row r="1436" spans="1:20" ht="15.75" x14ac:dyDescent="0.25">
      <c r="A1436" s="50" t="s">
        <v>1637</v>
      </c>
      <c r="B1436" s="50" t="s">
        <v>1756</v>
      </c>
      <c r="C1436" s="31">
        <v>110721</v>
      </c>
      <c r="D1436" s="50" t="s">
        <v>1848</v>
      </c>
      <c r="E1436" s="50" t="s">
        <v>1821</v>
      </c>
      <c r="F1436" s="31" t="s">
        <v>216</v>
      </c>
      <c r="G1436" s="31" t="s">
        <v>216</v>
      </c>
      <c r="H1436" s="31">
        <v>1</v>
      </c>
      <c r="I1436" s="31"/>
      <c r="J1436" s="31">
        <v>1</v>
      </c>
      <c r="K1436" s="31">
        <v>138</v>
      </c>
      <c r="L1436" s="31" t="s">
        <v>30</v>
      </c>
      <c r="M1436" s="29">
        <v>1490</v>
      </c>
      <c r="N1436" s="38"/>
      <c r="O1436" s="18" t="s">
        <v>2980</v>
      </c>
      <c r="P1436" s="64"/>
      <c r="Q1436" s="65"/>
      <c r="R1436" s="34"/>
      <c r="S1436" s="33"/>
      <c r="T1436" s="67"/>
    </row>
    <row r="1437" spans="1:20" ht="15.75" x14ac:dyDescent="0.25">
      <c r="A1437" s="50" t="s">
        <v>1637</v>
      </c>
      <c r="B1437" s="50" t="s">
        <v>1756</v>
      </c>
      <c r="C1437" s="31">
        <v>110722</v>
      </c>
      <c r="D1437" s="50" t="s">
        <v>1844</v>
      </c>
      <c r="E1437" s="50" t="s">
        <v>1821</v>
      </c>
      <c r="F1437" s="31" t="s">
        <v>216</v>
      </c>
      <c r="G1437" s="31" t="s">
        <v>216</v>
      </c>
      <c r="H1437" s="31">
        <v>1</v>
      </c>
      <c r="I1437" s="31"/>
      <c r="J1437" s="31">
        <v>1</v>
      </c>
      <c r="K1437" s="31">
        <v>138</v>
      </c>
      <c r="L1437" s="31" t="s">
        <v>30</v>
      </c>
      <c r="M1437" s="29">
        <v>1486</v>
      </c>
      <c r="N1437" s="38"/>
      <c r="O1437" s="18" t="s">
        <v>2980</v>
      </c>
      <c r="P1437" s="64"/>
      <c r="Q1437" s="65"/>
      <c r="R1437" s="34"/>
      <c r="S1437" s="33"/>
      <c r="T1437" s="67"/>
    </row>
    <row r="1438" spans="1:20" ht="15.75" x14ac:dyDescent="0.25">
      <c r="A1438" s="50" t="s">
        <v>1637</v>
      </c>
      <c r="B1438" s="50" t="s">
        <v>1756</v>
      </c>
      <c r="C1438" s="31">
        <v>110723</v>
      </c>
      <c r="D1438" s="50" t="s">
        <v>1854</v>
      </c>
      <c r="E1438" s="50" t="s">
        <v>1821</v>
      </c>
      <c r="F1438" s="31" t="s">
        <v>216</v>
      </c>
      <c r="G1438" s="31" t="s">
        <v>216</v>
      </c>
      <c r="H1438" s="31">
        <v>1</v>
      </c>
      <c r="I1438" s="31"/>
      <c r="J1438" s="31">
        <v>1</v>
      </c>
      <c r="K1438" s="31">
        <v>138</v>
      </c>
      <c r="L1438" s="31" t="s">
        <v>30</v>
      </c>
      <c r="M1438" s="29">
        <v>1495</v>
      </c>
      <c r="N1438" s="38"/>
      <c r="O1438" s="18" t="s">
        <v>2980</v>
      </c>
      <c r="P1438" s="64"/>
      <c r="Q1438" s="65"/>
      <c r="R1438" s="34"/>
      <c r="S1438" s="33"/>
      <c r="T1438" s="67"/>
    </row>
    <row r="1439" spans="1:20" ht="15.75" x14ac:dyDescent="0.25">
      <c r="A1439" s="50" t="s">
        <v>1637</v>
      </c>
      <c r="B1439" s="50" t="s">
        <v>1756</v>
      </c>
      <c r="C1439" s="31">
        <v>110735</v>
      </c>
      <c r="D1439" s="50" t="s">
        <v>1906</v>
      </c>
      <c r="E1439" s="50" t="s">
        <v>1821</v>
      </c>
      <c r="F1439" s="31" t="s">
        <v>216</v>
      </c>
      <c r="G1439" s="31" t="s">
        <v>216</v>
      </c>
      <c r="H1439" s="31">
        <v>1</v>
      </c>
      <c r="I1439" s="31"/>
      <c r="J1439" s="31">
        <v>1</v>
      </c>
      <c r="K1439" s="31">
        <v>138</v>
      </c>
      <c r="L1439" s="31" t="s">
        <v>30</v>
      </c>
      <c r="M1439" s="29">
        <v>1548</v>
      </c>
      <c r="N1439" s="38"/>
      <c r="O1439" s="18" t="s">
        <v>2980</v>
      </c>
      <c r="P1439" s="64"/>
      <c r="Q1439" s="65"/>
      <c r="R1439" s="34"/>
      <c r="S1439" s="33"/>
      <c r="T1439" s="67"/>
    </row>
    <row r="1440" spans="1:20" ht="15.75" x14ac:dyDescent="0.25">
      <c r="A1440" s="50" t="s">
        <v>1637</v>
      </c>
      <c r="B1440" s="50" t="s">
        <v>1756</v>
      </c>
      <c r="C1440" s="31">
        <v>110739</v>
      </c>
      <c r="D1440" s="50" t="s">
        <v>1918</v>
      </c>
      <c r="E1440" s="50" t="s">
        <v>1821</v>
      </c>
      <c r="F1440" s="31" t="s">
        <v>216</v>
      </c>
      <c r="G1440" s="31" t="s">
        <v>216</v>
      </c>
      <c r="H1440" s="31">
        <v>1</v>
      </c>
      <c r="I1440" s="31"/>
      <c r="J1440" s="31">
        <v>1</v>
      </c>
      <c r="K1440" s="31">
        <v>138</v>
      </c>
      <c r="L1440" s="31" t="s">
        <v>30</v>
      </c>
      <c r="M1440" s="29">
        <v>1560</v>
      </c>
      <c r="N1440" s="38"/>
      <c r="O1440" s="18" t="s">
        <v>2980</v>
      </c>
      <c r="P1440" s="64"/>
      <c r="Q1440" s="65"/>
      <c r="R1440" s="34"/>
      <c r="S1440" s="33"/>
      <c r="T1440" s="67"/>
    </row>
    <row r="1441" spans="1:20" ht="15.75" x14ac:dyDescent="0.25">
      <c r="A1441" s="50" t="s">
        <v>1637</v>
      </c>
      <c r="B1441" s="50" t="s">
        <v>1756</v>
      </c>
      <c r="C1441" s="31">
        <v>110746</v>
      </c>
      <c r="D1441" s="50" t="s">
        <v>1814</v>
      </c>
      <c r="E1441" s="50" t="s">
        <v>1815</v>
      </c>
      <c r="F1441" s="31" t="s">
        <v>45</v>
      </c>
      <c r="G1441" s="31" t="s">
        <v>45</v>
      </c>
      <c r="H1441" s="31">
        <v>1</v>
      </c>
      <c r="I1441" s="31"/>
      <c r="J1441" s="31">
        <v>1</v>
      </c>
      <c r="K1441" s="31">
        <v>138</v>
      </c>
      <c r="L1441" s="31" t="s">
        <v>30</v>
      </c>
      <c r="M1441" s="29">
        <v>1462</v>
      </c>
      <c r="N1441" s="38"/>
      <c r="O1441" s="18" t="s">
        <v>2980</v>
      </c>
      <c r="P1441" s="64"/>
      <c r="Q1441" s="65"/>
      <c r="R1441" s="34"/>
      <c r="S1441" s="33"/>
      <c r="T1441" s="67"/>
    </row>
    <row r="1442" spans="1:20" ht="15.75" x14ac:dyDescent="0.25">
      <c r="A1442" s="50" t="s">
        <v>1637</v>
      </c>
      <c r="B1442" s="50" t="s">
        <v>1756</v>
      </c>
      <c r="C1442" s="31">
        <v>110747</v>
      </c>
      <c r="D1442" s="50" t="s">
        <v>1817</v>
      </c>
      <c r="E1442" s="50" t="s">
        <v>1815</v>
      </c>
      <c r="F1442" s="31" t="s">
        <v>45</v>
      </c>
      <c r="G1442" s="31" t="s">
        <v>45</v>
      </c>
      <c r="H1442" s="31">
        <v>1</v>
      </c>
      <c r="I1442" s="31"/>
      <c r="J1442" s="31">
        <v>1</v>
      </c>
      <c r="K1442" s="31">
        <v>138</v>
      </c>
      <c r="L1442" s="31" t="s">
        <v>30</v>
      </c>
      <c r="M1442" s="29">
        <v>1464</v>
      </c>
      <c r="N1442" s="38"/>
      <c r="O1442" s="18" t="s">
        <v>2980</v>
      </c>
      <c r="P1442" s="64"/>
      <c r="Q1442" s="65"/>
      <c r="R1442" s="34"/>
      <c r="S1442" s="33"/>
      <c r="T1442" s="67"/>
    </row>
    <row r="1443" spans="1:20" ht="15.75" x14ac:dyDescent="0.25">
      <c r="A1443" s="50" t="s">
        <v>1637</v>
      </c>
      <c r="B1443" s="50" t="s">
        <v>1756</v>
      </c>
      <c r="C1443" s="31">
        <v>110748</v>
      </c>
      <c r="D1443" s="50" t="s">
        <v>1759</v>
      </c>
      <c r="E1443" s="50" t="s">
        <v>1760</v>
      </c>
      <c r="F1443" s="31" t="s">
        <v>45</v>
      </c>
      <c r="G1443" s="31" t="s">
        <v>45</v>
      </c>
      <c r="H1443" s="31">
        <v>1</v>
      </c>
      <c r="I1443" s="31"/>
      <c r="J1443" s="31">
        <v>1</v>
      </c>
      <c r="K1443" s="31">
        <v>138</v>
      </c>
      <c r="L1443" s="31" t="s">
        <v>30</v>
      </c>
      <c r="M1443" s="29">
        <v>1413</v>
      </c>
      <c r="N1443" s="38"/>
      <c r="O1443" s="18" t="s">
        <v>2980</v>
      </c>
      <c r="P1443" s="64"/>
      <c r="Q1443" s="65"/>
      <c r="R1443" s="34"/>
      <c r="S1443" s="33"/>
      <c r="T1443" s="67"/>
    </row>
    <row r="1444" spans="1:20" ht="15.75" x14ac:dyDescent="0.25">
      <c r="A1444" s="50" t="s">
        <v>1637</v>
      </c>
      <c r="B1444" s="50" t="s">
        <v>1756</v>
      </c>
      <c r="C1444" s="31">
        <v>110755</v>
      </c>
      <c r="D1444" s="50" t="s">
        <v>1768</v>
      </c>
      <c r="E1444" s="50" t="s">
        <v>1769</v>
      </c>
      <c r="F1444" s="31" t="s">
        <v>45</v>
      </c>
      <c r="G1444" s="31" t="s">
        <v>45</v>
      </c>
      <c r="H1444" s="31">
        <v>1</v>
      </c>
      <c r="I1444" s="31"/>
      <c r="J1444" s="31">
        <v>1</v>
      </c>
      <c r="K1444" s="31">
        <v>138</v>
      </c>
      <c r="L1444" s="31" t="s">
        <v>30</v>
      </c>
      <c r="M1444" s="29">
        <v>1419</v>
      </c>
      <c r="N1444" s="38"/>
      <c r="O1444" s="18" t="s">
        <v>2980</v>
      </c>
      <c r="P1444" s="64"/>
      <c r="Q1444" s="65"/>
      <c r="R1444" s="34"/>
      <c r="S1444" s="33"/>
      <c r="T1444" s="67"/>
    </row>
    <row r="1445" spans="1:20" ht="15.75" x14ac:dyDescent="0.25">
      <c r="A1445" s="50" t="s">
        <v>1637</v>
      </c>
      <c r="B1445" s="50" t="s">
        <v>1756</v>
      </c>
      <c r="C1445" s="31">
        <v>110764</v>
      </c>
      <c r="D1445" s="50" t="s">
        <v>1786</v>
      </c>
      <c r="E1445" s="50" t="s">
        <v>1769</v>
      </c>
      <c r="F1445" s="31" t="s">
        <v>45</v>
      </c>
      <c r="G1445" s="31" t="s">
        <v>45</v>
      </c>
      <c r="H1445" s="31">
        <v>1</v>
      </c>
      <c r="I1445" s="31"/>
      <c r="J1445" s="31">
        <v>1</v>
      </c>
      <c r="K1445" s="31">
        <v>138</v>
      </c>
      <c r="L1445" s="31" t="s">
        <v>30</v>
      </c>
      <c r="M1445" s="29">
        <v>1432</v>
      </c>
      <c r="N1445" s="38"/>
      <c r="O1445" s="18" t="s">
        <v>2980</v>
      </c>
      <c r="P1445" s="64"/>
      <c r="Q1445" s="65"/>
      <c r="R1445" s="34"/>
      <c r="S1445" s="33"/>
      <c r="T1445" s="67"/>
    </row>
    <row r="1446" spans="1:20" ht="15.75" x14ac:dyDescent="0.25">
      <c r="A1446" s="50" t="s">
        <v>1637</v>
      </c>
      <c r="B1446" s="50" t="s">
        <v>1756</v>
      </c>
      <c r="C1446" s="31">
        <v>110771</v>
      </c>
      <c r="D1446" s="50" t="s">
        <v>1792</v>
      </c>
      <c r="E1446" s="50" t="s">
        <v>1769</v>
      </c>
      <c r="F1446" s="31" t="s">
        <v>45</v>
      </c>
      <c r="G1446" s="31" t="s">
        <v>45</v>
      </c>
      <c r="H1446" s="31">
        <v>1</v>
      </c>
      <c r="I1446" s="31"/>
      <c r="J1446" s="31">
        <v>1</v>
      </c>
      <c r="K1446" s="31">
        <v>138</v>
      </c>
      <c r="L1446" s="31" t="s">
        <v>30</v>
      </c>
      <c r="M1446" s="29">
        <v>1438</v>
      </c>
      <c r="N1446" s="38"/>
      <c r="O1446" s="18" t="s">
        <v>2980</v>
      </c>
      <c r="P1446" s="64"/>
      <c r="Q1446" s="65"/>
      <c r="R1446" s="34"/>
      <c r="S1446" s="33"/>
      <c r="T1446" s="67"/>
    </row>
    <row r="1447" spans="1:20" ht="15.75" x14ac:dyDescent="0.25">
      <c r="A1447" s="50" t="s">
        <v>1637</v>
      </c>
      <c r="B1447" s="50" t="s">
        <v>1756</v>
      </c>
      <c r="C1447" s="31">
        <v>110774</v>
      </c>
      <c r="D1447" s="50" t="s">
        <v>1794</v>
      </c>
      <c r="E1447" s="50" t="s">
        <v>1760</v>
      </c>
      <c r="F1447" s="31" t="s">
        <v>45</v>
      </c>
      <c r="G1447" s="31" t="s">
        <v>45</v>
      </c>
      <c r="H1447" s="31">
        <v>1</v>
      </c>
      <c r="I1447" s="31"/>
      <c r="J1447" s="31">
        <v>1</v>
      </c>
      <c r="K1447" s="31">
        <v>138</v>
      </c>
      <c r="L1447" s="31" t="s">
        <v>30</v>
      </c>
      <c r="M1447" s="29">
        <v>1441</v>
      </c>
      <c r="N1447" s="38"/>
      <c r="O1447" s="18" t="s">
        <v>2980</v>
      </c>
      <c r="P1447" s="64"/>
      <c r="Q1447" s="65"/>
      <c r="R1447" s="34"/>
      <c r="S1447" s="33"/>
      <c r="T1447" s="67"/>
    </row>
    <row r="1448" spans="1:20" ht="15.75" x14ac:dyDescent="0.25">
      <c r="A1448" s="50" t="s">
        <v>1637</v>
      </c>
      <c r="B1448" s="50" t="s">
        <v>1756</v>
      </c>
      <c r="C1448" s="31">
        <v>110780</v>
      </c>
      <c r="D1448" s="50" t="s">
        <v>1805</v>
      </c>
      <c r="E1448" s="50" t="s">
        <v>1769</v>
      </c>
      <c r="F1448" s="31" t="s">
        <v>45</v>
      </c>
      <c r="G1448" s="31" t="s">
        <v>45</v>
      </c>
      <c r="H1448" s="31">
        <v>1</v>
      </c>
      <c r="I1448" s="31"/>
      <c r="J1448" s="31">
        <v>1</v>
      </c>
      <c r="K1448" s="31">
        <v>138</v>
      </c>
      <c r="L1448" s="31" t="s">
        <v>30</v>
      </c>
      <c r="M1448" s="29">
        <v>1453</v>
      </c>
      <c r="N1448" s="38"/>
      <c r="O1448" s="18" t="s">
        <v>2980</v>
      </c>
      <c r="P1448" s="64"/>
      <c r="Q1448" s="65"/>
      <c r="R1448" s="34"/>
      <c r="S1448" s="33"/>
      <c r="T1448" s="67"/>
    </row>
    <row r="1449" spans="1:20" ht="15.75" x14ac:dyDescent="0.25">
      <c r="A1449" s="50" t="s">
        <v>1637</v>
      </c>
      <c r="B1449" s="50" t="s">
        <v>1756</v>
      </c>
      <c r="C1449" s="31">
        <v>110783</v>
      </c>
      <c r="D1449" s="50" t="s">
        <v>1809</v>
      </c>
      <c r="E1449" s="50" t="s">
        <v>1760</v>
      </c>
      <c r="F1449" s="31" t="s">
        <v>45</v>
      </c>
      <c r="G1449" s="31" t="s">
        <v>45</v>
      </c>
      <c r="H1449" s="31">
        <v>1</v>
      </c>
      <c r="I1449" s="31"/>
      <c r="J1449" s="31">
        <v>1</v>
      </c>
      <c r="K1449" s="31">
        <v>138</v>
      </c>
      <c r="L1449" s="31" t="s">
        <v>30</v>
      </c>
      <c r="M1449" s="29">
        <v>1457</v>
      </c>
      <c r="N1449" s="38"/>
      <c r="O1449" s="18" t="s">
        <v>2980</v>
      </c>
      <c r="P1449" s="64"/>
      <c r="Q1449" s="65"/>
      <c r="R1449" s="34"/>
      <c r="S1449" s="33"/>
      <c r="T1449" s="67"/>
    </row>
    <row r="1450" spans="1:20" ht="15.75" x14ac:dyDescent="0.25">
      <c r="A1450" s="50" t="s">
        <v>1637</v>
      </c>
      <c r="B1450" s="50" t="s">
        <v>1756</v>
      </c>
      <c r="C1450" s="31">
        <v>110787</v>
      </c>
      <c r="D1450" s="50" t="s">
        <v>1811</v>
      </c>
      <c r="E1450" s="50" t="s">
        <v>1769</v>
      </c>
      <c r="F1450" s="31" t="s">
        <v>45</v>
      </c>
      <c r="G1450" s="31" t="s">
        <v>45</v>
      </c>
      <c r="H1450" s="31">
        <v>1</v>
      </c>
      <c r="I1450" s="31"/>
      <c r="J1450" s="31">
        <v>1</v>
      </c>
      <c r="K1450" s="31">
        <v>138</v>
      </c>
      <c r="L1450" s="31" t="s">
        <v>30</v>
      </c>
      <c r="M1450" s="29">
        <v>1459</v>
      </c>
      <c r="N1450" s="38"/>
      <c r="O1450" s="18" t="s">
        <v>2980</v>
      </c>
      <c r="P1450" s="64"/>
      <c r="Q1450" s="65"/>
      <c r="R1450" s="34"/>
      <c r="S1450" s="33"/>
      <c r="T1450" s="67"/>
    </row>
    <row r="1451" spans="1:20" ht="15.75" x14ac:dyDescent="0.25">
      <c r="A1451" s="50" t="s">
        <v>1637</v>
      </c>
      <c r="B1451" s="50" t="s">
        <v>1756</v>
      </c>
      <c r="C1451" s="31">
        <v>110788</v>
      </c>
      <c r="D1451" s="50" t="s">
        <v>1812</v>
      </c>
      <c r="E1451" s="50" t="s">
        <v>1760</v>
      </c>
      <c r="F1451" s="31" t="s">
        <v>45</v>
      </c>
      <c r="G1451" s="31" t="s">
        <v>45</v>
      </c>
      <c r="H1451" s="31">
        <v>1</v>
      </c>
      <c r="I1451" s="31"/>
      <c r="J1451" s="31">
        <v>1</v>
      </c>
      <c r="K1451" s="31">
        <v>138</v>
      </c>
      <c r="L1451" s="31" t="s">
        <v>30</v>
      </c>
      <c r="M1451" s="29">
        <v>1460</v>
      </c>
      <c r="N1451" s="38"/>
      <c r="O1451" s="18" t="s">
        <v>2980</v>
      </c>
      <c r="P1451" s="64"/>
      <c r="Q1451" s="65"/>
      <c r="R1451" s="34"/>
      <c r="S1451" s="33"/>
      <c r="T1451" s="67"/>
    </row>
    <row r="1452" spans="1:20" ht="15.75" x14ac:dyDescent="0.25">
      <c r="A1452" s="50" t="s">
        <v>1637</v>
      </c>
      <c r="B1452" s="50" t="s">
        <v>1756</v>
      </c>
      <c r="C1452" s="31">
        <v>110791</v>
      </c>
      <c r="D1452" s="50" t="s">
        <v>1818</v>
      </c>
      <c r="E1452" s="50" t="s">
        <v>1819</v>
      </c>
      <c r="F1452" s="31" t="s">
        <v>216</v>
      </c>
      <c r="G1452" s="31" t="s">
        <v>216</v>
      </c>
      <c r="H1452" s="31">
        <v>1</v>
      </c>
      <c r="I1452" s="31"/>
      <c r="J1452" s="31">
        <v>1</v>
      </c>
      <c r="K1452" s="31">
        <v>138</v>
      </c>
      <c r="L1452" s="31" t="s">
        <v>30</v>
      </c>
      <c r="M1452" s="29">
        <v>1465</v>
      </c>
      <c r="N1452" s="38"/>
      <c r="O1452" s="18" t="s">
        <v>2980</v>
      </c>
      <c r="P1452" s="64"/>
      <c r="Q1452" s="65"/>
      <c r="R1452" s="34"/>
      <c r="S1452" s="33"/>
      <c r="T1452" s="67"/>
    </row>
    <row r="1453" spans="1:20" ht="15.75" x14ac:dyDescent="0.25">
      <c r="A1453" s="50" t="s">
        <v>1637</v>
      </c>
      <c r="B1453" s="50" t="s">
        <v>1756</v>
      </c>
      <c r="C1453" s="31">
        <v>110794</v>
      </c>
      <c r="D1453" s="50" t="s">
        <v>1826</v>
      </c>
      <c r="E1453" s="50" t="s">
        <v>1819</v>
      </c>
      <c r="F1453" s="31" t="s">
        <v>216</v>
      </c>
      <c r="G1453" s="31" t="s">
        <v>216</v>
      </c>
      <c r="H1453" s="31">
        <v>1</v>
      </c>
      <c r="I1453" s="31"/>
      <c r="J1453" s="31">
        <v>1</v>
      </c>
      <c r="K1453" s="31">
        <v>138</v>
      </c>
      <c r="L1453" s="31" t="s">
        <v>30</v>
      </c>
      <c r="M1453" s="29">
        <v>1470</v>
      </c>
      <c r="N1453" s="38"/>
      <c r="O1453" s="18" t="s">
        <v>2980</v>
      </c>
      <c r="P1453" s="64"/>
      <c r="Q1453" s="65"/>
      <c r="R1453" s="34"/>
      <c r="S1453" s="33"/>
      <c r="T1453" s="67"/>
    </row>
    <row r="1454" spans="1:20" ht="15.75" x14ac:dyDescent="0.25">
      <c r="A1454" s="50" t="s">
        <v>1637</v>
      </c>
      <c r="B1454" s="50" t="s">
        <v>1756</v>
      </c>
      <c r="C1454" s="31">
        <v>110796</v>
      </c>
      <c r="D1454" s="50" t="s">
        <v>1838</v>
      </c>
      <c r="E1454" s="50" t="s">
        <v>1819</v>
      </c>
      <c r="F1454" s="31" t="s">
        <v>216</v>
      </c>
      <c r="G1454" s="31" t="s">
        <v>216</v>
      </c>
      <c r="H1454" s="31">
        <v>1</v>
      </c>
      <c r="I1454" s="31"/>
      <c r="J1454" s="31">
        <v>1</v>
      </c>
      <c r="K1454" s="31">
        <v>138</v>
      </c>
      <c r="L1454" s="31" t="s">
        <v>30</v>
      </c>
      <c r="M1454" s="29">
        <v>1480</v>
      </c>
      <c r="N1454" s="38"/>
      <c r="O1454" s="18" t="s">
        <v>2980</v>
      </c>
      <c r="P1454" s="64"/>
      <c r="Q1454" s="65"/>
      <c r="R1454" s="34"/>
      <c r="S1454" s="33"/>
      <c r="T1454" s="67"/>
    </row>
    <row r="1455" spans="1:20" ht="15.75" x14ac:dyDescent="0.25">
      <c r="A1455" s="50" t="s">
        <v>1637</v>
      </c>
      <c r="B1455" s="50" t="s">
        <v>1756</v>
      </c>
      <c r="C1455" s="31">
        <v>110797</v>
      </c>
      <c r="D1455" s="50" t="s">
        <v>1840</v>
      </c>
      <c r="E1455" s="50" t="s">
        <v>1819</v>
      </c>
      <c r="F1455" s="31" t="s">
        <v>216</v>
      </c>
      <c r="G1455" s="31" t="s">
        <v>216</v>
      </c>
      <c r="H1455" s="31">
        <v>1</v>
      </c>
      <c r="I1455" s="31"/>
      <c r="J1455" s="31">
        <v>1</v>
      </c>
      <c r="K1455" s="31">
        <v>138</v>
      </c>
      <c r="L1455" s="31" t="s">
        <v>30</v>
      </c>
      <c r="M1455" s="29">
        <v>1482</v>
      </c>
      <c r="N1455" s="38"/>
      <c r="O1455" s="18" t="s">
        <v>2980</v>
      </c>
      <c r="P1455" s="64"/>
      <c r="Q1455" s="65"/>
      <c r="R1455" s="34"/>
      <c r="S1455" s="33"/>
      <c r="T1455" s="67"/>
    </row>
    <row r="1456" spans="1:20" ht="15.75" x14ac:dyDescent="0.25">
      <c r="A1456" s="50" t="s">
        <v>1637</v>
      </c>
      <c r="B1456" s="50" t="s">
        <v>1756</v>
      </c>
      <c r="C1456" s="31">
        <v>110799</v>
      </c>
      <c r="D1456" s="50" t="s">
        <v>1851</v>
      </c>
      <c r="E1456" s="50" t="s">
        <v>1819</v>
      </c>
      <c r="F1456" s="31" t="s">
        <v>216</v>
      </c>
      <c r="G1456" s="31" t="s">
        <v>216</v>
      </c>
      <c r="H1456" s="31">
        <v>1</v>
      </c>
      <c r="I1456" s="31"/>
      <c r="J1456" s="31">
        <v>1</v>
      </c>
      <c r="K1456" s="31">
        <v>138</v>
      </c>
      <c r="L1456" s="31" t="s">
        <v>30</v>
      </c>
      <c r="M1456" s="29">
        <v>1493</v>
      </c>
      <c r="N1456" s="38"/>
      <c r="O1456" s="18" t="s">
        <v>2980</v>
      </c>
      <c r="P1456" s="64"/>
      <c r="Q1456" s="65"/>
      <c r="R1456" s="34"/>
      <c r="S1456" s="33"/>
      <c r="T1456" s="67"/>
    </row>
    <row r="1457" spans="1:20" ht="15.75" x14ac:dyDescent="0.25">
      <c r="A1457" s="50" t="s">
        <v>1637</v>
      </c>
      <c r="B1457" s="50" t="s">
        <v>1756</v>
      </c>
      <c r="C1457" s="31">
        <v>110800</v>
      </c>
      <c r="D1457" s="50" t="s">
        <v>1856</v>
      </c>
      <c r="E1457" s="50" t="s">
        <v>1819</v>
      </c>
      <c r="F1457" s="31" t="s">
        <v>216</v>
      </c>
      <c r="G1457" s="31" t="s">
        <v>216</v>
      </c>
      <c r="H1457" s="31">
        <v>1</v>
      </c>
      <c r="I1457" s="31"/>
      <c r="J1457" s="31">
        <v>1</v>
      </c>
      <c r="K1457" s="31">
        <v>138</v>
      </c>
      <c r="L1457" s="31" t="s">
        <v>30</v>
      </c>
      <c r="M1457" s="29">
        <v>1497</v>
      </c>
      <c r="N1457" s="38"/>
      <c r="O1457" s="18" t="s">
        <v>2980</v>
      </c>
      <c r="P1457" s="64"/>
      <c r="Q1457" s="65"/>
      <c r="R1457" s="34"/>
      <c r="S1457" s="33"/>
      <c r="T1457" s="67"/>
    </row>
    <row r="1458" spans="1:20" ht="15.75" x14ac:dyDescent="0.25">
      <c r="A1458" s="50" t="s">
        <v>1637</v>
      </c>
      <c r="B1458" s="50" t="s">
        <v>1756</v>
      </c>
      <c r="C1458" s="31">
        <v>110801</v>
      </c>
      <c r="D1458" s="50" t="s">
        <v>1860</v>
      </c>
      <c r="E1458" s="50" t="s">
        <v>1819</v>
      </c>
      <c r="F1458" s="31" t="s">
        <v>216</v>
      </c>
      <c r="G1458" s="31" t="s">
        <v>216</v>
      </c>
      <c r="H1458" s="31">
        <v>1</v>
      </c>
      <c r="I1458" s="31"/>
      <c r="J1458" s="31">
        <v>1</v>
      </c>
      <c r="K1458" s="31">
        <v>138</v>
      </c>
      <c r="L1458" s="31" t="s">
        <v>30</v>
      </c>
      <c r="M1458" s="29">
        <v>1501</v>
      </c>
      <c r="N1458" s="38"/>
      <c r="O1458" s="18" t="s">
        <v>2980</v>
      </c>
      <c r="P1458" s="64"/>
      <c r="Q1458" s="65"/>
      <c r="R1458" s="34"/>
      <c r="S1458" s="33"/>
      <c r="T1458" s="67"/>
    </row>
    <row r="1459" spans="1:20" ht="15.75" x14ac:dyDescent="0.25">
      <c r="A1459" s="50" t="s">
        <v>1637</v>
      </c>
      <c r="B1459" s="50" t="s">
        <v>1756</v>
      </c>
      <c r="C1459" s="31">
        <v>110802</v>
      </c>
      <c r="D1459" s="50" t="s">
        <v>1862</v>
      </c>
      <c r="E1459" s="50" t="s">
        <v>1819</v>
      </c>
      <c r="F1459" s="31" t="s">
        <v>216</v>
      </c>
      <c r="G1459" s="31" t="s">
        <v>216</v>
      </c>
      <c r="H1459" s="31">
        <v>1</v>
      </c>
      <c r="I1459" s="31"/>
      <c r="J1459" s="31">
        <v>1</v>
      </c>
      <c r="K1459" s="31">
        <v>138</v>
      </c>
      <c r="L1459" s="31" t="s">
        <v>30</v>
      </c>
      <c r="M1459" s="29">
        <v>1503</v>
      </c>
      <c r="N1459" s="38"/>
      <c r="O1459" s="18" t="s">
        <v>2980</v>
      </c>
      <c r="P1459" s="64"/>
      <c r="Q1459" s="65"/>
      <c r="R1459" s="34"/>
      <c r="S1459" s="33"/>
      <c r="T1459" s="67"/>
    </row>
    <row r="1460" spans="1:20" ht="15.75" x14ac:dyDescent="0.25">
      <c r="A1460" s="50" t="s">
        <v>1637</v>
      </c>
      <c r="B1460" s="50" t="s">
        <v>1756</v>
      </c>
      <c r="C1460" s="31">
        <v>110803</v>
      </c>
      <c r="D1460" s="50" t="s">
        <v>1863</v>
      </c>
      <c r="E1460" s="50" t="s">
        <v>1819</v>
      </c>
      <c r="F1460" s="31" t="s">
        <v>216</v>
      </c>
      <c r="G1460" s="31" t="s">
        <v>216</v>
      </c>
      <c r="H1460" s="31">
        <v>1</v>
      </c>
      <c r="I1460" s="31"/>
      <c r="J1460" s="31">
        <v>1</v>
      </c>
      <c r="K1460" s="31">
        <v>138</v>
      </c>
      <c r="L1460" s="31" t="s">
        <v>30</v>
      </c>
      <c r="M1460" s="29">
        <v>1504</v>
      </c>
      <c r="N1460" s="38"/>
      <c r="O1460" s="18" t="s">
        <v>2980</v>
      </c>
      <c r="P1460" s="64"/>
      <c r="Q1460" s="65"/>
      <c r="R1460" s="34"/>
      <c r="S1460" s="33"/>
      <c r="T1460" s="67"/>
    </row>
    <row r="1461" spans="1:20" ht="15.75" x14ac:dyDescent="0.25">
      <c r="A1461" s="50" t="s">
        <v>1637</v>
      </c>
      <c r="B1461" s="50" t="s">
        <v>1756</v>
      </c>
      <c r="C1461" s="31">
        <v>110805</v>
      </c>
      <c r="D1461" s="50" t="s">
        <v>1865</v>
      </c>
      <c r="E1461" s="50" t="s">
        <v>1819</v>
      </c>
      <c r="F1461" s="31" t="s">
        <v>216</v>
      </c>
      <c r="G1461" s="31" t="s">
        <v>216</v>
      </c>
      <c r="H1461" s="31">
        <v>1</v>
      </c>
      <c r="I1461" s="31"/>
      <c r="J1461" s="31">
        <v>1</v>
      </c>
      <c r="K1461" s="31">
        <v>138</v>
      </c>
      <c r="L1461" s="31" t="s">
        <v>30</v>
      </c>
      <c r="M1461" s="29">
        <v>1506</v>
      </c>
      <c r="N1461" s="38"/>
      <c r="O1461" s="18" t="s">
        <v>2980</v>
      </c>
      <c r="P1461" s="64"/>
      <c r="Q1461" s="65"/>
      <c r="R1461" s="34"/>
      <c r="S1461" s="33"/>
      <c r="T1461" s="67"/>
    </row>
    <row r="1462" spans="1:20" ht="15.75" x14ac:dyDescent="0.25">
      <c r="A1462" s="50" t="s">
        <v>1637</v>
      </c>
      <c r="B1462" s="50" t="s">
        <v>1756</v>
      </c>
      <c r="C1462" s="31">
        <v>110807</v>
      </c>
      <c r="D1462" s="50" t="s">
        <v>1870</v>
      </c>
      <c r="E1462" s="50" t="s">
        <v>1819</v>
      </c>
      <c r="F1462" s="31" t="s">
        <v>216</v>
      </c>
      <c r="G1462" s="31" t="s">
        <v>216</v>
      </c>
      <c r="H1462" s="31">
        <v>1</v>
      </c>
      <c r="I1462" s="31"/>
      <c r="J1462" s="31">
        <v>1</v>
      </c>
      <c r="K1462" s="31">
        <v>138</v>
      </c>
      <c r="L1462" s="31" t="s">
        <v>30</v>
      </c>
      <c r="M1462" s="29">
        <v>1511</v>
      </c>
      <c r="N1462" s="38"/>
      <c r="O1462" s="18" t="s">
        <v>2980</v>
      </c>
      <c r="P1462" s="64"/>
      <c r="Q1462" s="65"/>
      <c r="R1462" s="34"/>
      <c r="S1462" s="33"/>
      <c r="T1462" s="67"/>
    </row>
    <row r="1463" spans="1:20" ht="15.75" x14ac:dyDescent="0.25">
      <c r="A1463" s="50" t="s">
        <v>1637</v>
      </c>
      <c r="B1463" s="50" t="s">
        <v>1756</v>
      </c>
      <c r="C1463" s="31">
        <v>110809</v>
      </c>
      <c r="D1463" s="50" t="s">
        <v>1874</v>
      </c>
      <c r="E1463" s="50" t="s">
        <v>1819</v>
      </c>
      <c r="F1463" s="31" t="s">
        <v>216</v>
      </c>
      <c r="G1463" s="31" t="s">
        <v>216</v>
      </c>
      <c r="H1463" s="31">
        <v>1</v>
      </c>
      <c r="I1463" s="31"/>
      <c r="J1463" s="31">
        <v>1</v>
      </c>
      <c r="K1463" s="31">
        <v>138</v>
      </c>
      <c r="L1463" s="31" t="s">
        <v>30</v>
      </c>
      <c r="M1463" s="29">
        <v>1515</v>
      </c>
      <c r="N1463" s="38"/>
      <c r="O1463" s="18" t="s">
        <v>2980</v>
      </c>
      <c r="P1463" s="64"/>
      <c r="Q1463" s="65"/>
      <c r="R1463" s="34"/>
      <c r="S1463" s="33"/>
      <c r="T1463" s="67"/>
    </row>
    <row r="1464" spans="1:20" ht="15.75" x14ac:dyDescent="0.25">
      <c r="A1464" s="50" t="s">
        <v>1637</v>
      </c>
      <c r="B1464" s="50" t="s">
        <v>1756</v>
      </c>
      <c r="C1464" s="31">
        <v>110810</v>
      </c>
      <c r="D1464" s="50" t="s">
        <v>1871</v>
      </c>
      <c r="E1464" s="50" t="s">
        <v>1819</v>
      </c>
      <c r="F1464" s="31" t="s">
        <v>216</v>
      </c>
      <c r="G1464" s="31" t="s">
        <v>216</v>
      </c>
      <c r="H1464" s="31">
        <v>1</v>
      </c>
      <c r="I1464" s="31"/>
      <c r="J1464" s="31">
        <v>1</v>
      </c>
      <c r="K1464" s="31">
        <v>138</v>
      </c>
      <c r="L1464" s="31" t="s">
        <v>30</v>
      </c>
      <c r="M1464" s="29">
        <v>1512</v>
      </c>
      <c r="N1464" s="38"/>
      <c r="O1464" s="18" t="s">
        <v>2980</v>
      </c>
      <c r="P1464" s="64"/>
      <c r="Q1464" s="65"/>
      <c r="R1464" s="34"/>
      <c r="S1464" s="33"/>
      <c r="T1464" s="67"/>
    </row>
    <row r="1465" spans="1:20" ht="15.75" x14ac:dyDescent="0.25">
      <c r="A1465" s="50" t="s">
        <v>1637</v>
      </c>
      <c r="B1465" s="50" t="s">
        <v>1756</v>
      </c>
      <c r="C1465" s="31">
        <v>110812</v>
      </c>
      <c r="D1465" s="50" t="s">
        <v>1877</v>
      </c>
      <c r="E1465" s="50" t="s">
        <v>1819</v>
      </c>
      <c r="F1465" s="31" t="s">
        <v>216</v>
      </c>
      <c r="G1465" s="31" t="s">
        <v>216</v>
      </c>
      <c r="H1465" s="31">
        <v>1</v>
      </c>
      <c r="I1465" s="31"/>
      <c r="J1465" s="31">
        <v>1</v>
      </c>
      <c r="K1465" s="31">
        <v>138</v>
      </c>
      <c r="L1465" s="31" t="s">
        <v>30</v>
      </c>
      <c r="M1465" s="29">
        <v>1518</v>
      </c>
      <c r="N1465" s="38"/>
      <c r="O1465" s="18" t="s">
        <v>2980</v>
      </c>
      <c r="P1465" s="64"/>
      <c r="Q1465" s="65"/>
      <c r="R1465" s="34"/>
      <c r="S1465" s="33"/>
      <c r="T1465" s="67"/>
    </row>
    <row r="1466" spans="1:20" ht="15.75" x14ac:dyDescent="0.25">
      <c r="A1466" s="50" t="s">
        <v>1637</v>
      </c>
      <c r="B1466" s="50" t="s">
        <v>1756</v>
      </c>
      <c r="C1466" s="31">
        <v>110813</v>
      </c>
      <c r="D1466" s="50" t="s">
        <v>1883</v>
      </c>
      <c r="E1466" s="50" t="s">
        <v>1819</v>
      </c>
      <c r="F1466" s="31" t="s">
        <v>216</v>
      </c>
      <c r="G1466" s="31" t="s">
        <v>216</v>
      </c>
      <c r="H1466" s="31">
        <v>1</v>
      </c>
      <c r="I1466" s="31"/>
      <c r="J1466" s="31">
        <v>1</v>
      </c>
      <c r="K1466" s="31">
        <v>138</v>
      </c>
      <c r="L1466" s="31" t="s">
        <v>30</v>
      </c>
      <c r="M1466" s="29">
        <v>1524</v>
      </c>
      <c r="N1466" s="38"/>
      <c r="O1466" s="18" t="s">
        <v>2980</v>
      </c>
      <c r="P1466" s="64"/>
      <c r="Q1466" s="65"/>
      <c r="R1466" s="34"/>
      <c r="S1466" s="33"/>
      <c r="T1466" s="67"/>
    </row>
    <row r="1467" spans="1:20" ht="15.75" x14ac:dyDescent="0.25">
      <c r="A1467" s="50" t="s">
        <v>1637</v>
      </c>
      <c r="B1467" s="50" t="s">
        <v>1756</v>
      </c>
      <c r="C1467" s="31">
        <v>110815</v>
      </c>
      <c r="D1467" s="50" t="s">
        <v>1884</v>
      </c>
      <c r="E1467" s="50" t="s">
        <v>1819</v>
      </c>
      <c r="F1467" s="31" t="s">
        <v>216</v>
      </c>
      <c r="G1467" s="31" t="s">
        <v>216</v>
      </c>
      <c r="H1467" s="31">
        <v>1</v>
      </c>
      <c r="I1467" s="31"/>
      <c r="J1467" s="31">
        <v>1</v>
      </c>
      <c r="K1467" s="31">
        <v>138</v>
      </c>
      <c r="L1467" s="31" t="s">
        <v>30</v>
      </c>
      <c r="M1467" s="29">
        <v>1525</v>
      </c>
      <c r="N1467" s="38"/>
      <c r="O1467" s="18" t="s">
        <v>2980</v>
      </c>
      <c r="P1467" s="64"/>
      <c r="Q1467" s="65"/>
      <c r="R1467" s="34"/>
      <c r="S1467" s="33"/>
      <c r="T1467" s="67"/>
    </row>
    <row r="1468" spans="1:20" ht="15.75" x14ac:dyDescent="0.25">
      <c r="A1468" s="50" t="s">
        <v>1637</v>
      </c>
      <c r="B1468" s="50" t="s">
        <v>1756</v>
      </c>
      <c r="C1468" s="31">
        <v>110816</v>
      </c>
      <c r="D1468" s="50" t="s">
        <v>1886</v>
      </c>
      <c r="E1468" s="50" t="s">
        <v>1819</v>
      </c>
      <c r="F1468" s="31" t="s">
        <v>216</v>
      </c>
      <c r="G1468" s="31" t="s">
        <v>216</v>
      </c>
      <c r="H1468" s="31">
        <v>1</v>
      </c>
      <c r="I1468" s="31"/>
      <c r="J1468" s="31">
        <v>1</v>
      </c>
      <c r="K1468" s="31">
        <v>138</v>
      </c>
      <c r="L1468" s="31" t="s">
        <v>30</v>
      </c>
      <c r="M1468" s="29">
        <v>1527</v>
      </c>
      <c r="N1468" s="38"/>
      <c r="O1468" s="18" t="s">
        <v>2980</v>
      </c>
      <c r="P1468" s="64"/>
      <c r="Q1468" s="65"/>
      <c r="R1468" s="34"/>
      <c r="S1468" s="33"/>
      <c r="T1468" s="67"/>
    </row>
    <row r="1469" spans="1:20" ht="15.75" x14ac:dyDescent="0.25">
      <c r="A1469" s="50" t="s">
        <v>1637</v>
      </c>
      <c r="B1469" s="50" t="s">
        <v>1756</v>
      </c>
      <c r="C1469" s="31">
        <v>110818</v>
      </c>
      <c r="D1469" s="50" t="s">
        <v>1900</v>
      </c>
      <c r="E1469" s="50" t="s">
        <v>1819</v>
      </c>
      <c r="F1469" s="31" t="s">
        <v>216</v>
      </c>
      <c r="G1469" s="31" t="s">
        <v>216</v>
      </c>
      <c r="H1469" s="31">
        <v>1</v>
      </c>
      <c r="I1469" s="31"/>
      <c r="J1469" s="31">
        <v>1</v>
      </c>
      <c r="K1469" s="31">
        <v>138</v>
      </c>
      <c r="L1469" s="31" t="s">
        <v>30</v>
      </c>
      <c r="M1469" s="29">
        <v>1542</v>
      </c>
      <c r="N1469" s="38"/>
      <c r="O1469" s="18" t="s">
        <v>2980</v>
      </c>
      <c r="P1469" s="64"/>
      <c r="Q1469" s="65"/>
      <c r="R1469" s="34"/>
      <c r="S1469" s="33"/>
      <c r="T1469" s="67"/>
    </row>
    <row r="1470" spans="1:20" ht="15.75" x14ac:dyDescent="0.25">
      <c r="A1470" s="50" t="s">
        <v>1637</v>
      </c>
      <c r="B1470" s="50" t="s">
        <v>1756</v>
      </c>
      <c r="C1470" s="31">
        <v>110819</v>
      </c>
      <c r="D1470" s="50" t="s">
        <v>1901</v>
      </c>
      <c r="E1470" s="50" t="s">
        <v>1819</v>
      </c>
      <c r="F1470" s="31" t="s">
        <v>216</v>
      </c>
      <c r="G1470" s="31" t="s">
        <v>216</v>
      </c>
      <c r="H1470" s="31">
        <v>1</v>
      </c>
      <c r="I1470" s="31"/>
      <c r="J1470" s="31">
        <v>1</v>
      </c>
      <c r="K1470" s="31">
        <v>138</v>
      </c>
      <c r="L1470" s="31" t="s">
        <v>30</v>
      </c>
      <c r="M1470" s="29">
        <v>1543</v>
      </c>
      <c r="N1470" s="38"/>
      <c r="O1470" s="18" t="s">
        <v>2980</v>
      </c>
      <c r="P1470" s="64"/>
      <c r="Q1470" s="65"/>
      <c r="R1470" s="34"/>
      <c r="S1470" s="33"/>
      <c r="T1470" s="67"/>
    </row>
    <row r="1471" spans="1:20" ht="15.75" x14ac:dyDescent="0.25">
      <c r="A1471" s="50" t="s">
        <v>1637</v>
      </c>
      <c r="B1471" s="50" t="s">
        <v>1756</v>
      </c>
      <c r="C1471" s="31">
        <v>110822</v>
      </c>
      <c r="D1471" s="50" t="s">
        <v>1914</v>
      </c>
      <c r="E1471" s="50" t="s">
        <v>1819</v>
      </c>
      <c r="F1471" s="31" t="s">
        <v>216</v>
      </c>
      <c r="G1471" s="31" t="s">
        <v>216</v>
      </c>
      <c r="H1471" s="31">
        <v>1</v>
      </c>
      <c r="I1471" s="31"/>
      <c r="J1471" s="31">
        <v>1</v>
      </c>
      <c r="K1471" s="31">
        <v>138</v>
      </c>
      <c r="L1471" s="31" t="s">
        <v>30</v>
      </c>
      <c r="M1471" s="29">
        <v>1556</v>
      </c>
      <c r="N1471" s="38"/>
      <c r="O1471" s="18" t="s">
        <v>2980</v>
      </c>
      <c r="P1471" s="64"/>
      <c r="Q1471" s="65"/>
      <c r="R1471" s="34"/>
      <c r="S1471" s="33"/>
      <c r="T1471" s="67"/>
    </row>
    <row r="1472" spans="1:20" ht="15.75" x14ac:dyDescent="0.25">
      <c r="A1472" s="50" t="s">
        <v>1637</v>
      </c>
      <c r="B1472" s="50" t="s">
        <v>1756</v>
      </c>
      <c r="C1472" s="31">
        <v>110823</v>
      </c>
      <c r="D1472" s="50" t="s">
        <v>1917</v>
      </c>
      <c r="E1472" s="50" t="s">
        <v>1819</v>
      </c>
      <c r="F1472" s="31" t="s">
        <v>216</v>
      </c>
      <c r="G1472" s="31" t="s">
        <v>216</v>
      </c>
      <c r="H1472" s="31">
        <v>1</v>
      </c>
      <c r="I1472" s="31"/>
      <c r="J1472" s="31">
        <v>1</v>
      </c>
      <c r="K1472" s="31">
        <v>138</v>
      </c>
      <c r="L1472" s="31" t="s">
        <v>30</v>
      </c>
      <c r="M1472" s="29">
        <v>1559</v>
      </c>
      <c r="N1472" s="38"/>
      <c r="O1472" s="18" t="s">
        <v>2980</v>
      </c>
      <c r="P1472" s="64"/>
      <c r="Q1472" s="65"/>
      <c r="R1472" s="34"/>
      <c r="S1472" s="33"/>
      <c r="T1472" s="67"/>
    </row>
    <row r="1473" spans="1:20" ht="15.75" x14ac:dyDescent="0.25">
      <c r="A1473" s="50" t="s">
        <v>1637</v>
      </c>
      <c r="B1473" s="50" t="s">
        <v>1756</v>
      </c>
      <c r="C1473" s="31">
        <v>110824</v>
      </c>
      <c r="D1473" s="50" t="s">
        <v>1830</v>
      </c>
      <c r="E1473" s="50" t="s">
        <v>1828</v>
      </c>
      <c r="F1473" s="31" t="s">
        <v>216</v>
      </c>
      <c r="G1473" s="31" t="s">
        <v>216</v>
      </c>
      <c r="H1473" s="31">
        <v>1</v>
      </c>
      <c r="I1473" s="31"/>
      <c r="J1473" s="31">
        <v>1</v>
      </c>
      <c r="K1473" s="31">
        <v>138</v>
      </c>
      <c r="L1473" s="31" t="s">
        <v>30</v>
      </c>
      <c r="M1473" s="29">
        <v>1473</v>
      </c>
      <c r="N1473" s="38"/>
      <c r="O1473" s="18" t="s">
        <v>2980</v>
      </c>
      <c r="P1473" s="64"/>
      <c r="Q1473" s="65"/>
      <c r="R1473" s="34"/>
      <c r="S1473" s="33"/>
      <c r="T1473" s="67"/>
    </row>
    <row r="1474" spans="1:20" ht="15.75" x14ac:dyDescent="0.25">
      <c r="A1474" s="50" t="s">
        <v>1637</v>
      </c>
      <c r="B1474" s="50" t="s">
        <v>1756</v>
      </c>
      <c r="C1474" s="31">
        <v>110830</v>
      </c>
      <c r="D1474" s="50" t="s">
        <v>1850</v>
      </c>
      <c r="E1474" s="50" t="s">
        <v>1828</v>
      </c>
      <c r="F1474" s="31" t="s">
        <v>216</v>
      </c>
      <c r="G1474" s="31" t="s">
        <v>216</v>
      </c>
      <c r="H1474" s="31">
        <v>1</v>
      </c>
      <c r="I1474" s="31"/>
      <c r="J1474" s="31">
        <v>1</v>
      </c>
      <c r="K1474" s="31">
        <v>138</v>
      </c>
      <c r="L1474" s="31" t="s">
        <v>30</v>
      </c>
      <c r="M1474" s="29">
        <v>1492</v>
      </c>
      <c r="N1474" s="38"/>
      <c r="O1474" s="18" t="s">
        <v>2980</v>
      </c>
      <c r="P1474" s="64"/>
      <c r="Q1474" s="65"/>
      <c r="R1474" s="34"/>
      <c r="S1474" s="33"/>
      <c r="T1474" s="67"/>
    </row>
    <row r="1475" spans="1:20" ht="15.75" x14ac:dyDescent="0.25">
      <c r="A1475" s="50" t="s">
        <v>1637</v>
      </c>
      <c r="B1475" s="50" t="s">
        <v>1756</v>
      </c>
      <c r="C1475" s="31">
        <v>110831</v>
      </c>
      <c r="D1475" s="50" t="s">
        <v>1855</v>
      </c>
      <c r="E1475" s="50" t="s">
        <v>1828</v>
      </c>
      <c r="F1475" s="31" t="s">
        <v>216</v>
      </c>
      <c r="G1475" s="31" t="s">
        <v>216</v>
      </c>
      <c r="H1475" s="31">
        <v>1</v>
      </c>
      <c r="I1475" s="31"/>
      <c r="J1475" s="31">
        <v>1</v>
      </c>
      <c r="K1475" s="31">
        <v>138</v>
      </c>
      <c r="L1475" s="31" t="s">
        <v>30</v>
      </c>
      <c r="M1475" s="29">
        <v>1496</v>
      </c>
      <c r="N1475" s="38"/>
      <c r="O1475" s="18" t="s">
        <v>2980</v>
      </c>
      <c r="P1475" s="64"/>
      <c r="Q1475" s="65"/>
      <c r="R1475" s="34"/>
      <c r="S1475" s="33"/>
      <c r="T1475" s="67"/>
    </row>
    <row r="1476" spans="1:20" ht="15.75" x14ac:dyDescent="0.25">
      <c r="A1476" s="50" t="s">
        <v>1637</v>
      </c>
      <c r="B1476" s="50" t="s">
        <v>1756</v>
      </c>
      <c r="C1476" s="31">
        <v>110834</v>
      </c>
      <c r="D1476" s="50" t="s">
        <v>1859</v>
      </c>
      <c r="E1476" s="50" t="s">
        <v>1828</v>
      </c>
      <c r="F1476" s="31" t="s">
        <v>216</v>
      </c>
      <c r="G1476" s="31" t="s">
        <v>216</v>
      </c>
      <c r="H1476" s="31">
        <v>1</v>
      </c>
      <c r="I1476" s="31"/>
      <c r="J1476" s="31">
        <v>1</v>
      </c>
      <c r="K1476" s="31">
        <v>138</v>
      </c>
      <c r="L1476" s="31" t="s">
        <v>30</v>
      </c>
      <c r="M1476" s="29">
        <v>1500</v>
      </c>
      <c r="N1476" s="38"/>
      <c r="O1476" s="18" t="s">
        <v>2980</v>
      </c>
      <c r="P1476" s="64"/>
      <c r="Q1476" s="65"/>
      <c r="R1476" s="34"/>
      <c r="S1476" s="33"/>
      <c r="T1476" s="67"/>
    </row>
    <row r="1477" spans="1:20" ht="15.75" x14ac:dyDescent="0.25">
      <c r="A1477" s="50" t="s">
        <v>1637</v>
      </c>
      <c r="B1477" s="50" t="s">
        <v>1756</v>
      </c>
      <c r="C1477" s="31">
        <v>110839</v>
      </c>
      <c r="D1477" s="50" t="s">
        <v>1880</v>
      </c>
      <c r="E1477" s="50" t="s">
        <v>1828</v>
      </c>
      <c r="F1477" s="31" t="s">
        <v>216</v>
      </c>
      <c r="G1477" s="31" t="s">
        <v>216</v>
      </c>
      <c r="H1477" s="31">
        <v>1</v>
      </c>
      <c r="I1477" s="31"/>
      <c r="J1477" s="31">
        <v>1</v>
      </c>
      <c r="K1477" s="31">
        <v>138</v>
      </c>
      <c r="L1477" s="31" t="s">
        <v>30</v>
      </c>
      <c r="M1477" s="29">
        <v>1521</v>
      </c>
      <c r="N1477" s="38"/>
      <c r="O1477" s="18" t="s">
        <v>2980</v>
      </c>
      <c r="P1477" s="64"/>
      <c r="Q1477" s="65"/>
      <c r="R1477" s="34"/>
      <c r="S1477" s="33"/>
      <c r="T1477" s="67"/>
    </row>
    <row r="1478" spans="1:20" ht="15.75" x14ac:dyDescent="0.25">
      <c r="A1478" s="50" t="s">
        <v>1637</v>
      </c>
      <c r="B1478" s="50" t="s">
        <v>1756</v>
      </c>
      <c r="C1478" s="31">
        <v>110843</v>
      </c>
      <c r="D1478" s="50" t="s">
        <v>1888</v>
      </c>
      <c r="E1478" s="50" t="s">
        <v>1828</v>
      </c>
      <c r="F1478" s="31" t="s">
        <v>216</v>
      </c>
      <c r="G1478" s="31" t="s">
        <v>216</v>
      </c>
      <c r="H1478" s="31">
        <v>1</v>
      </c>
      <c r="I1478" s="31"/>
      <c r="J1478" s="31">
        <v>1</v>
      </c>
      <c r="K1478" s="31">
        <v>138</v>
      </c>
      <c r="L1478" s="31" t="s">
        <v>30</v>
      </c>
      <c r="M1478" s="29">
        <v>1529</v>
      </c>
      <c r="N1478" s="38"/>
      <c r="O1478" s="18" t="s">
        <v>2980</v>
      </c>
      <c r="P1478" s="64"/>
      <c r="Q1478" s="65"/>
      <c r="R1478" s="34"/>
      <c r="S1478" s="33"/>
      <c r="T1478" s="67"/>
    </row>
    <row r="1479" spans="1:20" ht="15.75" x14ac:dyDescent="0.25">
      <c r="A1479" s="50" t="s">
        <v>1637</v>
      </c>
      <c r="B1479" s="50" t="s">
        <v>1756</v>
      </c>
      <c r="C1479" s="31">
        <v>110847</v>
      </c>
      <c r="D1479" s="50" t="s">
        <v>1895</v>
      </c>
      <c r="E1479" s="50" t="s">
        <v>1828</v>
      </c>
      <c r="F1479" s="31" t="s">
        <v>216</v>
      </c>
      <c r="G1479" s="31" t="s">
        <v>216</v>
      </c>
      <c r="H1479" s="31">
        <v>1</v>
      </c>
      <c r="I1479" s="31"/>
      <c r="J1479" s="31">
        <v>1</v>
      </c>
      <c r="K1479" s="31">
        <v>138</v>
      </c>
      <c r="L1479" s="31" t="s">
        <v>30</v>
      </c>
      <c r="M1479" s="29">
        <v>1537</v>
      </c>
      <c r="N1479" s="38"/>
      <c r="O1479" s="18" t="s">
        <v>2980</v>
      </c>
      <c r="P1479" s="64"/>
      <c r="Q1479" s="65"/>
      <c r="R1479" s="34"/>
      <c r="S1479" s="33"/>
      <c r="T1479" s="67"/>
    </row>
    <row r="1480" spans="1:20" ht="15.75" x14ac:dyDescent="0.25">
      <c r="A1480" s="50" t="s">
        <v>1637</v>
      </c>
      <c r="B1480" s="50" t="s">
        <v>1756</v>
      </c>
      <c r="C1480" s="31">
        <v>110849</v>
      </c>
      <c r="D1480" s="50" t="s">
        <v>1896</v>
      </c>
      <c r="E1480" s="50" t="s">
        <v>1828</v>
      </c>
      <c r="F1480" s="31" t="s">
        <v>216</v>
      </c>
      <c r="G1480" s="31" t="s">
        <v>216</v>
      </c>
      <c r="H1480" s="31">
        <v>1</v>
      </c>
      <c r="I1480" s="31"/>
      <c r="J1480" s="31">
        <v>1</v>
      </c>
      <c r="K1480" s="31">
        <v>138</v>
      </c>
      <c r="L1480" s="31" t="s">
        <v>30</v>
      </c>
      <c r="M1480" s="29">
        <v>1538</v>
      </c>
      <c r="N1480" s="38"/>
      <c r="O1480" s="18" t="s">
        <v>2980</v>
      </c>
      <c r="P1480" s="64"/>
      <c r="Q1480" s="65"/>
      <c r="R1480" s="34"/>
      <c r="S1480" s="33"/>
      <c r="T1480" s="67"/>
    </row>
    <row r="1481" spans="1:20" ht="15.75" x14ac:dyDescent="0.25">
      <c r="A1481" s="50" t="s">
        <v>1637</v>
      </c>
      <c r="B1481" s="50" t="s">
        <v>1756</v>
      </c>
      <c r="C1481" s="31">
        <v>110850</v>
      </c>
      <c r="D1481" s="50" t="s">
        <v>1898</v>
      </c>
      <c r="E1481" s="50" t="s">
        <v>1828</v>
      </c>
      <c r="F1481" s="31" t="s">
        <v>216</v>
      </c>
      <c r="G1481" s="31" t="s">
        <v>216</v>
      </c>
      <c r="H1481" s="31">
        <v>1</v>
      </c>
      <c r="I1481" s="31"/>
      <c r="J1481" s="31">
        <v>1</v>
      </c>
      <c r="K1481" s="31">
        <v>138</v>
      </c>
      <c r="L1481" s="31" t="s">
        <v>30</v>
      </c>
      <c r="M1481" s="29">
        <v>1540</v>
      </c>
      <c r="N1481" s="38"/>
      <c r="O1481" s="18" t="s">
        <v>2980</v>
      </c>
      <c r="P1481" s="64"/>
      <c r="Q1481" s="65"/>
      <c r="R1481" s="34"/>
      <c r="S1481" s="33"/>
      <c r="T1481" s="67"/>
    </row>
    <row r="1482" spans="1:20" ht="15.75" x14ac:dyDescent="0.25">
      <c r="A1482" s="50" t="s">
        <v>1637</v>
      </c>
      <c r="B1482" s="50" t="s">
        <v>1756</v>
      </c>
      <c r="C1482" s="31">
        <v>110852</v>
      </c>
      <c r="D1482" s="50" t="s">
        <v>1899</v>
      </c>
      <c r="E1482" s="50" t="s">
        <v>1828</v>
      </c>
      <c r="F1482" s="31" t="s">
        <v>216</v>
      </c>
      <c r="G1482" s="31" t="s">
        <v>216</v>
      </c>
      <c r="H1482" s="31">
        <v>1</v>
      </c>
      <c r="I1482" s="31"/>
      <c r="J1482" s="31">
        <v>1</v>
      </c>
      <c r="K1482" s="31">
        <v>138</v>
      </c>
      <c r="L1482" s="31" t="s">
        <v>30</v>
      </c>
      <c r="M1482" s="29">
        <v>1541</v>
      </c>
      <c r="N1482" s="38"/>
      <c r="O1482" s="18" t="s">
        <v>2980</v>
      </c>
      <c r="P1482" s="64"/>
      <c r="Q1482" s="65"/>
      <c r="R1482" s="34"/>
      <c r="S1482" s="33"/>
      <c r="T1482" s="67"/>
    </row>
    <row r="1483" spans="1:20" ht="15.75" x14ac:dyDescent="0.25">
      <c r="A1483" s="50" t="s">
        <v>1637</v>
      </c>
      <c r="B1483" s="50" t="s">
        <v>1756</v>
      </c>
      <c r="C1483" s="31">
        <v>110853</v>
      </c>
      <c r="D1483" s="50" t="s">
        <v>1904</v>
      </c>
      <c r="E1483" s="50" t="s">
        <v>1828</v>
      </c>
      <c r="F1483" s="31" t="s">
        <v>216</v>
      </c>
      <c r="G1483" s="31" t="s">
        <v>216</v>
      </c>
      <c r="H1483" s="31">
        <v>1</v>
      </c>
      <c r="I1483" s="31"/>
      <c r="J1483" s="31">
        <v>1</v>
      </c>
      <c r="K1483" s="31">
        <v>138</v>
      </c>
      <c r="L1483" s="31" t="s">
        <v>30</v>
      </c>
      <c r="M1483" s="29">
        <v>1546</v>
      </c>
      <c r="N1483" s="38"/>
      <c r="O1483" s="18" t="s">
        <v>2980</v>
      </c>
      <c r="P1483" s="64"/>
      <c r="Q1483" s="65"/>
      <c r="R1483" s="34"/>
      <c r="S1483" s="33"/>
      <c r="T1483" s="67"/>
    </row>
    <row r="1484" spans="1:20" ht="15.75" x14ac:dyDescent="0.25">
      <c r="A1484" s="50" t="s">
        <v>1637</v>
      </c>
      <c r="B1484" s="50" t="s">
        <v>1756</v>
      </c>
      <c r="C1484" s="31">
        <v>110855</v>
      </c>
      <c r="D1484" s="50" t="s">
        <v>1909</v>
      </c>
      <c r="E1484" s="50" t="s">
        <v>1828</v>
      </c>
      <c r="F1484" s="31" t="s">
        <v>216</v>
      </c>
      <c r="G1484" s="31" t="s">
        <v>216</v>
      </c>
      <c r="H1484" s="31">
        <v>1</v>
      </c>
      <c r="I1484" s="31"/>
      <c r="J1484" s="31">
        <v>1</v>
      </c>
      <c r="K1484" s="31">
        <v>138</v>
      </c>
      <c r="L1484" s="31" t="s">
        <v>30</v>
      </c>
      <c r="M1484" s="29">
        <v>1551</v>
      </c>
      <c r="N1484" s="38"/>
      <c r="O1484" s="18" t="s">
        <v>2980</v>
      </c>
      <c r="P1484" s="64"/>
      <c r="Q1484" s="65"/>
      <c r="R1484" s="34"/>
      <c r="S1484" s="33"/>
      <c r="T1484" s="67"/>
    </row>
    <row r="1485" spans="1:20" ht="15.75" x14ac:dyDescent="0.25">
      <c r="A1485" s="50" t="s">
        <v>1637</v>
      </c>
      <c r="B1485" s="50" t="s">
        <v>1756</v>
      </c>
      <c r="C1485" s="31">
        <v>110858</v>
      </c>
      <c r="D1485" s="50" t="s">
        <v>1911</v>
      </c>
      <c r="E1485" s="50" t="s">
        <v>1828</v>
      </c>
      <c r="F1485" s="31" t="s">
        <v>216</v>
      </c>
      <c r="G1485" s="31" t="s">
        <v>216</v>
      </c>
      <c r="H1485" s="31">
        <v>1</v>
      </c>
      <c r="I1485" s="31"/>
      <c r="J1485" s="31">
        <v>1</v>
      </c>
      <c r="K1485" s="31">
        <v>138</v>
      </c>
      <c r="L1485" s="31" t="s">
        <v>30</v>
      </c>
      <c r="M1485" s="29">
        <v>1553</v>
      </c>
      <c r="N1485" s="38"/>
      <c r="O1485" s="18" t="s">
        <v>2980</v>
      </c>
      <c r="P1485" s="64"/>
      <c r="Q1485" s="65"/>
      <c r="R1485" s="34"/>
      <c r="S1485" s="33"/>
      <c r="T1485" s="67"/>
    </row>
    <row r="1486" spans="1:20" ht="15.75" x14ac:dyDescent="0.25">
      <c r="A1486" s="50" t="s">
        <v>1637</v>
      </c>
      <c r="B1486" s="50" t="s">
        <v>1756</v>
      </c>
      <c r="C1486" s="31">
        <v>110865</v>
      </c>
      <c r="D1486" s="50" t="s">
        <v>1831</v>
      </c>
      <c r="E1486" s="50" t="s">
        <v>1832</v>
      </c>
      <c r="F1486" s="31" t="s">
        <v>216</v>
      </c>
      <c r="G1486" s="31" t="s">
        <v>216</v>
      </c>
      <c r="H1486" s="31">
        <v>1</v>
      </c>
      <c r="I1486" s="31"/>
      <c r="J1486" s="31">
        <v>1</v>
      </c>
      <c r="K1486" s="31">
        <v>138</v>
      </c>
      <c r="L1486" s="31" t="s">
        <v>30</v>
      </c>
      <c r="M1486" s="29">
        <v>1474</v>
      </c>
      <c r="N1486" s="38"/>
      <c r="O1486" s="18" t="s">
        <v>2980</v>
      </c>
      <c r="P1486" s="64"/>
      <c r="Q1486" s="65"/>
      <c r="R1486" s="34"/>
      <c r="S1486" s="33"/>
      <c r="T1486" s="67"/>
    </row>
    <row r="1487" spans="1:20" ht="15.75" x14ac:dyDescent="0.25">
      <c r="A1487" s="50" t="s">
        <v>1637</v>
      </c>
      <c r="B1487" s="50" t="s">
        <v>1756</v>
      </c>
      <c r="C1487" s="31">
        <v>110871</v>
      </c>
      <c r="D1487" s="50" t="s">
        <v>1839</v>
      </c>
      <c r="E1487" s="50" t="s">
        <v>1832</v>
      </c>
      <c r="F1487" s="31" t="s">
        <v>216</v>
      </c>
      <c r="G1487" s="31" t="s">
        <v>216</v>
      </c>
      <c r="H1487" s="31">
        <v>1</v>
      </c>
      <c r="I1487" s="31"/>
      <c r="J1487" s="31">
        <v>1</v>
      </c>
      <c r="K1487" s="31">
        <v>138</v>
      </c>
      <c r="L1487" s="31" t="s">
        <v>30</v>
      </c>
      <c r="M1487" s="29">
        <v>1481</v>
      </c>
      <c r="N1487" s="38"/>
      <c r="O1487" s="18" t="s">
        <v>2980</v>
      </c>
      <c r="P1487" s="64"/>
      <c r="Q1487" s="65"/>
      <c r="R1487" s="34"/>
      <c r="S1487" s="33"/>
      <c r="T1487" s="67"/>
    </row>
    <row r="1488" spans="1:20" ht="15.75" x14ac:dyDescent="0.25">
      <c r="A1488" s="50" t="s">
        <v>1637</v>
      </c>
      <c r="B1488" s="50" t="s">
        <v>1756</v>
      </c>
      <c r="C1488" s="31">
        <v>110884</v>
      </c>
      <c r="D1488" s="50" t="s">
        <v>1875</v>
      </c>
      <c r="E1488" s="50" t="s">
        <v>1832</v>
      </c>
      <c r="F1488" s="31" t="s">
        <v>216</v>
      </c>
      <c r="G1488" s="31" t="s">
        <v>216</v>
      </c>
      <c r="H1488" s="31">
        <v>1</v>
      </c>
      <c r="I1488" s="31">
        <v>1</v>
      </c>
      <c r="J1488" s="31">
        <v>1</v>
      </c>
      <c r="K1488" s="31">
        <v>138</v>
      </c>
      <c r="L1488" s="31" t="s">
        <v>30</v>
      </c>
      <c r="M1488" s="29">
        <v>1516</v>
      </c>
      <c r="N1488" s="38">
        <v>168715.21</v>
      </c>
      <c r="O1488" s="18" t="s">
        <v>2980</v>
      </c>
      <c r="P1488" s="64"/>
      <c r="Q1488" s="65"/>
      <c r="R1488" s="34"/>
      <c r="S1488" s="33"/>
      <c r="T1488" s="67">
        <v>1</v>
      </c>
    </row>
    <row r="1489" spans="1:20" ht="15.75" x14ac:dyDescent="0.25">
      <c r="A1489" s="50" t="s">
        <v>1637</v>
      </c>
      <c r="B1489" s="50" t="s">
        <v>1756</v>
      </c>
      <c r="C1489" s="31">
        <v>110885</v>
      </c>
      <c r="D1489" s="50" t="s">
        <v>1881</v>
      </c>
      <c r="E1489" s="50" t="s">
        <v>1832</v>
      </c>
      <c r="F1489" s="31" t="s">
        <v>216</v>
      </c>
      <c r="G1489" s="31" t="s">
        <v>216</v>
      </c>
      <c r="H1489" s="31">
        <v>1</v>
      </c>
      <c r="I1489" s="31"/>
      <c r="J1489" s="31">
        <v>1</v>
      </c>
      <c r="K1489" s="31">
        <v>138</v>
      </c>
      <c r="L1489" s="31" t="s">
        <v>30</v>
      </c>
      <c r="M1489" s="29">
        <v>1522</v>
      </c>
      <c r="N1489" s="38"/>
      <c r="O1489" s="18" t="s">
        <v>2980</v>
      </c>
      <c r="P1489" s="64"/>
      <c r="Q1489" s="65"/>
      <c r="R1489" s="34"/>
      <c r="S1489" s="33"/>
      <c r="T1489" s="67"/>
    </row>
    <row r="1490" spans="1:20" ht="15.75" x14ac:dyDescent="0.25">
      <c r="A1490" s="50" t="s">
        <v>1637</v>
      </c>
      <c r="B1490" s="50" t="s">
        <v>1756</v>
      </c>
      <c r="C1490" s="31">
        <v>110889</v>
      </c>
      <c r="D1490" s="50" t="s">
        <v>1310</v>
      </c>
      <c r="E1490" s="50" t="s">
        <v>1832</v>
      </c>
      <c r="F1490" s="31" t="s">
        <v>216</v>
      </c>
      <c r="G1490" s="31" t="s">
        <v>216</v>
      </c>
      <c r="H1490" s="31">
        <v>1</v>
      </c>
      <c r="I1490" s="31"/>
      <c r="J1490" s="31">
        <v>1</v>
      </c>
      <c r="K1490" s="31">
        <v>138</v>
      </c>
      <c r="L1490" s="31" t="s">
        <v>30</v>
      </c>
      <c r="M1490" s="29">
        <v>1535</v>
      </c>
      <c r="N1490" s="38"/>
      <c r="O1490" s="18" t="s">
        <v>2980</v>
      </c>
      <c r="P1490" s="64"/>
      <c r="Q1490" s="65"/>
      <c r="R1490" s="34"/>
      <c r="S1490" s="33"/>
      <c r="T1490" s="67"/>
    </row>
    <row r="1491" spans="1:20" ht="15.75" x14ac:dyDescent="0.25">
      <c r="A1491" s="50" t="s">
        <v>1637</v>
      </c>
      <c r="B1491" s="50" t="s">
        <v>1756</v>
      </c>
      <c r="C1491" s="31">
        <v>110892</v>
      </c>
      <c r="D1491" s="50" t="s">
        <v>1897</v>
      </c>
      <c r="E1491" s="50" t="s">
        <v>1832</v>
      </c>
      <c r="F1491" s="31" t="s">
        <v>216</v>
      </c>
      <c r="G1491" s="31" t="s">
        <v>216</v>
      </c>
      <c r="H1491" s="31">
        <v>1</v>
      </c>
      <c r="I1491" s="31">
        <v>1</v>
      </c>
      <c r="J1491" s="31">
        <v>1</v>
      </c>
      <c r="K1491" s="31">
        <v>138</v>
      </c>
      <c r="L1491" s="31" t="s">
        <v>30</v>
      </c>
      <c r="M1491" s="29">
        <v>1539</v>
      </c>
      <c r="N1491" s="38">
        <v>196968.33</v>
      </c>
      <c r="O1491" s="18" t="s">
        <v>2980</v>
      </c>
      <c r="P1491" s="64"/>
      <c r="Q1491" s="65"/>
      <c r="R1491" s="34"/>
      <c r="S1491" s="33"/>
      <c r="T1491" s="67">
        <v>1</v>
      </c>
    </row>
    <row r="1492" spans="1:20" ht="15.75" x14ac:dyDescent="0.25">
      <c r="A1492" s="50" t="s">
        <v>1637</v>
      </c>
      <c r="B1492" s="50" t="s">
        <v>1756</v>
      </c>
      <c r="C1492" s="31">
        <v>110900</v>
      </c>
      <c r="D1492" s="50" t="s">
        <v>1852</v>
      </c>
      <c r="E1492" s="50" t="s">
        <v>1853</v>
      </c>
      <c r="F1492" s="31" t="s">
        <v>216</v>
      </c>
      <c r="G1492" s="31" t="s">
        <v>216</v>
      </c>
      <c r="H1492" s="31">
        <v>1</v>
      </c>
      <c r="I1492" s="31"/>
      <c r="J1492" s="31">
        <v>1</v>
      </c>
      <c r="K1492" s="31">
        <v>138</v>
      </c>
      <c r="L1492" s="31" t="s">
        <v>30</v>
      </c>
      <c r="M1492" s="29">
        <v>1494</v>
      </c>
      <c r="N1492" s="38"/>
      <c r="O1492" s="18" t="s">
        <v>2980</v>
      </c>
      <c r="P1492" s="64"/>
      <c r="Q1492" s="65"/>
      <c r="R1492" s="34"/>
      <c r="S1492" s="33"/>
      <c r="T1492" s="67"/>
    </row>
    <row r="1493" spans="1:20" ht="15.75" x14ac:dyDescent="0.25">
      <c r="A1493" s="50" t="s">
        <v>1637</v>
      </c>
      <c r="B1493" s="50" t="s">
        <v>1756</v>
      </c>
      <c r="C1493" s="31">
        <v>110902</v>
      </c>
      <c r="D1493" s="50" t="s">
        <v>1857</v>
      </c>
      <c r="E1493" s="50" t="s">
        <v>1853</v>
      </c>
      <c r="F1493" s="31" t="s">
        <v>216</v>
      </c>
      <c r="G1493" s="31" t="s">
        <v>216</v>
      </c>
      <c r="H1493" s="31">
        <v>1</v>
      </c>
      <c r="I1493" s="31"/>
      <c r="J1493" s="31">
        <v>1</v>
      </c>
      <c r="K1493" s="31">
        <v>138</v>
      </c>
      <c r="L1493" s="31" t="s">
        <v>30</v>
      </c>
      <c r="M1493" s="29">
        <v>1498</v>
      </c>
      <c r="N1493" s="38"/>
      <c r="O1493" s="18" t="s">
        <v>2980</v>
      </c>
      <c r="P1493" s="64"/>
      <c r="Q1493" s="65"/>
      <c r="R1493" s="34"/>
      <c r="S1493" s="33"/>
      <c r="T1493" s="67"/>
    </row>
    <row r="1494" spans="1:20" ht="15.75" x14ac:dyDescent="0.25">
      <c r="A1494" s="50" t="s">
        <v>1637</v>
      </c>
      <c r="B1494" s="50" t="s">
        <v>1756</v>
      </c>
      <c r="C1494" s="31">
        <v>110906</v>
      </c>
      <c r="D1494" s="50" t="s">
        <v>1864</v>
      </c>
      <c r="E1494" s="50" t="s">
        <v>1853</v>
      </c>
      <c r="F1494" s="31" t="s">
        <v>216</v>
      </c>
      <c r="G1494" s="31" t="s">
        <v>216</v>
      </c>
      <c r="H1494" s="31">
        <v>1</v>
      </c>
      <c r="I1494" s="31"/>
      <c r="J1494" s="31">
        <v>1</v>
      </c>
      <c r="K1494" s="31">
        <v>138</v>
      </c>
      <c r="L1494" s="31" t="s">
        <v>30</v>
      </c>
      <c r="M1494" s="29">
        <v>1505</v>
      </c>
      <c r="N1494" s="38"/>
      <c r="O1494" s="18" t="s">
        <v>2980</v>
      </c>
      <c r="P1494" s="64"/>
      <c r="Q1494" s="65"/>
      <c r="R1494" s="34"/>
      <c r="S1494" s="33"/>
      <c r="T1494" s="67"/>
    </row>
    <row r="1495" spans="1:20" ht="15.75" x14ac:dyDescent="0.25">
      <c r="A1495" s="50" t="s">
        <v>1637</v>
      </c>
      <c r="B1495" s="50" t="s">
        <v>1756</v>
      </c>
      <c r="C1495" s="31">
        <v>110908</v>
      </c>
      <c r="D1495" s="50" t="s">
        <v>1867</v>
      </c>
      <c r="E1495" s="50" t="s">
        <v>1853</v>
      </c>
      <c r="F1495" s="31" t="s">
        <v>216</v>
      </c>
      <c r="G1495" s="31" t="s">
        <v>216</v>
      </c>
      <c r="H1495" s="31">
        <v>1</v>
      </c>
      <c r="I1495" s="31"/>
      <c r="J1495" s="31">
        <v>1</v>
      </c>
      <c r="K1495" s="31">
        <v>138</v>
      </c>
      <c r="L1495" s="31" t="s">
        <v>30</v>
      </c>
      <c r="M1495" s="29">
        <v>1508</v>
      </c>
      <c r="N1495" s="38"/>
      <c r="O1495" s="18" t="s">
        <v>2980</v>
      </c>
      <c r="P1495" s="64"/>
      <c r="Q1495" s="65"/>
      <c r="R1495" s="34"/>
      <c r="S1495" s="33"/>
      <c r="T1495" s="67"/>
    </row>
    <row r="1496" spans="1:20" ht="15.75" x14ac:dyDescent="0.25">
      <c r="A1496" s="50" t="s">
        <v>1637</v>
      </c>
      <c r="B1496" s="50" t="s">
        <v>1756</v>
      </c>
      <c r="C1496" s="31">
        <v>110909</v>
      </c>
      <c r="D1496" s="50" t="s">
        <v>1879</v>
      </c>
      <c r="E1496" s="50" t="s">
        <v>1853</v>
      </c>
      <c r="F1496" s="31" t="s">
        <v>216</v>
      </c>
      <c r="G1496" s="31" t="s">
        <v>216</v>
      </c>
      <c r="H1496" s="31">
        <v>1</v>
      </c>
      <c r="I1496" s="31"/>
      <c r="J1496" s="31">
        <v>1</v>
      </c>
      <c r="K1496" s="31">
        <v>138</v>
      </c>
      <c r="L1496" s="31" t="s">
        <v>30</v>
      </c>
      <c r="M1496" s="29">
        <v>1520</v>
      </c>
      <c r="N1496" s="38"/>
      <c r="O1496" s="18" t="s">
        <v>2980</v>
      </c>
      <c r="P1496" s="64"/>
      <c r="Q1496" s="65"/>
      <c r="R1496" s="34"/>
      <c r="S1496" s="33"/>
      <c r="T1496" s="67"/>
    </row>
    <row r="1497" spans="1:20" ht="15.75" x14ac:dyDescent="0.25">
      <c r="A1497" s="50" t="s">
        <v>1637</v>
      </c>
      <c r="B1497" s="50" t="s">
        <v>1756</v>
      </c>
      <c r="C1497" s="31">
        <v>110910</v>
      </c>
      <c r="D1497" s="50" t="s">
        <v>1882</v>
      </c>
      <c r="E1497" s="50" t="s">
        <v>1853</v>
      </c>
      <c r="F1497" s="31" t="s">
        <v>216</v>
      </c>
      <c r="G1497" s="31" t="s">
        <v>216</v>
      </c>
      <c r="H1497" s="31">
        <v>1</v>
      </c>
      <c r="I1497" s="31"/>
      <c r="J1497" s="31">
        <v>1</v>
      </c>
      <c r="K1497" s="31">
        <v>138</v>
      </c>
      <c r="L1497" s="31" t="s">
        <v>30</v>
      </c>
      <c r="M1497" s="29">
        <v>1523</v>
      </c>
      <c r="N1497" s="38"/>
      <c r="O1497" s="18" t="s">
        <v>2980</v>
      </c>
      <c r="P1497" s="64"/>
      <c r="Q1497" s="65"/>
      <c r="R1497" s="34"/>
      <c r="S1497" s="33"/>
      <c r="T1497" s="67"/>
    </row>
    <row r="1498" spans="1:20" ht="15.75" x14ac:dyDescent="0.25">
      <c r="A1498" s="50" t="s">
        <v>1637</v>
      </c>
      <c r="B1498" s="50" t="s">
        <v>1756</v>
      </c>
      <c r="C1498" s="31">
        <v>110913</v>
      </c>
      <c r="D1498" s="50" t="s">
        <v>1887</v>
      </c>
      <c r="E1498" s="50" t="s">
        <v>1853</v>
      </c>
      <c r="F1498" s="31" t="s">
        <v>216</v>
      </c>
      <c r="G1498" s="31" t="s">
        <v>216</v>
      </c>
      <c r="H1498" s="31">
        <v>1</v>
      </c>
      <c r="I1498" s="31"/>
      <c r="J1498" s="31">
        <v>1</v>
      </c>
      <c r="K1498" s="31">
        <v>138</v>
      </c>
      <c r="L1498" s="31" t="s">
        <v>30</v>
      </c>
      <c r="M1498" s="29">
        <v>1528</v>
      </c>
      <c r="N1498" s="38"/>
      <c r="O1498" s="18" t="s">
        <v>2980</v>
      </c>
      <c r="P1498" s="64"/>
      <c r="Q1498" s="65"/>
      <c r="R1498" s="34"/>
      <c r="S1498" s="33"/>
      <c r="T1498" s="67"/>
    </row>
    <row r="1499" spans="1:20" ht="15.75" x14ac:dyDescent="0.25">
      <c r="A1499" s="50" t="s">
        <v>1637</v>
      </c>
      <c r="B1499" s="50" t="s">
        <v>1756</v>
      </c>
      <c r="C1499" s="31">
        <v>110915</v>
      </c>
      <c r="D1499" s="50" t="s">
        <v>1889</v>
      </c>
      <c r="E1499" s="50" t="s">
        <v>1853</v>
      </c>
      <c r="F1499" s="31" t="s">
        <v>216</v>
      </c>
      <c r="G1499" s="31" t="s">
        <v>216</v>
      </c>
      <c r="H1499" s="31">
        <v>1</v>
      </c>
      <c r="I1499" s="31"/>
      <c r="J1499" s="31">
        <v>1</v>
      </c>
      <c r="K1499" s="31">
        <v>138</v>
      </c>
      <c r="L1499" s="31" t="s">
        <v>30</v>
      </c>
      <c r="M1499" s="29">
        <v>1530</v>
      </c>
      <c r="N1499" s="38"/>
      <c r="O1499" s="18" t="s">
        <v>2980</v>
      </c>
      <c r="P1499" s="64"/>
      <c r="Q1499" s="65"/>
      <c r="R1499" s="34"/>
      <c r="S1499" s="33"/>
      <c r="T1499" s="67"/>
    </row>
    <row r="1500" spans="1:20" ht="15.75" x14ac:dyDescent="0.25">
      <c r="A1500" s="50" t="s">
        <v>1637</v>
      </c>
      <c r="B1500" s="50" t="s">
        <v>1756</v>
      </c>
      <c r="C1500" s="31">
        <v>110918</v>
      </c>
      <c r="D1500" s="50" t="s">
        <v>1907</v>
      </c>
      <c r="E1500" s="50" t="s">
        <v>1853</v>
      </c>
      <c r="F1500" s="31" t="s">
        <v>216</v>
      </c>
      <c r="G1500" s="31" t="s">
        <v>216</v>
      </c>
      <c r="H1500" s="31">
        <v>1</v>
      </c>
      <c r="I1500" s="31"/>
      <c r="J1500" s="31">
        <v>1</v>
      </c>
      <c r="K1500" s="31">
        <v>138</v>
      </c>
      <c r="L1500" s="31" t="s">
        <v>30</v>
      </c>
      <c r="M1500" s="29">
        <v>1549</v>
      </c>
      <c r="N1500" s="38"/>
      <c r="O1500" s="18" t="s">
        <v>2980</v>
      </c>
      <c r="P1500" s="64"/>
      <c r="Q1500" s="65"/>
      <c r="R1500" s="34"/>
      <c r="S1500" s="33"/>
      <c r="T1500" s="67"/>
    </row>
    <row r="1501" spans="1:20" ht="15.75" x14ac:dyDescent="0.25">
      <c r="A1501" s="50" t="s">
        <v>1637</v>
      </c>
      <c r="B1501" s="50" t="s">
        <v>1756</v>
      </c>
      <c r="C1501" s="31">
        <v>110920</v>
      </c>
      <c r="D1501" s="50" t="s">
        <v>1757</v>
      </c>
      <c r="E1501" s="50" t="s">
        <v>1758</v>
      </c>
      <c r="F1501" s="31" t="s">
        <v>45</v>
      </c>
      <c r="G1501" s="31" t="s">
        <v>45</v>
      </c>
      <c r="H1501" s="31">
        <v>1</v>
      </c>
      <c r="I1501" s="31">
        <v>4</v>
      </c>
      <c r="J1501" s="31">
        <v>1</v>
      </c>
      <c r="K1501" s="31">
        <v>138</v>
      </c>
      <c r="L1501" s="31" t="s">
        <v>30</v>
      </c>
      <c r="M1501" s="29">
        <v>1412</v>
      </c>
      <c r="N1501" s="38">
        <v>415435.9</v>
      </c>
      <c r="O1501" s="18" t="s">
        <v>2980</v>
      </c>
      <c r="P1501" s="64"/>
      <c r="Q1501" s="65"/>
      <c r="R1501" s="34"/>
      <c r="S1501" s="33"/>
      <c r="T1501" s="67">
        <v>1</v>
      </c>
    </row>
    <row r="1502" spans="1:20" ht="15.75" x14ac:dyDescent="0.25">
      <c r="A1502" s="50" t="s">
        <v>1637</v>
      </c>
      <c r="B1502" s="50" t="s">
        <v>1756</v>
      </c>
      <c r="C1502" s="31">
        <v>110930</v>
      </c>
      <c r="D1502" s="50" t="s">
        <v>1774</v>
      </c>
      <c r="E1502" s="50" t="s">
        <v>1758</v>
      </c>
      <c r="F1502" s="31" t="s">
        <v>45</v>
      </c>
      <c r="G1502" s="31" t="s">
        <v>45</v>
      </c>
      <c r="H1502" s="31">
        <v>1</v>
      </c>
      <c r="I1502" s="31">
        <v>4</v>
      </c>
      <c r="J1502" s="31">
        <v>1</v>
      </c>
      <c r="K1502" s="31">
        <v>138</v>
      </c>
      <c r="L1502" s="31" t="s">
        <v>30</v>
      </c>
      <c r="M1502" s="29">
        <v>1423</v>
      </c>
      <c r="N1502" s="38">
        <v>363584.49</v>
      </c>
      <c r="O1502" s="18" t="s">
        <v>2980</v>
      </c>
      <c r="P1502" s="64"/>
      <c r="Q1502" s="65"/>
      <c r="R1502" s="34"/>
      <c r="S1502" s="33"/>
      <c r="T1502" s="67">
        <v>1</v>
      </c>
    </row>
    <row r="1503" spans="1:20" ht="15.75" x14ac:dyDescent="0.25">
      <c r="A1503" s="50" t="s">
        <v>1637</v>
      </c>
      <c r="B1503" s="50" t="s">
        <v>1756</v>
      </c>
      <c r="C1503" s="31">
        <v>110933</v>
      </c>
      <c r="D1503" s="50" t="s">
        <v>1781</v>
      </c>
      <c r="E1503" s="50" t="s">
        <v>1758</v>
      </c>
      <c r="F1503" s="31" t="s">
        <v>45</v>
      </c>
      <c r="G1503" s="31" t="s">
        <v>45</v>
      </c>
      <c r="H1503" s="31">
        <v>1</v>
      </c>
      <c r="I1503" s="31">
        <v>4</v>
      </c>
      <c r="J1503" s="31">
        <v>1</v>
      </c>
      <c r="K1503" s="31">
        <v>138</v>
      </c>
      <c r="L1503" s="31" t="s">
        <v>30</v>
      </c>
      <c r="M1503" s="29">
        <v>1427</v>
      </c>
      <c r="N1503" s="38">
        <v>395639.45</v>
      </c>
      <c r="O1503" s="18" t="s">
        <v>2980</v>
      </c>
      <c r="P1503" s="64"/>
      <c r="Q1503" s="65"/>
      <c r="R1503" s="34"/>
      <c r="S1503" s="33"/>
      <c r="T1503" s="67">
        <v>1</v>
      </c>
    </row>
    <row r="1504" spans="1:20" ht="15.75" x14ac:dyDescent="0.25">
      <c r="A1504" s="50" t="s">
        <v>1637</v>
      </c>
      <c r="B1504" s="50" t="s">
        <v>1756</v>
      </c>
      <c r="C1504" s="31">
        <v>110935</v>
      </c>
      <c r="D1504" s="50" t="s">
        <v>1784</v>
      </c>
      <c r="E1504" s="50" t="s">
        <v>1758</v>
      </c>
      <c r="F1504" s="31" t="s">
        <v>45</v>
      </c>
      <c r="G1504" s="31" t="s">
        <v>45</v>
      </c>
      <c r="H1504" s="31">
        <v>1</v>
      </c>
      <c r="I1504" s="31"/>
      <c r="J1504" s="31">
        <v>1</v>
      </c>
      <c r="K1504" s="31">
        <v>138</v>
      </c>
      <c r="L1504" s="31" t="s">
        <v>30</v>
      </c>
      <c r="M1504" s="29">
        <v>1430</v>
      </c>
      <c r="N1504" s="38"/>
      <c r="O1504" s="18" t="s">
        <v>2980</v>
      </c>
      <c r="P1504" s="64"/>
      <c r="Q1504" s="65"/>
      <c r="R1504" s="34"/>
      <c r="S1504" s="33"/>
      <c r="T1504" s="67"/>
    </row>
    <row r="1505" spans="1:20" ht="15.75" x14ac:dyDescent="0.25">
      <c r="A1505" s="50" t="s">
        <v>1637</v>
      </c>
      <c r="B1505" s="50" t="s">
        <v>1756</v>
      </c>
      <c r="C1505" s="31">
        <v>110942</v>
      </c>
      <c r="D1505" s="50" t="s">
        <v>1789</v>
      </c>
      <c r="E1505" s="50" t="s">
        <v>1758</v>
      </c>
      <c r="F1505" s="31" t="s">
        <v>45</v>
      </c>
      <c r="G1505" s="31" t="s">
        <v>45</v>
      </c>
      <c r="H1505" s="31">
        <v>1</v>
      </c>
      <c r="I1505" s="31">
        <v>5</v>
      </c>
      <c r="J1505" s="31">
        <v>1</v>
      </c>
      <c r="K1505" s="31">
        <v>138</v>
      </c>
      <c r="L1505" s="31" t="s">
        <v>30</v>
      </c>
      <c r="M1505" s="29">
        <v>1435</v>
      </c>
      <c r="N1505" s="38">
        <v>476354.92</v>
      </c>
      <c r="O1505" s="18" t="s">
        <v>2980</v>
      </c>
      <c r="P1505" s="64"/>
      <c r="Q1505" s="65"/>
      <c r="R1505" s="34"/>
      <c r="S1505" s="33"/>
      <c r="T1505" s="67">
        <v>1</v>
      </c>
    </row>
    <row r="1506" spans="1:20" ht="15.75" x14ac:dyDescent="0.25">
      <c r="A1506" s="50" t="s">
        <v>1637</v>
      </c>
      <c r="B1506" s="50" t="s">
        <v>1756</v>
      </c>
      <c r="C1506" s="31">
        <v>110947</v>
      </c>
      <c r="D1506" s="50" t="s">
        <v>1793</v>
      </c>
      <c r="E1506" s="50" t="s">
        <v>1758</v>
      </c>
      <c r="F1506" s="31" t="s">
        <v>45</v>
      </c>
      <c r="G1506" s="31" t="s">
        <v>45</v>
      </c>
      <c r="H1506" s="31">
        <v>1</v>
      </c>
      <c r="I1506" s="31"/>
      <c r="J1506" s="31">
        <v>1</v>
      </c>
      <c r="K1506" s="31">
        <v>138</v>
      </c>
      <c r="L1506" s="31" t="s">
        <v>30</v>
      </c>
      <c r="M1506" s="29">
        <v>1440</v>
      </c>
      <c r="N1506" s="38"/>
      <c r="O1506" s="18" t="s">
        <v>2980</v>
      </c>
      <c r="P1506" s="64"/>
      <c r="Q1506" s="65"/>
      <c r="R1506" s="34"/>
      <c r="S1506" s="33"/>
      <c r="T1506" s="67"/>
    </row>
    <row r="1507" spans="1:20" ht="15.75" x14ac:dyDescent="0.25">
      <c r="A1507" s="50" t="s">
        <v>1637</v>
      </c>
      <c r="B1507" s="50" t="s">
        <v>1756</v>
      </c>
      <c r="C1507" s="31">
        <v>110965</v>
      </c>
      <c r="D1507" s="50" t="s">
        <v>1777</v>
      </c>
      <c r="E1507" s="50" t="s">
        <v>1778</v>
      </c>
      <c r="F1507" s="31" t="s">
        <v>45</v>
      </c>
      <c r="G1507" s="31" t="s">
        <v>45</v>
      </c>
      <c r="H1507" s="31">
        <v>1</v>
      </c>
      <c r="I1507" s="31">
        <v>3</v>
      </c>
      <c r="J1507" s="31">
        <v>1</v>
      </c>
      <c r="K1507" s="31">
        <v>138</v>
      </c>
      <c r="L1507" s="31" t="s">
        <v>30</v>
      </c>
      <c r="M1507" s="29">
        <v>1425</v>
      </c>
      <c r="N1507" s="38">
        <v>348234.54</v>
      </c>
      <c r="O1507" s="18" t="s">
        <v>2980</v>
      </c>
      <c r="P1507" s="64"/>
      <c r="Q1507" s="65"/>
      <c r="R1507" s="34"/>
      <c r="S1507" s="33"/>
      <c r="T1507" s="67">
        <v>1</v>
      </c>
    </row>
    <row r="1508" spans="1:20" ht="15.75" x14ac:dyDescent="0.25">
      <c r="A1508" s="50" t="s">
        <v>1637</v>
      </c>
      <c r="B1508" s="50" t="s">
        <v>1756</v>
      </c>
      <c r="C1508" s="31">
        <v>110966</v>
      </c>
      <c r="D1508" s="50" t="s">
        <v>1783</v>
      </c>
      <c r="E1508" s="50" t="s">
        <v>1778</v>
      </c>
      <c r="F1508" s="31" t="s">
        <v>45</v>
      </c>
      <c r="G1508" s="31" t="s">
        <v>45</v>
      </c>
      <c r="H1508" s="31">
        <v>1</v>
      </c>
      <c r="I1508" s="31">
        <v>3</v>
      </c>
      <c r="J1508" s="31">
        <v>1</v>
      </c>
      <c r="K1508" s="31">
        <v>138</v>
      </c>
      <c r="L1508" s="31" t="s">
        <v>30</v>
      </c>
      <c r="M1508" s="29">
        <v>1429</v>
      </c>
      <c r="N1508" s="38">
        <v>342234.44</v>
      </c>
      <c r="O1508" s="18" t="s">
        <v>2980</v>
      </c>
      <c r="P1508" s="64"/>
      <c r="Q1508" s="65"/>
      <c r="R1508" s="34"/>
      <c r="S1508" s="33"/>
      <c r="T1508" s="67">
        <v>1</v>
      </c>
    </row>
    <row r="1509" spans="1:20" ht="15.75" x14ac:dyDescent="0.25">
      <c r="A1509" s="50" t="s">
        <v>1637</v>
      </c>
      <c r="B1509" s="50" t="s">
        <v>1756</v>
      </c>
      <c r="C1509" s="31">
        <v>110967</v>
      </c>
      <c r="D1509" s="50" t="s">
        <v>23</v>
      </c>
      <c r="E1509" s="50" t="s">
        <v>1778</v>
      </c>
      <c r="F1509" s="31" t="s">
        <v>45</v>
      </c>
      <c r="G1509" s="31" t="s">
        <v>45</v>
      </c>
      <c r="H1509" s="31">
        <v>1</v>
      </c>
      <c r="I1509" s="31"/>
      <c r="J1509" s="31">
        <v>1</v>
      </c>
      <c r="K1509" s="31">
        <v>138</v>
      </c>
      <c r="L1509" s="31" t="s">
        <v>30</v>
      </c>
      <c r="M1509" s="29">
        <v>1439</v>
      </c>
      <c r="N1509" s="38"/>
      <c r="O1509" s="18" t="s">
        <v>2980</v>
      </c>
      <c r="P1509" s="64"/>
      <c r="Q1509" s="65"/>
      <c r="R1509" s="34"/>
      <c r="S1509" s="33"/>
      <c r="T1509" s="67"/>
    </row>
    <row r="1510" spans="1:20" ht="15.75" x14ac:dyDescent="0.25">
      <c r="A1510" s="50" t="s">
        <v>1637</v>
      </c>
      <c r="B1510" s="50" t="s">
        <v>1756</v>
      </c>
      <c r="C1510" s="31">
        <v>110969</v>
      </c>
      <c r="D1510" s="50" t="s">
        <v>182</v>
      </c>
      <c r="E1510" s="50" t="s">
        <v>1778</v>
      </c>
      <c r="F1510" s="31" t="s">
        <v>45</v>
      </c>
      <c r="G1510" s="31" t="s">
        <v>45</v>
      </c>
      <c r="H1510" s="31">
        <v>1</v>
      </c>
      <c r="I1510" s="31"/>
      <c r="J1510" s="31">
        <v>1</v>
      </c>
      <c r="K1510" s="31">
        <v>138</v>
      </c>
      <c r="L1510" s="31" t="s">
        <v>30</v>
      </c>
      <c r="M1510" s="29">
        <v>1445</v>
      </c>
      <c r="N1510" s="38"/>
      <c r="O1510" s="18" t="s">
        <v>2980</v>
      </c>
      <c r="P1510" s="64"/>
      <c r="Q1510" s="65"/>
      <c r="R1510" s="34"/>
      <c r="S1510" s="33"/>
      <c r="T1510" s="67"/>
    </row>
    <row r="1511" spans="1:20" ht="15.75" x14ac:dyDescent="0.25">
      <c r="A1511" s="50" t="s">
        <v>1637</v>
      </c>
      <c r="B1511" s="50" t="s">
        <v>1756</v>
      </c>
      <c r="C1511" s="31">
        <v>110971</v>
      </c>
      <c r="D1511" s="50" t="s">
        <v>1810</v>
      </c>
      <c r="E1511" s="50" t="s">
        <v>1778</v>
      </c>
      <c r="F1511" s="31" t="s">
        <v>45</v>
      </c>
      <c r="G1511" s="31" t="s">
        <v>45</v>
      </c>
      <c r="H1511" s="31">
        <v>1</v>
      </c>
      <c r="I1511" s="31"/>
      <c r="J1511" s="31">
        <v>1</v>
      </c>
      <c r="K1511" s="31">
        <v>138</v>
      </c>
      <c r="L1511" s="31" t="s">
        <v>30</v>
      </c>
      <c r="M1511" s="29">
        <v>1458</v>
      </c>
      <c r="N1511" s="38"/>
      <c r="O1511" s="18" t="s">
        <v>2980</v>
      </c>
      <c r="P1511" s="64"/>
      <c r="Q1511" s="65"/>
      <c r="R1511" s="34"/>
      <c r="S1511" s="33"/>
      <c r="T1511" s="67"/>
    </row>
    <row r="1512" spans="1:20" ht="15.75" x14ac:dyDescent="0.25">
      <c r="A1512" s="50" t="s">
        <v>1637</v>
      </c>
      <c r="B1512" s="50" t="s">
        <v>1756</v>
      </c>
      <c r="C1512" s="31">
        <v>110973</v>
      </c>
      <c r="D1512" s="50" t="s">
        <v>1761</v>
      </c>
      <c r="E1512" s="50" t="s">
        <v>1762</v>
      </c>
      <c r="F1512" s="31" t="s">
        <v>45</v>
      </c>
      <c r="G1512" s="31" t="s">
        <v>45</v>
      </c>
      <c r="H1512" s="31">
        <v>1</v>
      </c>
      <c r="I1512" s="31"/>
      <c r="J1512" s="31">
        <v>1</v>
      </c>
      <c r="K1512" s="31">
        <v>138</v>
      </c>
      <c r="L1512" s="31" t="s">
        <v>30</v>
      </c>
      <c r="M1512" s="29">
        <v>1414</v>
      </c>
      <c r="N1512" s="38"/>
      <c r="O1512" s="18" t="s">
        <v>2980</v>
      </c>
      <c r="P1512" s="64"/>
      <c r="Q1512" s="65"/>
      <c r="R1512" s="34"/>
      <c r="S1512" s="33"/>
      <c r="T1512" s="67"/>
    </row>
    <row r="1513" spans="1:20" ht="15.75" x14ac:dyDescent="0.25">
      <c r="A1513" s="50" t="s">
        <v>1637</v>
      </c>
      <c r="B1513" s="50" t="s">
        <v>1756</v>
      </c>
      <c r="C1513" s="31">
        <v>111018</v>
      </c>
      <c r="D1513" s="50" t="s">
        <v>1771</v>
      </c>
      <c r="E1513" s="50" t="s">
        <v>1772</v>
      </c>
      <c r="F1513" s="31" t="s">
        <v>45</v>
      </c>
      <c r="G1513" s="31" t="s">
        <v>45</v>
      </c>
      <c r="H1513" s="31">
        <v>1</v>
      </c>
      <c r="I1513" s="31"/>
      <c r="J1513" s="31">
        <v>1</v>
      </c>
      <c r="K1513" s="31">
        <v>138</v>
      </c>
      <c r="L1513" s="31" t="s">
        <v>30</v>
      </c>
      <c r="M1513" s="29">
        <v>1421</v>
      </c>
      <c r="N1513" s="38"/>
      <c r="O1513" s="18" t="s">
        <v>2980</v>
      </c>
      <c r="P1513" s="64"/>
      <c r="Q1513" s="65"/>
      <c r="R1513" s="34"/>
      <c r="S1513" s="33"/>
      <c r="T1513" s="67"/>
    </row>
    <row r="1514" spans="1:20" ht="15.75" x14ac:dyDescent="0.25">
      <c r="A1514" s="50" t="s">
        <v>1637</v>
      </c>
      <c r="B1514" s="50" t="s">
        <v>1756</v>
      </c>
      <c r="C1514" s="31">
        <v>111025</v>
      </c>
      <c r="D1514" s="50" t="s">
        <v>1791</v>
      </c>
      <c r="E1514" s="50" t="s">
        <v>1772</v>
      </c>
      <c r="F1514" s="31" t="s">
        <v>45</v>
      </c>
      <c r="G1514" s="31" t="s">
        <v>45</v>
      </c>
      <c r="H1514" s="31">
        <v>1</v>
      </c>
      <c r="I1514" s="31">
        <v>3</v>
      </c>
      <c r="J1514" s="31">
        <v>1</v>
      </c>
      <c r="K1514" s="31">
        <v>138</v>
      </c>
      <c r="L1514" s="31" t="s">
        <v>30</v>
      </c>
      <c r="M1514" s="29">
        <v>1437</v>
      </c>
      <c r="N1514" s="38">
        <v>279614.83</v>
      </c>
      <c r="O1514" s="18" t="s">
        <v>2980</v>
      </c>
      <c r="P1514" s="64"/>
      <c r="Q1514" s="65"/>
      <c r="R1514" s="34"/>
      <c r="S1514" s="33"/>
      <c r="T1514" s="67">
        <v>1</v>
      </c>
    </row>
    <row r="1515" spans="1:20" ht="15.75" x14ac:dyDescent="0.25">
      <c r="A1515" s="50" t="s">
        <v>1637</v>
      </c>
      <c r="B1515" s="50" t="s">
        <v>1756</v>
      </c>
      <c r="C1515" s="31">
        <v>111035</v>
      </c>
      <c r="D1515" s="50" t="s">
        <v>1808</v>
      </c>
      <c r="E1515" s="50" t="s">
        <v>1772</v>
      </c>
      <c r="F1515" s="31" t="s">
        <v>45</v>
      </c>
      <c r="G1515" s="31" t="s">
        <v>45</v>
      </c>
      <c r="H1515" s="31">
        <v>1</v>
      </c>
      <c r="I1515" s="31"/>
      <c r="J1515" s="31">
        <v>1</v>
      </c>
      <c r="K1515" s="31">
        <v>138</v>
      </c>
      <c r="L1515" s="31" t="s">
        <v>30</v>
      </c>
      <c r="M1515" s="29">
        <v>1456</v>
      </c>
      <c r="N1515" s="38"/>
      <c r="O1515" s="18" t="s">
        <v>2980</v>
      </c>
      <c r="P1515" s="64"/>
      <c r="Q1515" s="65"/>
      <c r="R1515" s="34"/>
      <c r="S1515" s="33"/>
      <c r="T1515" s="67"/>
    </row>
    <row r="1516" spans="1:20" ht="15.75" x14ac:dyDescent="0.25">
      <c r="A1516" s="50" t="s">
        <v>1637</v>
      </c>
      <c r="B1516" s="50" t="s">
        <v>1756</v>
      </c>
      <c r="C1516" s="31">
        <v>111037</v>
      </c>
      <c r="D1516" s="50" t="s">
        <v>1816</v>
      </c>
      <c r="E1516" s="50" t="s">
        <v>1772</v>
      </c>
      <c r="F1516" s="31" t="s">
        <v>45</v>
      </c>
      <c r="G1516" s="31" t="s">
        <v>45</v>
      </c>
      <c r="H1516" s="31">
        <v>1</v>
      </c>
      <c r="I1516" s="31"/>
      <c r="J1516" s="31">
        <v>1</v>
      </c>
      <c r="K1516" s="31">
        <v>138</v>
      </c>
      <c r="L1516" s="31" t="s">
        <v>30</v>
      </c>
      <c r="M1516" s="29">
        <v>1463</v>
      </c>
      <c r="N1516" s="38"/>
      <c r="O1516" s="18" t="s">
        <v>2980</v>
      </c>
      <c r="P1516" s="64"/>
      <c r="Q1516" s="65"/>
      <c r="R1516" s="34"/>
      <c r="S1516" s="33"/>
      <c r="T1516" s="67"/>
    </row>
    <row r="1517" spans="1:20" ht="15.75" x14ac:dyDescent="0.25">
      <c r="A1517" s="50" t="s">
        <v>1637</v>
      </c>
      <c r="B1517" s="50" t="s">
        <v>1756</v>
      </c>
      <c r="C1517" s="31">
        <v>111054</v>
      </c>
      <c r="D1517" s="50" t="s">
        <v>1822</v>
      </c>
      <c r="E1517" s="50" t="s">
        <v>404</v>
      </c>
      <c r="F1517" s="31" t="s">
        <v>216</v>
      </c>
      <c r="G1517" s="31" t="s">
        <v>216</v>
      </c>
      <c r="H1517" s="31">
        <v>1</v>
      </c>
      <c r="I1517" s="31"/>
      <c r="J1517" s="31">
        <v>1</v>
      </c>
      <c r="K1517" s="31">
        <v>138</v>
      </c>
      <c r="L1517" s="31" t="s">
        <v>30</v>
      </c>
      <c r="M1517" s="29">
        <v>1467</v>
      </c>
      <c r="N1517" s="38"/>
      <c r="O1517" s="18" t="s">
        <v>2980</v>
      </c>
      <c r="P1517" s="64"/>
      <c r="Q1517" s="65"/>
      <c r="R1517" s="34"/>
      <c r="S1517" s="33"/>
      <c r="T1517" s="67"/>
    </row>
    <row r="1518" spans="1:20" ht="15.75" x14ac:dyDescent="0.25">
      <c r="A1518" s="50" t="s">
        <v>1637</v>
      </c>
      <c r="B1518" s="50" t="s">
        <v>1756</v>
      </c>
      <c r="C1518" s="31">
        <v>111061</v>
      </c>
      <c r="D1518" s="50" t="s">
        <v>1836</v>
      </c>
      <c r="E1518" s="50" t="s">
        <v>404</v>
      </c>
      <c r="F1518" s="31" t="s">
        <v>216</v>
      </c>
      <c r="G1518" s="31" t="s">
        <v>216</v>
      </c>
      <c r="H1518" s="31">
        <v>1</v>
      </c>
      <c r="I1518" s="31"/>
      <c r="J1518" s="31">
        <v>1</v>
      </c>
      <c r="K1518" s="31">
        <v>138</v>
      </c>
      <c r="L1518" s="31" t="s">
        <v>30</v>
      </c>
      <c r="M1518" s="29">
        <v>1478</v>
      </c>
      <c r="N1518" s="38"/>
      <c r="O1518" s="18" t="s">
        <v>2980</v>
      </c>
      <c r="P1518" s="64"/>
      <c r="Q1518" s="65"/>
      <c r="R1518" s="34"/>
      <c r="S1518" s="33"/>
      <c r="T1518" s="67"/>
    </row>
    <row r="1519" spans="1:20" ht="15.75" x14ac:dyDescent="0.25">
      <c r="A1519" s="50" t="s">
        <v>1637</v>
      </c>
      <c r="B1519" s="50" t="s">
        <v>1756</v>
      </c>
      <c r="C1519" s="31">
        <v>111085</v>
      </c>
      <c r="D1519" s="50" t="s">
        <v>1823</v>
      </c>
      <c r="E1519" s="50" t="s">
        <v>1298</v>
      </c>
      <c r="F1519" s="31" t="s">
        <v>216</v>
      </c>
      <c r="G1519" s="31" t="s">
        <v>216</v>
      </c>
      <c r="H1519" s="31">
        <v>1</v>
      </c>
      <c r="I1519" s="31"/>
      <c r="J1519" s="31">
        <v>1</v>
      </c>
      <c r="K1519" s="31">
        <v>138</v>
      </c>
      <c r="L1519" s="31" t="s">
        <v>30</v>
      </c>
      <c r="M1519" s="29">
        <v>1468</v>
      </c>
      <c r="N1519" s="38"/>
      <c r="O1519" s="18" t="s">
        <v>2980</v>
      </c>
      <c r="P1519" s="64"/>
      <c r="Q1519" s="65"/>
      <c r="R1519" s="34"/>
      <c r="S1519" s="33"/>
      <c r="T1519" s="67"/>
    </row>
    <row r="1520" spans="1:20" ht="15.75" x14ac:dyDescent="0.25">
      <c r="A1520" s="50" t="s">
        <v>1637</v>
      </c>
      <c r="B1520" s="50" t="s">
        <v>1756</v>
      </c>
      <c r="C1520" s="31">
        <v>111087</v>
      </c>
      <c r="D1520" s="50" t="s">
        <v>1824</v>
      </c>
      <c r="E1520" s="50" t="s">
        <v>1825</v>
      </c>
      <c r="F1520" s="31" t="s">
        <v>216</v>
      </c>
      <c r="G1520" s="31" t="s">
        <v>216</v>
      </c>
      <c r="H1520" s="31">
        <v>1</v>
      </c>
      <c r="I1520" s="31"/>
      <c r="J1520" s="31">
        <v>1</v>
      </c>
      <c r="K1520" s="31">
        <v>138</v>
      </c>
      <c r="L1520" s="31" t="s">
        <v>30</v>
      </c>
      <c r="M1520" s="29">
        <v>1469</v>
      </c>
      <c r="N1520" s="38"/>
      <c r="O1520" s="18" t="s">
        <v>2980</v>
      </c>
      <c r="P1520" s="64"/>
      <c r="Q1520" s="65"/>
      <c r="R1520" s="34"/>
      <c r="S1520" s="33"/>
      <c r="T1520" s="67"/>
    </row>
    <row r="1521" spans="1:20" ht="15.75" x14ac:dyDescent="0.25">
      <c r="A1521" s="50" t="s">
        <v>1637</v>
      </c>
      <c r="B1521" s="50" t="s">
        <v>1756</v>
      </c>
      <c r="C1521" s="31">
        <v>111089</v>
      </c>
      <c r="D1521" s="50" t="s">
        <v>1833</v>
      </c>
      <c r="E1521" s="50" t="s">
        <v>1825</v>
      </c>
      <c r="F1521" s="31" t="s">
        <v>216</v>
      </c>
      <c r="G1521" s="31" t="s">
        <v>216</v>
      </c>
      <c r="H1521" s="31">
        <v>1</v>
      </c>
      <c r="I1521" s="31"/>
      <c r="J1521" s="31">
        <v>1</v>
      </c>
      <c r="K1521" s="31">
        <v>138</v>
      </c>
      <c r="L1521" s="31" t="s">
        <v>30</v>
      </c>
      <c r="M1521" s="29">
        <v>1475</v>
      </c>
      <c r="N1521" s="38"/>
      <c r="O1521" s="18" t="s">
        <v>2980</v>
      </c>
      <c r="P1521" s="64"/>
      <c r="Q1521" s="65"/>
      <c r="R1521" s="34"/>
      <c r="S1521" s="33"/>
      <c r="T1521" s="67"/>
    </row>
    <row r="1522" spans="1:20" ht="15.75" x14ac:dyDescent="0.25">
      <c r="A1522" s="50" t="s">
        <v>1637</v>
      </c>
      <c r="B1522" s="50" t="s">
        <v>1756</v>
      </c>
      <c r="C1522" s="31">
        <v>111094</v>
      </c>
      <c r="D1522" s="50" t="s">
        <v>1841</v>
      </c>
      <c r="E1522" s="50" t="s">
        <v>1298</v>
      </c>
      <c r="F1522" s="31" t="s">
        <v>216</v>
      </c>
      <c r="G1522" s="31" t="s">
        <v>216</v>
      </c>
      <c r="H1522" s="31">
        <v>1</v>
      </c>
      <c r="I1522" s="31"/>
      <c r="J1522" s="31">
        <v>1</v>
      </c>
      <c r="K1522" s="31">
        <v>138</v>
      </c>
      <c r="L1522" s="31" t="s">
        <v>30</v>
      </c>
      <c r="M1522" s="29">
        <v>1483</v>
      </c>
      <c r="N1522" s="38"/>
      <c r="O1522" s="18" t="s">
        <v>2980</v>
      </c>
      <c r="P1522" s="64"/>
      <c r="Q1522" s="65"/>
      <c r="R1522" s="34"/>
      <c r="S1522" s="33"/>
      <c r="T1522" s="67"/>
    </row>
    <row r="1523" spans="1:20" ht="15.75" x14ac:dyDescent="0.25">
      <c r="A1523" s="50" t="s">
        <v>1637</v>
      </c>
      <c r="B1523" s="50" t="s">
        <v>1756</v>
      </c>
      <c r="C1523" s="31">
        <v>111098</v>
      </c>
      <c r="D1523" s="50" t="s">
        <v>1845</v>
      </c>
      <c r="E1523" s="50" t="s">
        <v>1825</v>
      </c>
      <c r="F1523" s="31" t="s">
        <v>216</v>
      </c>
      <c r="G1523" s="31" t="s">
        <v>216</v>
      </c>
      <c r="H1523" s="31">
        <v>1</v>
      </c>
      <c r="I1523" s="31"/>
      <c r="J1523" s="31">
        <v>1</v>
      </c>
      <c r="K1523" s="31">
        <v>138</v>
      </c>
      <c r="L1523" s="31" t="s">
        <v>30</v>
      </c>
      <c r="M1523" s="29">
        <v>1487</v>
      </c>
      <c r="N1523" s="38"/>
      <c r="O1523" s="18" t="s">
        <v>2980</v>
      </c>
      <c r="P1523" s="64"/>
      <c r="Q1523" s="65"/>
      <c r="R1523" s="34"/>
      <c r="S1523" s="33"/>
      <c r="T1523" s="67"/>
    </row>
    <row r="1524" spans="1:20" ht="15.75" x14ac:dyDescent="0.25">
      <c r="A1524" s="50" t="s">
        <v>1637</v>
      </c>
      <c r="B1524" s="50" t="s">
        <v>1756</v>
      </c>
      <c r="C1524" s="31">
        <v>111099</v>
      </c>
      <c r="D1524" s="50" t="s">
        <v>1846</v>
      </c>
      <c r="E1524" s="50" t="s">
        <v>1825</v>
      </c>
      <c r="F1524" s="31" t="s">
        <v>216</v>
      </c>
      <c r="G1524" s="31" t="s">
        <v>216</v>
      </c>
      <c r="H1524" s="31">
        <v>1</v>
      </c>
      <c r="I1524" s="31"/>
      <c r="J1524" s="31">
        <v>1</v>
      </c>
      <c r="K1524" s="31">
        <v>138</v>
      </c>
      <c r="L1524" s="31" t="s">
        <v>30</v>
      </c>
      <c r="M1524" s="29">
        <v>1488</v>
      </c>
      <c r="N1524" s="38"/>
      <c r="O1524" s="18" t="s">
        <v>2980</v>
      </c>
      <c r="P1524" s="64"/>
      <c r="Q1524" s="65"/>
      <c r="R1524" s="34"/>
      <c r="S1524" s="33"/>
      <c r="T1524" s="67"/>
    </row>
    <row r="1525" spans="1:20" ht="15.75" x14ac:dyDescent="0.25">
      <c r="A1525" s="50" t="s">
        <v>1637</v>
      </c>
      <c r="B1525" s="50" t="s">
        <v>1756</v>
      </c>
      <c r="C1525" s="31">
        <v>111100</v>
      </c>
      <c r="D1525" s="50" t="s">
        <v>1835</v>
      </c>
      <c r="E1525" s="50" t="s">
        <v>1825</v>
      </c>
      <c r="F1525" s="31" t="s">
        <v>216</v>
      </c>
      <c r="G1525" s="31" t="s">
        <v>216</v>
      </c>
      <c r="H1525" s="31">
        <v>1</v>
      </c>
      <c r="I1525" s="31"/>
      <c r="J1525" s="31">
        <v>1</v>
      </c>
      <c r="K1525" s="31">
        <v>138</v>
      </c>
      <c r="L1525" s="31" t="s">
        <v>30</v>
      </c>
      <c r="M1525" s="29">
        <v>1477</v>
      </c>
      <c r="N1525" s="38"/>
      <c r="O1525" s="18" t="s">
        <v>2980</v>
      </c>
      <c r="P1525" s="64"/>
      <c r="Q1525" s="65"/>
      <c r="R1525" s="34"/>
      <c r="S1525" s="33"/>
      <c r="T1525" s="67"/>
    </row>
    <row r="1526" spans="1:20" ht="15.75" x14ac:dyDescent="0.25">
      <c r="A1526" s="50" t="s">
        <v>1637</v>
      </c>
      <c r="B1526" s="50" t="s">
        <v>1756</v>
      </c>
      <c r="C1526" s="31">
        <v>111107</v>
      </c>
      <c r="D1526" s="50" t="s">
        <v>1866</v>
      </c>
      <c r="E1526" s="50" t="s">
        <v>1298</v>
      </c>
      <c r="F1526" s="31" t="s">
        <v>216</v>
      </c>
      <c r="G1526" s="31" t="s">
        <v>216</v>
      </c>
      <c r="H1526" s="31">
        <v>1</v>
      </c>
      <c r="I1526" s="31">
        <v>2</v>
      </c>
      <c r="J1526" s="31">
        <v>1</v>
      </c>
      <c r="K1526" s="31">
        <v>138</v>
      </c>
      <c r="L1526" s="31" t="s">
        <v>30</v>
      </c>
      <c r="M1526" s="29">
        <v>1507</v>
      </c>
      <c r="N1526" s="38">
        <v>194424.01</v>
      </c>
      <c r="O1526" s="18" t="s">
        <v>2980</v>
      </c>
      <c r="P1526" s="64"/>
      <c r="Q1526" s="65"/>
      <c r="R1526" s="34"/>
      <c r="S1526" s="33"/>
      <c r="T1526" s="67">
        <v>1</v>
      </c>
    </row>
    <row r="1527" spans="1:20" ht="15.75" x14ac:dyDescent="0.25">
      <c r="A1527" s="50" t="s">
        <v>1637</v>
      </c>
      <c r="B1527" s="50" t="s">
        <v>1756</v>
      </c>
      <c r="C1527" s="31">
        <v>111108</v>
      </c>
      <c r="D1527" s="50" t="s">
        <v>1869</v>
      </c>
      <c r="E1527" s="50" t="s">
        <v>1825</v>
      </c>
      <c r="F1527" s="31" t="s">
        <v>216</v>
      </c>
      <c r="G1527" s="31" t="s">
        <v>216</v>
      </c>
      <c r="H1527" s="31">
        <v>1</v>
      </c>
      <c r="I1527" s="31"/>
      <c r="J1527" s="31">
        <v>1</v>
      </c>
      <c r="K1527" s="31">
        <v>138</v>
      </c>
      <c r="L1527" s="31" t="s">
        <v>30</v>
      </c>
      <c r="M1527" s="29">
        <v>1510</v>
      </c>
      <c r="N1527" s="38"/>
      <c r="O1527" s="18" t="s">
        <v>2980</v>
      </c>
      <c r="P1527" s="64"/>
      <c r="Q1527" s="65"/>
      <c r="R1527" s="34"/>
      <c r="S1527" s="33"/>
      <c r="T1527" s="67"/>
    </row>
    <row r="1528" spans="1:20" ht="15.75" x14ac:dyDescent="0.25">
      <c r="A1528" s="50" t="s">
        <v>1637</v>
      </c>
      <c r="B1528" s="50" t="s">
        <v>1756</v>
      </c>
      <c r="C1528" s="31">
        <v>111110</v>
      </c>
      <c r="D1528" s="50" t="s">
        <v>1873</v>
      </c>
      <c r="E1528" s="50" t="s">
        <v>1298</v>
      </c>
      <c r="F1528" s="31" t="s">
        <v>216</v>
      </c>
      <c r="G1528" s="31" t="s">
        <v>216</v>
      </c>
      <c r="H1528" s="31">
        <v>1</v>
      </c>
      <c r="I1528" s="31"/>
      <c r="J1528" s="31">
        <v>1</v>
      </c>
      <c r="K1528" s="31">
        <v>138</v>
      </c>
      <c r="L1528" s="31" t="s">
        <v>30</v>
      </c>
      <c r="M1528" s="29">
        <v>1514</v>
      </c>
      <c r="N1528" s="38"/>
      <c r="O1528" s="18" t="s">
        <v>2980</v>
      </c>
      <c r="P1528" s="64"/>
      <c r="Q1528" s="65"/>
      <c r="R1528" s="34"/>
      <c r="S1528" s="33"/>
      <c r="T1528" s="67"/>
    </row>
    <row r="1529" spans="1:20" ht="15.75" x14ac:dyDescent="0.25">
      <c r="A1529" s="50" t="s">
        <v>1637</v>
      </c>
      <c r="B1529" s="50" t="s">
        <v>1756</v>
      </c>
      <c r="C1529" s="31">
        <v>111112</v>
      </c>
      <c r="D1529" s="50" t="s">
        <v>1878</v>
      </c>
      <c r="E1529" s="50" t="s">
        <v>1298</v>
      </c>
      <c r="F1529" s="31" t="s">
        <v>216</v>
      </c>
      <c r="G1529" s="31" t="s">
        <v>216</v>
      </c>
      <c r="H1529" s="31">
        <v>1</v>
      </c>
      <c r="I1529" s="31"/>
      <c r="J1529" s="31">
        <v>1</v>
      </c>
      <c r="K1529" s="31">
        <v>138</v>
      </c>
      <c r="L1529" s="31" t="s">
        <v>30</v>
      </c>
      <c r="M1529" s="29">
        <v>1519</v>
      </c>
      <c r="N1529" s="38"/>
      <c r="O1529" s="18" t="s">
        <v>2980</v>
      </c>
      <c r="P1529" s="64"/>
      <c r="Q1529" s="65"/>
      <c r="R1529" s="34"/>
      <c r="S1529" s="33"/>
      <c r="T1529" s="67"/>
    </row>
    <row r="1530" spans="1:20" ht="15.75" x14ac:dyDescent="0.25">
      <c r="A1530" s="53" t="s">
        <v>1637</v>
      </c>
      <c r="B1530" s="53" t="s">
        <v>3002</v>
      </c>
      <c r="C1530" s="54">
        <v>111118</v>
      </c>
      <c r="D1530" s="55" t="s">
        <v>3004</v>
      </c>
      <c r="E1530" s="55" t="s">
        <v>1298</v>
      </c>
      <c r="F1530" s="34">
        <v>2</v>
      </c>
      <c r="G1530" s="56"/>
      <c r="H1530" s="56">
        <v>1</v>
      </c>
      <c r="I1530" s="57">
        <v>5</v>
      </c>
      <c r="J1530" s="47"/>
      <c r="K1530" s="33"/>
      <c r="L1530" s="33"/>
      <c r="M1530" s="32"/>
      <c r="N1530" s="41">
        <v>427669.95</v>
      </c>
      <c r="O1530" s="18" t="s">
        <v>2980</v>
      </c>
      <c r="P1530" s="64" t="s">
        <v>2983</v>
      </c>
      <c r="Q1530" s="65"/>
      <c r="R1530" s="34"/>
      <c r="S1530" s="33"/>
      <c r="T1530" s="67">
        <v>1</v>
      </c>
    </row>
    <row r="1531" spans="1:20" ht="15.75" x14ac:dyDescent="0.25">
      <c r="A1531" s="50" t="s">
        <v>1637</v>
      </c>
      <c r="B1531" s="50" t="s">
        <v>1756</v>
      </c>
      <c r="C1531" s="31">
        <v>111122</v>
      </c>
      <c r="D1531" s="50" t="s">
        <v>1892</v>
      </c>
      <c r="E1531" s="50" t="s">
        <v>1825</v>
      </c>
      <c r="F1531" s="31" t="s">
        <v>216</v>
      </c>
      <c r="G1531" s="31" t="s">
        <v>216</v>
      </c>
      <c r="H1531" s="31">
        <v>1</v>
      </c>
      <c r="I1531" s="31"/>
      <c r="J1531" s="31">
        <v>1</v>
      </c>
      <c r="K1531" s="31">
        <v>138</v>
      </c>
      <c r="L1531" s="31" t="s">
        <v>30</v>
      </c>
      <c r="M1531" s="29">
        <v>1533</v>
      </c>
      <c r="N1531" s="38"/>
      <c r="O1531" s="18" t="s">
        <v>2980</v>
      </c>
      <c r="P1531" s="64"/>
      <c r="Q1531" s="65"/>
      <c r="R1531" s="34"/>
      <c r="S1531" s="33"/>
      <c r="T1531" s="67"/>
    </row>
    <row r="1532" spans="1:20" ht="15.75" x14ac:dyDescent="0.25">
      <c r="A1532" s="50" t="s">
        <v>1637</v>
      </c>
      <c r="B1532" s="50" t="s">
        <v>1756</v>
      </c>
      <c r="C1532" s="31">
        <v>111123</v>
      </c>
      <c r="D1532" s="50" t="s">
        <v>1894</v>
      </c>
      <c r="E1532" s="50" t="s">
        <v>1825</v>
      </c>
      <c r="F1532" s="31" t="s">
        <v>216</v>
      </c>
      <c r="G1532" s="31" t="s">
        <v>216</v>
      </c>
      <c r="H1532" s="31">
        <v>1</v>
      </c>
      <c r="I1532" s="31"/>
      <c r="J1532" s="31">
        <v>1</v>
      </c>
      <c r="K1532" s="31">
        <v>138</v>
      </c>
      <c r="L1532" s="31" t="s">
        <v>30</v>
      </c>
      <c r="M1532" s="29">
        <v>1536</v>
      </c>
      <c r="N1532" s="38"/>
      <c r="O1532" s="18" t="s">
        <v>2980</v>
      </c>
      <c r="P1532" s="64"/>
      <c r="Q1532" s="65"/>
      <c r="R1532" s="34"/>
      <c r="S1532" s="33"/>
      <c r="T1532" s="67"/>
    </row>
    <row r="1533" spans="1:20" ht="15.75" x14ac:dyDescent="0.25">
      <c r="A1533" s="50" t="s">
        <v>1637</v>
      </c>
      <c r="B1533" s="50" t="s">
        <v>1756</v>
      </c>
      <c r="C1533" s="31">
        <v>111127</v>
      </c>
      <c r="D1533" s="50" t="s">
        <v>1908</v>
      </c>
      <c r="E1533" s="50" t="s">
        <v>1825</v>
      </c>
      <c r="F1533" s="31" t="s">
        <v>216</v>
      </c>
      <c r="G1533" s="31" t="s">
        <v>216</v>
      </c>
      <c r="H1533" s="31">
        <v>1</v>
      </c>
      <c r="I1533" s="31"/>
      <c r="J1533" s="31">
        <v>1</v>
      </c>
      <c r="K1533" s="31">
        <v>138</v>
      </c>
      <c r="L1533" s="31" t="s">
        <v>30</v>
      </c>
      <c r="M1533" s="29">
        <v>1550</v>
      </c>
      <c r="N1533" s="38"/>
      <c r="O1533" s="18" t="s">
        <v>2980</v>
      </c>
      <c r="P1533" s="64"/>
      <c r="Q1533" s="65"/>
      <c r="R1533" s="34"/>
      <c r="S1533" s="33"/>
      <c r="T1533" s="67"/>
    </row>
    <row r="1534" spans="1:20" ht="15.75" x14ac:dyDescent="0.25">
      <c r="A1534" s="50" t="s">
        <v>1637</v>
      </c>
      <c r="B1534" s="50" t="s">
        <v>1756</v>
      </c>
      <c r="C1534" s="31">
        <v>111131</v>
      </c>
      <c r="D1534" s="50" t="s">
        <v>1912</v>
      </c>
      <c r="E1534" s="50" t="s">
        <v>1825</v>
      </c>
      <c r="F1534" s="31" t="s">
        <v>216</v>
      </c>
      <c r="G1534" s="31" t="s">
        <v>216</v>
      </c>
      <c r="H1534" s="31">
        <v>1</v>
      </c>
      <c r="I1534" s="31"/>
      <c r="J1534" s="31">
        <v>1</v>
      </c>
      <c r="K1534" s="31">
        <v>138</v>
      </c>
      <c r="L1534" s="31" t="s">
        <v>30</v>
      </c>
      <c r="M1534" s="29">
        <v>1554</v>
      </c>
      <c r="N1534" s="38"/>
      <c r="O1534" s="18" t="s">
        <v>2980</v>
      </c>
      <c r="P1534" s="64"/>
      <c r="Q1534" s="65"/>
      <c r="R1534" s="34"/>
      <c r="S1534" s="33"/>
      <c r="T1534" s="67"/>
    </row>
    <row r="1535" spans="1:20" ht="15.75" x14ac:dyDescent="0.25">
      <c r="A1535" s="50" t="s">
        <v>1637</v>
      </c>
      <c r="B1535" s="50" t="s">
        <v>1756</v>
      </c>
      <c r="C1535" s="31">
        <v>111155</v>
      </c>
      <c r="D1535" s="50" t="s">
        <v>1796</v>
      </c>
      <c r="E1535" s="50" t="s">
        <v>1455</v>
      </c>
      <c r="F1535" s="31" t="s">
        <v>45</v>
      </c>
      <c r="G1535" s="31" t="s">
        <v>45</v>
      </c>
      <c r="H1535" s="31">
        <v>1</v>
      </c>
      <c r="I1535" s="31">
        <v>2</v>
      </c>
      <c r="J1535" s="31">
        <v>1</v>
      </c>
      <c r="K1535" s="31">
        <v>138</v>
      </c>
      <c r="L1535" s="31" t="s">
        <v>30</v>
      </c>
      <c r="M1535" s="29">
        <v>1443</v>
      </c>
      <c r="N1535" s="38">
        <v>231510.01</v>
      </c>
      <c r="O1535" s="18" t="s">
        <v>2980</v>
      </c>
      <c r="P1535" s="64"/>
      <c r="Q1535" s="65"/>
      <c r="R1535" s="34"/>
      <c r="S1535" s="33"/>
      <c r="T1535" s="67">
        <v>1</v>
      </c>
    </row>
    <row r="1536" spans="1:20" ht="15.75" x14ac:dyDescent="0.25">
      <c r="A1536" s="50" t="s">
        <v>1637</v>
      </c>
      <c r="B1536" s="50" t="s">
        <v>1756</v>
      </c>
      <c r="C1536" s="31">
        <v>111163</v>
      </c>
      <c r="D1536" s="50" t="s">
        <v>1802</v>
      </c>
      <c r="E1536" s="50" t="s">
        <v>1455</v>
      </c>
      <c r="F1536" s="31" t="s">
        <v>45</v>
      </c>
      <c r="G1536" s="31" t="s">
        <v>45</v>
      </c>
      <c r="H1536" s="31">
        <v>1</v>
      </c>
      <c r="I1536" s="31"/>
      <c r="J1536" s="31">
        <v>1</v>
      </c>
      <c r="K1536" s="31">
        <v>138</v>
      </c>
      <c r="L1536" s="31" t="s">
        <v>30</v>
      </c>
      <c r="M1536" s="29">
        <v>1450</v>
      </c>
      <c r="N1536" s="38"/>
      <c r="O1536" s="18" t="s">
        <v>2980</v>
      </c>
      <c r="P1536" s="64"/>
      <c r="Q1536" s="65"/>
      <c r="R1536" s="34"/>
      <c r="S1536" s="33"/>
      <c r="T1536" s="67"/>
    </row>
    <row r="1537" spans="1:20" ht="15.75" x14ac:dyDescent="0.25">
      <c r="A1537" s="50" t="s">
        <v>1637</v>
      </c>
      <c r="B1537" s="50" t="s">
        <v>1756</v>
      </c>
      <c r="C1537" s="31">
        <v>111166</v>
      </c>
      <c r="D1537" s="50" t="s">
        <v>1803</v>
      </c>
      <c r="E1537" s="50" t="s">
        <v>1455</v>
      </c>
      <c r="F1537" s="31" t="s">
        <v>45</v>
      </c>
      <c r="G1537" s="31" t="s">
        <v>45</v>
      </c>
      <c r="H1537" s="31">
        <v>1</v>
      </c>
      <c r="I1537" s="31"/>
      <c r="J1537" s="31">
        <v>1</v>
      </c>
      <c r="K1537" s="31">
        <v>138</v>
      </c>
      <c r="L1537" s="31" t="s">
        <v>30</v>
      </c>
      <c r="M1537" s="29">
        <v>1451</v>
      </c>
      <c r="N1537" s="38"/>
      <c r="O1537" s="18" t="s">
        <v>2980</v>
      </c>
      <c r="P1537" s="64"/>
      <c r="Q1537" s="65"/>
      <c r="R1537" s="34"/>
      <c r="S1537" s="33"/>
      <c r="T1537" s="67"/>
    </row>
    <row r="1538" spans="1:20" ht="15.75" x14ac:dyDescent="0.25">
      <c r="A1538" s="50" t="s">
        <v>1637</v>
      </c>
      <c r="B1538" s="50" t="s">
        <v>1756</v>
      </c>
      <c r="C1538" s="31">
        <v>111181</v>
      </c>
      <c r="D1538" s="50" t="s">
        <v>1763</v>
      </c>
      <c r="E1538" s="50" t="s">
        <v>1684</v>
      </c>
      <c r="F1538" s="31" t="s">
        <v>45</v>
      </c>
      <c r="G1538" s="31" t="s">
        <v>45</v>
      </c>
      <c r="H1538" s="31">
        <v>1</v>
      </c>
      <c r="I1538" s="31"/>
      <c r="J1538" s="31">
        <v>1</v>
      </c>
      <c r="K1538" s="31">
        <v>138</v>
      </c>
      <c r="L1538" s="31" t="s">
        <v>30</v>
      </c>
      <c r="M1538" s="29">
        <v>1415</v>
      </c>
      <c r="N1538" s="38"/>
      <c r="O1538" s="18" t="s">
        <v>2980</v>
      </c>
      <c r="P1538" s="64"/>
      <c r="Q1538" s="65"/>
      <c r="R1538" s="34"/>
      <c r="S1538" s="33"/>
      <c r="T1538" s="67"/>
    </row>
    <row r="1539" spans="1:20" ht="15.75" x14ac:dyDescent="0.25">
      <c r="A1539" s="50" t="s">
        <v>1637</v>
      </c>
      <c r="B1539" s="50" t="s">
        <v>1756</v>
      </c>
      <c r="C1539" s="31">
        <v>111182</v>
      </c>
      <c r="D1539" s="50" t="s">
        <v>1765</v>
      </c>
      <c r="E1539" s="50" t="s">
        <v>1684</v>
      </c>
      <c r="F1539" s="31" t="s">
        <v>45</v>
      </c>
      <c r="G1539" s="31" t="s">
        <v>45</v>
      </c>
      <c r="H1539" s="31">
        <v>1</v>
      </c>
      <c r="I1539" s="31"/>
      <c r="J1539" s="31">
        <v>1</v>
      </c>
      <c r="K1539" s="31">
        <v>138</v>
      </c>
      <c r="L1539" s="31" t="s">
        <v>30</v>
      </c>
      <c r="M1539" s="29">
        <v>1417</v>
      </c>
      <c r="N1539" s="38"/>
      <c r="O1539" s="18" t="s">
        <v>2980</v>
      </c>
      <c r="P1539" s="64"/>
      <c r="Q1539" s="65"/>
      <c r="R1539" s="34"/>
      <c r="S1539" s="33"/>
      <c r="T1539" s="67"/>
    </row>
    <row r="1540" spans="1:20" ht="15.75" x14ac:dyDescent="0.25">
      <c r="A1540" s="50" t="s">
        <v>1637</v>
      </c>
      <c r="B1540" s="50" t="s">
        <v>1756</v>
      </c>
      <c r="C1540" s="31">
        <v>111184</v>
      </c>
      <c r="D1540" s="50" t="s">
        <v>1770</v>
      </c>
      <c r="E1540" s="50" t="s">
        <v>1684</v>
      </c>
      <c r="F1540" s="31" t="s">
        <v>45</v>
      </c>
      <c r="G1540" s="31" t="s">
        <v>45</v>
      </c>
      <c r="H1540" s="31">
        <v>1</v>
      </c>
      <c r="I1540" s="31"/>
      <c r="J1540" s="31">
        <v>1</v>
      </c>
      <c r="K1540" s="31">
        <v>138</v>
      </c>
      <c r="L1540" s="31" t="s">
        <v>30</v>
      </c>
      <c r="M1540" s="29">
        <v>1420</v>
      </c>
      <c r="N1540" s="38"/>
      <c r="O1540" s="18" t="s">
        <v>2980</v>
      </c>
      <c r="P1540" s="64"/>
      <c r="Q1540" s="65"/>
      <c r="R1540" s="34"/>
      <c r="S1540" s="33"/>
      <c r="T1540" s="67"/>
    </row>
    <row r="1541" spans="1:20" ht="15.75" x14ac:dyDescent="0.25">
      <c r="A1541" s="50" t="s">
        <v>1637</v>
      </c>
      <c r="B1541" s="50" t="s">
        <v>1756</v>
      </c>
      <c r="C1541" s="31">
        <v>111185</v>
      </c>
      <c r="D1541" s="50" t="s">
        <v>1773</v>
      </c>
      <c r="E1541" s="50" t="s">
        <v>1684</v>
      </c>
      <c r="F1541" s="31" t="s">
        <v>45</v>
      </c>
      <c r="G1541" s="31" t="s">
        <v>45</v>
      </c>
      <c r="H1541" s="31">
        <v>1</v>
      </c>
      <c r="I1541" s="31"/>
      <c r="J1541" s="31">
        <v>1</v>
      </c>
      <c r="K1541" s="31">
        <v>138</v>
      </c>
      <c r="L1541" s="31" t="s">
        <v>30</v>
      </c>
      <c r="M1541" s="29">
        <v>1422</v>
      </c>
      <c r="N1541" s="38"/>
      <c r="O1541" s="18" t="s">
        <v>2980</v>
      </c>
      <c r="P1541" s="64"/>
      <c r="Q1541" s="65"/>
      <c r="R1541" s="34"/>
      <c r="S1541" s="33"/>
      <c r="T1541" s="67"/>
    </row>
    <row r="1542" spans="1:20" ht="15.75" x14ac:dyDescent="0.25">
      <c r="A1542" s="50" t="s">
        <v>1637</v>
      </c>
      <c r="B1542" s="50" t="s">
        <v>1756</v>
      </c>
      <c r="C1542" s="31">
        <v>111187</v>
      </c>
      <c r="D1542" s="50" t="s">
        <v>1782</v>
      </c>
      <c r="E1542" s="50" t="s">
        <v>1684</v>
      </c>
      <c r="F1542" s="31" t="s">
        <v>45</v>
      </c>
      <c r="G1542" s="31" t="s">
        <v>45</v>
      </c>
      <c r="H1542" s="31">
        <v>1</v>
      </c>
      <c r="I1542" s="31"/>
      <c r="J1542" s="31">
        <v>1</v>
      </c>
      <c r="K1542" s="31">
        <v>138</v>
      </c>
      <c r="L1542" s="31" t="s">
        <v>30</v>
      </c>
      <c r="M1542" s="29">
        <v>1428</v>
      </c>
      <c r="N1542" s="38"/>
      <c r="O1542" s="18" t="s">
        <v>2980</v>
      </c>
      <c r="P1542" s="64"/>
      <c r="Q1542" s="65"/>
      <c r="R1542" s="34"/>
      <c r="S1542" s="33"/>
      <c r="T1542" s="67"/>
    </row>
    <row r="1543" spans="1:20" ht="15.75" x14ac:dyDescent="0.25">
      <c r="A1543" s="50" t="s">
        <v>1637</v>
      </c>
      <c r="B1543" s="50" t="s">
        <v>1756</v>
      </c>
      <c r="C1543" s="31">
        <v>111198</v>
      </c>
      <c r="D1543" s="50" t="s">
        <v>1799</v>
      </c>
      <c r="E1543" s="50" t="s">
        <v>1684</v>
      </c>
      <c r="F1543" s="31" t="s">
        <v>45</v>
      </c>
      <c r="G1543" s="31" t="s">
        <v>45</v>
      </c>
      <c r="H1543" s="31">
        <v>1</v>
      </c>
      <c r="I1543" s="31"/>
      <c r="J1543" s="31">
        <v>1</v>
      </c>
      <c r="K1543" s="31">
        <v>138</v>
      </c>
      <c r="L1543" s="31" t="s">
        <v>30</v>
      </c>
      <c r="M1543" s="29">
        <v>1447</v>
      </c>
      <c r="N1543" s="38"/>
      <c r="O1543" s="18" t="s">
        <v>2980</v>
      </c>
      <c r="P1543" s="64"/>
      <c r="Q1543" s="65"/>
      <c r="R1543" s="34"/>
      <c r="S1543" s="33"/>
      <c r="T1543" s="67"/>
    </row>
    <row r="1544" spans="1:20" ht="15.75" x14ac:dyDescent="0.25">
      <c r="A1544" s="50" t="s">
        <v>1637</v>
      </c>
      <c r="B1544" s="50" t="s">
        <v>1756</v>
      </c>
      <c r="C1544" s="31">
        <v>111220</v>
      </c>
      <c r="D1544" s="50" t="s">
        <v>1779</v>
      </c>
      <c r="E1544" s="50" t="s">
        <v>1780</v>
      </c>
      <c r="F1544" s="31" t="s">
        <v>45</v>
      </c>
      <c r="G1544" s="31" t="s">
        <v>45</v>
      </c>
      <c r="H1544" s="31">
        <v>1</v>
      </c>
      <c r="I1544" s="31"/>
      <c r="J1544" s="31">
        <v>1</v>
      </c>
      <c r="K1544" s="31">
        <v>138</v>
      </c>
      <c r="L1544" s="31" t="s">
        <v>30</v>
      </c>
      <c r="M1544" s="29">
        <v>1426</v>
      </c>
      <c r="N1544" s="38"/>
      <c r="O1544" s="18" t="s">
        <v>2980</v>
      </c>
      <c r="P1544" s="64"/>
      <c r="Q1544" s="65"/>
      <c r="R1544" s="34"/>
      <c r="S1544" s="33"/>
      <c r="T1544" s="67"/>
    </row>
    <row r="1545" spans="1:20" ht="15.75" x14ac:dyDescent="0.25">
      <c r="A1545" s="50" t="s">
        <v>1637</v>
      </c>
      <c r="B1545" s="50" t="s">
        <v>1756</v>
      </c>
      <c r="C1545" s="31">
        <v>111225</v>
      </c>
      <c r="D1545" s="50" t="s">
        <v>1785</v>
      </c>
      <c r="E1545" s="50" t="s">
        <v>1780</v>
      </c>
      <c r="F1545" s="31" t="s">
        <v>45</v>
      </c>
      <c r="G1545" s="31" t="s">
        <v>45</v>
      </c>
      <c r="H1545" s="31">
        <v>1</v>
      </c>
      <c r="I1545" s="31"/>
      <c r="J1545" s="31">
        <v>1</v>
      </c>
      <c r="K1545" s="31">
        <v>138</v>
      </c>
      <c r="L1545" s="31" t="s">
        <v>30</v>
      </c>
      <c r="M1545" s="29">
        <v>1431</v>
      </c>
      <c r="N1545" s="38"/>
      <c r="O1545" s="18" t="s">
        <v>2980</v>
      </c>
      <c r="P1545" s="64"/>
      <c r="Q1545" s="65"/>
      <c r="R1545" s="34"/>
      <c r="S1545" s="33"/>
      <c r="T1545" s="67"/>
    </row>
    <row r="1546" spans="1:20" ht="15.75" x14ac:dyDescent="0.25">
      <c r="A1546" s="50" t="s">
        <v>1637</v>
      </c>
      <c r="B1546" s="50" t="s">
        <v>1756</v>
      </c>
      <c r="C1546" s="31">
        <v>111229</v>
      </c>
      <c r="D1546" s="50" t="s">
        <v>1790</v>
      </c>
      <c r="E1546" s="50" t="s">
        <v>1780</v>
      </c>
      <c r="F1546" s="31" t="s">
        <v>45</v>
      </c>
      <c r="G1546" s="31" t="s">
        <v>45</v>
      </c>
      <c r="H1546" s="31">
        <v>1</v>
      </c>
      <c r="I1546" s="31"/>
      <c r="J1546" s="31">
        <v>1</v>
      </c>
      <c r="K1546" s="31">
        <v>138</v>
      </c>
      <c r="L1546" s="31" t="s">
        <v>30</v>
      </c>
      <c r="M1546" s="29">
        <v>1436</v>
      </c>
      <c r="N1546" s="38"/>
      <c r="O1546" s="18" t="s">
        <v>2980</v>
      </c>
      <c r="P1546" s="64"/>
      <c r="Q1546" s="65"/>
      <c r="R1546" s="34"/>
      <c r="S1546" s="33"/>
      <c r="T1546" s="67"/>
    </row>
    <row r="1547" spans="1:20" ht="15.75" x14ac:dyDescent="0.25">
      <c r="A1547" s="50" t="s">
        <v>1637</v>
      </c>
      <c r="B1547" s="50" t="s">
        <v>1756</v>
      </c>
      <c r="C1547" s="31">
        <v>111233</v>
      </c>
      <c r="D1547" s="50" t="s">
        <v>1797</v>
      </c>
      <c r="E1547" s="50" t="s">
        <v>1780</v>
      </c>
      <c r="F1547" s="31" t="s">
        <v>45</v>
      </c>
      <c r="G1547" s="31" t="s">
        <v>45</v>
      </c>
      <c r="H1547" s="31">
        <v>1</v>
      </c>
      <c r="I1547" s="31"/>
      <c r="J1547" s="31">
        <v>1</v>
      </c>
      <c r="K1547" s="31">
        <v>138</v>
      </c>
      <c r="L1547" s="31" t="s">
        <v>30</v>
      </c>
      <c r="M1547" s="29">
        <v>1444</v>
      </c>
      <c r="N1547" s="38"/>
      <c r="O1547" s="18" t="s">
        <v>2980</v>
      </c>
      <c r="P1547" s="64"/>
      <c r="Q1547" s="65"/>
      <c r="R1547" s="34"/>
      <c r="S1547" s="33"/>
      <c r="T1547" s="67"/>
    </row>
    <row r="1548" spans="1:20" ht="15.75" x14ac:dyDescent="0.25">
      <c r="A1548" s="50" t="s">
        <v>1637</v>
      </c>
      <c r="B1548" s="50" t="s">
        <v>1756</v>
      </c>
      <c r="C1548" s="31">
        <v>111239</v>
      </c>
      <c r="D1548" s="50" t="s">
        <v>1798</v>
      </c>
      <c r="E1548" s="50" t="s">
        <v>1780</v>
      </c>
      <c r="F1548" s="31" t="s">
        <v>45</v>
      </c>
      <c r="G1548" s="31" t="s">
        <v>45</v>
      </c>
      <c r="H1548" s="31">
        <v>1</v>
      </c>
      <c r="I1548" s="31"/>
      <c r="J1548" s="31">
        <v>1</v>
      </c>
      <c r="K1548" s="31">
        <v>138</v>
      </c>
      <c r="L1548" s="31" t="s">
        <v>30</v>
      </c>
      <c r="M1548" s="29">
        <v>1446</v>
      </c>
      <c r="N1548" s="38"/>
      <c r="O1548" s="18" t="s">
        <v>2980</v>
      </c>
      <c r="P1548" s="64"/>
      <c r="Q1548" s="65"/>
      <c r="R1548" s="34"/>
      <c r="S1548" s="33"/>
      <c r="T1548" s="67"/>
    </row>
    <row r="1549" spans="1:20" ht="15.75" x14ac:dyDescent="0.25">
      <c r="A1549" s="50" t="s">
        <v>1637</v>
      </c>
      <c r="B1549" s="50" t="s">
        <v>1756</v>
      </c>
      <c r="C1549" s="31">
        <v>111247</v>
      </c>
      <c r="D1549" s="50" t="s">
        <v>1807</v>
      </c>
      <c r="E1549" s="50" t="s">
        <v>1780</v>
      </c>
      <c r="F1549" s="31" t="s">
        <v>45</v>
      </c>
      <c r="G1549" s="31" t="s">
        <v>45</v>
      </c>
      <c r="H1549" s="31">
        <v>1</v>
      </c>
      <c r="I1549" s="31"/>
      <c r="J1549" s="31">
        <v>1</v>
      </c>
      <c r="K1549" s="31">
        <v>138</v>
      </c>
      <c r="L1549" s="31" t="s">
        <v>30</v>
      </c>
      <c r="M1549" s="29">
        <v>1455</v>
      </c>
      <c r="N1549" s="38"/>
      <c r="O1549" s="18" t="s">
        <v>2980</v>
      </c>
      <c r="P1549" s="64"/>
      <c r="Q1549" s="65"/>
      <c r="R1549" s="34"/>
      <c r="S1549" s="33"/>
      <c r="T1549" s="67"/>
    </row>
    <row r="1550" spans="1:20" ht="31.5" x14ac:dyDescent="0.25">
      <c r="A1550" s="50" t="s">
        <v>1637</v>
      </c>
      <c r="B1550" s="50" t="s">
        <v>1756</v>
      </c>
      <c r="C1550" s="31">
        <v>111475</v>
      </c>
      <c r="D1550" s="50" t="s">
        <v>1921</v>
      </c>
      <c r="E1550" s="50" t="s">
        <v>1920</v>
      </c>
      <c r="F1550" s="31" t="s">
        <v>216</v>
      </c>
      <c r="G1550" s="31" t="s">
        <v>216</v>
      </c>
      <c r="H1550" s="31">
        <v>1</v>
      </c>
      <c r="I1550" s="31">
        <v>5</v>
      </c>
      <c r="J1550" s="31">
        <v>1</v>
      </c>
      <c r="K1550" s="31">
        <v>138</v>
      </c>
      <c r="L1550" s="31" t="s">
        <v>30</v>
      </c>
      <c r="M1550" s="29">
        <v>1562</v>
      </c>
      <c r="N1550" s="38">
        <v>386899.49</v>
      </c>
      <c r="O1550" s="18" t="s">
        <v>2980</v>
      </c>
      <c r="P1550" s="64"/>
      <c r="Q1550" s="65"/>
      <c r="R1550" s="34"/>
      <c r="S1550" s="33"/>
      <c r="T1550" s="67">
        <v>1</v>
      </c>
    </row>
    <row r="1551" spans="1:20" ht="31.5" x14ac:dyDescent="0.25">
      <c r="A1551" s="50" t="s">
        <v>1637</v>
      </c>
      <c r="B1551" s="50" t="s">
        <v>1756</v>
      </c>
      <c r="C1551" s="31">
        <v>111481</v>
      </c>
      <c r="D1551" s="50" t="s">
        <v>1922</v>
      </c>
      <c r="E1551" s="50" t="s">
        <v>1920</v>
      </c>
      <c r="F1551" s="31" t="s">
        <v>216</v>
      </c>
      <c r="G1551" s="31" t="s">
        <v>216</v>
      </c>
      <c r="H1551" s="31">
        <v>1</v>
      </c>
      <c r="I1551" s="31"/>
      <c r="J1551" s="31">
        <v>1</v>
      </c>
      <c r="K1551" s="31">
        <v>138</v>
      </c>
      <c r="L1551" s="31" t="s">
        <v>30</v>
      </c>
      <c r="M1551" s="29">
        <v>1565</v>
      </c>
      <c r="N1551" s="38"/>
      <c r="O1551" s="18" t="s">
        <v>2980</v>
      </c>
      <c r="P1551" s="64"/>
      <c r="Q1551" s="65"/>
      <c r="R1551" s="34"/>
      <c r="S1551" s="33"/>
      <c r="T1551" s="67"/>
    </row>
    <row r="1552" spans="1:20" ht="31.5" x14ac:dyDescent="0.25">
      <c r="A1552" s="50" t="s">
        <v>1637</v>
      </c>
      <c r="B1552" s="50" t="s">
        <v>1756</v>
      </c>
      <c r="C1552" s="31">
        <v>111508</v>
      </c>
      <c r="D1552" s="50" t="s">
        <v>1919</v>
      </c>
      <c r="E1552" s="50" t="s">
        <v>1920</v>
      </c>
      <c r="F1552" s="31" t="s">
        <v>216</v>
      </c>
      <c r="G1552" s="31" t="s">
        <v>216</v>
      </c>
      <c r="H1552" s="31">
        <v>1</v>
      </c>
      <c r="I1552" s="31"/>
      <c r="J1552" s="31">
        <v>1</v>
      </c>
      <c r="K1552" s="31">
        <v>138</v>
      </c>
      <c r="L1552" s="31" t="s">
        <v>30</v>
      </c>
      <c r="M1552" s="29">
        <v>1561</v>
      </c>
      <c r="N1552" s="38"/>
      <c r="O1552" s="18" t="s">
        <v>2980</v>
      </c>
      <c r="P1552" s="64"/>
      <c r="Q1552" s="65"/>
      <c r="R1552" s="34"/>
      <c r="S1552" s="33"/>
      <c r="T1552" s="67"/>
    </row>
    <row r="1553" spans="1:20" ht="31.5" x14ac:dyDescent="0.25">
      <c r="A1553" s="50" t="s">
        <v>1637</v>
      </c>
      <c r="B1553" s="50" t="s">
        <v>1756</v>
      </c>
      <c r="C1553" s="31">
        <v>111510</v>
      </c>
      <c r="D1553" s="50" t="s">
        <v>1034</v>
      </c>
      <c r="E1553" s="50" t="s">
        <v>1920</v>
      </c>
      <c r="F1553" s="31" t="s">
        <v>216</v>
      </c>
      <c r="G1553" s="31" t="s">
        <v>216</v>
      </c>
      <c r="H1553" s="31">
        <v>1</v>
      </c>
      <c r="I1553" s="31"/>
      <c r="J1553" s="31">
        <v>1</v>
      </c>
      <c r="K1553" s="31">
        <v>138</v>
      </c>
      <c r="L1553" s="31" t="s">
        <v>30</v>
      </c>
      <c r="M1553" s="29">
        <v>1563</v>
      </c>
      <c r="N1553" s="38"/>
      <c r="O1553" s="18" t="s">
        <v>2980</v>
      </c>
      <c r="P1553" s="64"/>
      <c r="Q1553" s="65"/>
      <c r="R1553" s="34"/>
      <c r="S1553" s="33"/>
      <c r="T1553" s="67"/>
    </row>
    <row r="1554" spans="1:20" ht="31.5" x14ac:dyDescent="0.25">
      <c r="A1554" s="50" t="s">
        <v>1637</v>
      </c>
      <c r="B1554" s="50" t="s">
        <v>1756</v>
      </c>
      <c r="C1554" s="31">
        <v>111511</v>
      </c>
      <c r="D1554" s="50" t="s">
        <v>900</v>
      </c>
      <c r="E1554" s="50" t="s">
        <v>1920</v>
      </c>
      <c r="F1554" s="31" t="s">
        <v>216</v>
      </c>
      <c r="G1554" s="31" t="s">
        <v>216</v>
      </c>
      <c r="H1554" s="31">
        <v>1</v>
      </c>
      <c r="I1554" s="31"/>
      <c r="J1554" s="31">
        <v>1</v>
      </c>
      <c r="K1554" s="31">
        <v>138</v>
      </c>
      <c r="L1554" s="31" t="s">
        <v>30</v>
      </c>
      <c r="M1554" s="29">
        <v>1564</v>
      </c>
      <c r="N1554" s="38"/>
      <c r="O1554" s="18" t="s">
        <v>2980</v>
      </c>
      <c r="P1554" s="64"/>
      <c r="Q1554" s="65"/>
      <c r="R1554" s="34"/>
      <c r="S1554" s="33"/>
      <c r="T1554" s="67"/>
    </row>
    <row r="1555" spans="1:20" ht="31.5" x14ac:dyDescent="0.25">
      <c r="A1555" s="50" t="s">
        <v>1637</v>
      </c>
      <c r="B1555" s="50" t="s">
        <v>1756</v>
      </c>
      <c r="C1555" s="31">
        <v>111515</v>
      </c>
      <c r="D1555" s="50" t="s">
        <v>1923</v>
      </c>
      <c r="E1555" s="50" t="s">
        <v>1920</v>
      </c>
      <c r="F1555" s="31" t="s">
        <v>216</v>
      </c>
      <c r="G1555" s="31" t="s">
        <v>216</v>
      </c>
      <c r="H1555" s="31">
        <v>1</v>
      </c>
      <c r="I1555" s="31"/>
      <c r="J1555" s="31">
        <v>1</v>
      </c>
      <c r="K1555" s="31">
        <v>138</v>
      </c>
      <c r="L1555" s="31" t="s">
        <v>30</v>
      </c>
      <c r="M1555" s="29">
        <v>1566</v>
      </c>
      <c r="N1555" s="38"/>
      <c r="O1555" s="18" t="s">
        <v>2980</v>
      </c>
      <c r="P1555" s="64"/>
      <c r="Q1555" s="65"/>
      <c r="R1555" s="34"/>
      <c r="S1555" s="33"/>
      <c r="T1555" s="67"/>
    </row>
    <row r="1556" spans="1:20" ht="31.5" x14ac:dyDescent="0.25">
      <c r="A1556" s="50" t="s">
        <v>1637</v>
      </c>
      <c r="B1556" s="50" t="s">
        <v>1756</v>
      </c>
      <c r="C1556" s="31">
        <v>111516</v>
      </c>
      <c r="D1556" s="50" t="s">
        <v>1924</v>
      </c>
      <c r="E1556" s="50" t="s">
        <v>1920</v>
      </c>
      <c r="F1556" s="31" t="s">
        <v>216</v>
      </c>
      <c r="G1556" s="31" t="s">
        <v>216</v>
      </c>
      <c r="H1556" s="31">
        <v>1</v>
      </c>
      <c r="I1556" s="31"/>
      <c r="J1556" s="31">
        <v>1</v>
      </c>
      <c r="K1556" s="31">
        <v>138</v>
      </c>
      <c r="L1556" s="31" t="s">
        <v>30</v>
      </c>
      <c r="M1556" s="29">
        <v>1567</v>
      </c>
      <c r="N1556" s="38"/>
      <c r="O1556" s="18" t="s">
        <v>2980</v>
      </c>
      <c r="P1556" s="64"/>
      <c r="Q1556" s="65"/>
      <c r="R1556" s="34"/>
      <c r="S1556" s="33"/>
      <c r="T1556" s="67"/>
    </row>
    <row r="1557" spans="1:20" ht="31.5" x14ac:dyDescent="0.25">
      <c r="A1557" s="50" t="s">
        <v>1637</v>
      </c>
      <c r="B1557" s="50" t="s">
        <v>1756</v>
      </c>
      <c r="C1557" s="31">
        <v>111519</v>
      </c>
      <c r="D1557" s="50" t="s">
        <v>1925</v>
      </c>
      <c r="E1557" s="50" t="s">
        <v>1920</v>
      </c>
      <c r="F1557" s="31" t="s">
        <v>216</v>
      </c>
      <c r="G1557" s="31" t="s">
        <v>216</v>
      </c>
      <c r="H1557" s="31">
        <v>1</v>
      </c>
      <c r="I1557" s="31"/>
      <c r="J1557" s="31">
        <v>1</v>
      </c>
      <c r="K1557" s="31">
        <v>138</v>
      </c>
      <c r="L1557" s="31" t="s">
        <v>30</v>
      </c>
      <c r="M1557" s="29">
        <v>1568</v>
      </c>
      <c r="N1557" s="38"/>
      <c r="O1557" s="18" t="s">
        <v>2980</v>
      </c>
      <c r="P1557" s="64"/>
      <c r="Q1557" s="65"/>
      <c r="R1557" s="34"/>
      <c r="S1557" s="33"/>
      <c r="T1557" s="67"/>
    </row>
    <row r="1558" spans="1:20" ht="31.5" x14ac:dyDescent="0.25">
      <c r="A1558" s="50" t="s">
        <v>1637</v>
      </c>
      <c r="B1558" s="50" t="s">
        <v>1756</v>
      </c>
      <c r="C1558" s="31">
        <v>111525</v>
      </c>
      <c r="D1558" s="50" t="s">
        <v>1926</v>
      </c>
      <c r="E1558" s="50" t="s">
        <v>1920</v>
      </c>
      <c r="F1558" s="31" t="s">
        <v>216</v>
      </c>
      <c r="G1558" s="31" t="s">
        <v>216</v>
      </c>
      <c r="H1558" s="31">
        <v>1</v>
      </c>
      <c r="I1558" s="31"/>
      <c r="J1558" s="31">
        <v>1</v>
      </c>
      <c r="K1558" s="31">
        <v>138</v>
      </c>
      <c r="L1558" s="31" t="s">
        <v>30</v>
      </c>
      <c r="M1558" s="29">
        <v>1569</v>
      </c>
      <c r="N1558" s="38"/>
      <c r="O1558" s="18" t="s">
        <v>2980</v>
      </c>
      <c r="P1558" s="64"/>
      <c r="Q1558" s="65"/>
      <c r="R1558" s="34"/>
      <c r="S1558" s="33"/>
      <c r="T1558" s="67"/>
    </row>
    <row r="1559" spans="1:20" ht="31.5" x14ac:dyDescent="0.25">
      <c r="A1559" s="50" t="s">
        <v>1637</v>
      </c>
      <c r="B1559" s="50" t="s">
        <v>1756</v>
      </c>
      <c r="C1559" s="31">
        <v>111532</v>
      </c>
      <c r="D1559" s="50" t="s">
        <v>1927</v>
      </c>
      <c r="E1559" s="50" t="s">
        <v>1920</v>
      </c>
      <c r="F1559" s="31" t="s">
        <v>216</v>
      </c>
      <c r="G1559" s="31" t="s">
        <v>216</v>
      </c>
      <c r="H1559" s="31">
        <v>1</v>
      </c>
      <c r="I1559" s="31"/>
      <c r="J1559" s="31">
        <v>1</v>
      </c>
      <c r="K1559" s="31">
        <v>138</v>
      </c>
      <c r="L1559" s="31" t="s">
        <v>30</v>
      </c>
      <c r="M1559" s="29">
        <v>1570</v>
      </c>
      <c r="N1559" s="38"/>
      <c r="O1559" s="18" t="s">
        <v>2980</v>
      </c>
      <c r="P1559" s="64"/>
      <c r="Q1559" s="65"/>
      <c r="R1559" s="34"/>
      <c r="S1559" s="33"/>
      <c r="T1559" s="67"/>
    </row>
    <row r="1560" spans="1:20" ht="15.75" x14ac:dyDescent="0.25">
      <c r="A1560" s="50" t="s">
        <v>1637</v>
      </c>
      <c r="B1560" s="50" t="s">
        <v>1756</v>
      </c>
      <c r="C1560" s="31">
        <v>170501</v>
      </c>
      <c r="D1560" s="50" t="s">
        <v>1827</v>
      </c>
      <c r="E1560" s="50" t="s">
        <v>1828</v>
      </c>
      <c r="F1560" s="31" t="s">
        <v>216</v>
      </c>
      <c r="G1560" s="31" t="s">
        <v>216</v>
      </c>
      <c r="H1560" s="31">
        <v>1</v>
      </c>
      <c r="I1560" s="31"/>
      <c r="J1560" s="31">
        <v>1</v>
      </c>
      <c r="K1560" s="31">
        <v>138</v>
      </c>
      <c r="L1560" s="31" t="s">
        <v>30</v>
      </c>
      <c r="M1560" s="29">
        <v>1471</v>
      </c>
      <c r="N1560" s="38"/>
      <c r="O1560" s="18" t="s">
        <v>2980</v>
      </c>
      <c r="P1560" s="64"/>
      <c r="Q1560" s="65"/>
      <c r="R1560" s="34"/>
      <c r="S1560" s="33"/>
      <c r="T1560" s="67"/>
    </row>
    <row r="1561" spans="1:20" ht="15.75" x14ac:dyDescent="0.25">
      <c r="A1561" s="50" t="s">
        <v>1637</v>
      </c>
      <c r="B1561" s="50" t="s">
        <v>1756</v>
      </c>
      <c r="C1561" s="31">
        <v>170505</v>
      </c>
      <c r="D1561" s="50" t="s">
        <v>1787</v>
      </c>
      <c r="E1561" s="50" t="s">
        <v>1772</v>
      </c>
      <c r="F1561" s="31" t="s">
        <v>45</v>
      </c>
      <c r="G1561" s="31" t="s">
        <v>45</v>
      </c>
      <c r="H1561" s="31">
        <v>1</v>
      </c>
      <c r="I1561" s="31"/>
      <c r="J1561" s="31">
        <v>1</v>
      </c>
      <c r="K1561" s="31">
        <v>138</v>
      </c>
      <c r="L1561" s="31" t="s">
        <v>30</v>
      </c>
      <c r="M1561" s="29">
        <v>1433</v>
      </c>
      <c r="N1561" s="38"/>
      <c r="O1561" s="18" t="s">
        <v>2980</v>
      </c>
      <c r="P1561" s="64"/>
      <c r="Q1561" s="65"/>
      <c r="R1561" s="34"/>
      <c r="S1561" s="33"/>
      <c r="T1561" s="67"/>
    </row>
    <row r="1562" spans="1:20" ht="15.75" x14ac:dyDescent="0.25">
      <c r="A1562" s="50" t="s">
        <v>1637</v>
      </c>
      <c r="B1562" s="50" t="s">
        <v>1756</v>
      </c>
      <c r="C1562" s="31">
        <v>170506</v>
      </c>
      <c r="D1562" s="50" t="s">
        <v>1804</v>
      </c>
      <c r="E1562" s="50" t="s">
        <v>1769</v>
      </c>
      <c r="F1562" s="31" t="s">
        <v>45</v>
      </c>
      <c r="G1562" s="31" t="s">
        <v>45</v>
      </c>
      <c r="H1562" s="31">
        <v>1</v>
      </c>
      <c r="I1562" s="31"/>
      <c r="J1562" s="31">
        <v>1</v>
      </c>
      <c r="K1562" s="31">
        <v>138</v>
      </c>
      <c r="L1562" s="31" t="s">
        <v>30</v>
      </c>
      <c r="M1562" s="29">
        <v>1452</v>
      </c>
      <c r="N1562" s="38"/>
      <c r="O1562" s="18" t="s">
        <v>2980</v>
      </c>
      <c r="P1562" s="64"/>
      <c r="Q1562" s="65"/>
      <c r="R1562" s="34"/>
      <c r="S1562" s="33"/>
      <c r="T1562" s="67"/>
    </row>
    <row r="1563" spans="1:20" ht="15.75" x14ac:dyDescent="0.25">
      <c r="A1563" s="50" t="s">
        <v>1637</v>
      </c>
      <c r="B1563" s="50" t="s">
        <v>1756</v>
      </c>
      <c r="C1563" s="31">
        <v>170507</v>
      </c>
      <c r="D1563" s="50" t="s">
        <v>1843</v>
      </c>
      <c r="E1563" s="50" t="s">
        <v>1825</v>
      </c>
      <c r="F1563" s="31" t="s">
        <v>216</v>
      </c>
      <c r="G1563" s="31" t="s">
        <v>216</v>
      </c>
      <c r="H1563" s="31">
        <v>1</v>
      </c>
      <c r="I1563" s="31"/>
      <c r="J1563" s="31">
        <v>1</v>
      </c>
      <c r="K1563" s="31">
        <v>138</v>
      </c>
      <c r="L1563" s="31" t="s">
        <v>30</v>
      </c>
      <c r="M1563" s="29">
        <v>1485</v>
      </c>
      <c r="N1563" s="38"/>
      <c r="O1563" s="18" t="s">
        <v>2980</v>
      </c>
      <c r="P1563" s="64"/>
      <c r="Q1563" s="65"/>
      <c r="R1563" s="34"/>
      <c r="S1563" s="33"/>
      <c r="T1563" s="67"/>
    </row>
    <row r="1564" spans="1:20" ht="15.75" x14ac:dyDescent="0.25">
      <c r="A1564" s="50" t="s">
        <v>1637</v>
      </c>
      <c r="B1564" s="50" t="s">
        <v>1756</v>
      </c>
      <c r="C1564" s="31">
        <v>170508</v>
      </c>
      <c r="D1564" s="50" t="s">
        <v>1849</v>
      </c>
      <c r="E1564" s="50" t="s">
        <v>1825</v>
      </c>
      <c r="F1564" s="31" t="s">
        <v>216</v>
      </c>
      <c r="G1564" s="31" t="s">
        <v>216</v>
      </c>
      <c r="H1564" s="31">
        <v>1</v>
      </c>
      <c r="I1564" s="31"/>
      <c r="J1564" s="31">
        <v>1</v>
      </c>
      <c r="K1564" s="31">
        <v>138</v>
      </c>
      <c r="L1564" s="31" t="s">
        <v>30</v>
      </c>
      <c r="M1564" s="29">
        <v>1491</v>
      </c>
      <c r="N1564" s="38"/>
      <c r="O1564" s="18" t="s">
        <v>2980</v>
      </c>
      <c r="P1564" s="64"/>
      <c r="Q1564" s="65"/>
      <c r="R1564" s="34"/>
      <c r="S1564" s="33"/>
      <c r="T1564" s="67"/>
    </row>
    <row r="1565" spans="1:20" ht="15.75" x14ac:dyDescent="0.25">
      <c r="A1565" s="50" t="s">
        <v>1637</v>
      </c>
      <c r="B1565" s="50" t="s">
        <v>1756</v>
      </c>
      <c r="C1565" s="31">
        <v>170509</v>
      </c>
      <c r="D1565" s="50" t="s">
        <v>1764</v>
      </c>
      <c r="E1565" s="50" t="s">
        <v>1762</v>
      </c>
      <c r="F1565" s="31" t="s">
        <v>45</v>
      </c>
      <c r="G1565" s="31" t="s">
        <v>45</v>
      </c>
      <c r="H1565" s="31">
        <v>1</v>
      </c>
      <c r="I1565" s="31"/>
      <c r="J1565" s="31">
        <v>1</v>
      </c>
      <c r="K1565" s="31">
        <v>138</v>
      </c>
      <c r="L1565" s="31" t="s">
        <v>30</v>
      </c>
      <c r="M1565" s="29">
        <v>1416</v>
      </c>
      <c r="N1565" s="38"/>
      <c r="O1565" s="18" t="s">
        <v>2980</v>
      </c>
      <c r="P1565" s="64"/>
      <c r="Q1565" s="65"/>
      <c r="R1565" s="34"/>
      <c r="S1565" s="33"/>
      <c r="T1565" s="67"/>
    </row>
    <row r="1566" spans="1:20" ht="15.75" x14ac:dyDescent="0.25">
      <c r="A1566" s="50" t="s">
        <v>1637</v>
      </c>
      <c r="B1566" s="50" t="s">
        <v>1756</v>
      </c>
      <c r="C1566" s="31">
        <v>170511</v>
      </c>
      <c r="D1566" s="50" t="s">
        <v>1910</v>
      </c>
      <c r="E1566" s="50" t="s">
        <v>1298</v>
      </c>
      <c r="F1566" s="31" t="s">
        <v>216</v>
      </c>
      <c r="G1566" s="31" t="s">
        <v>216</v>
      </c>
      <c r="H1566" s="31">
        <v>1</v>
      </c>
      <c r="I1566" s="31"/>
      <c r="J1566" s="31">
        <v>1</v>
      </c>
      <c r="K1566" s="31">
        <v>138</v>
      </c>
      <c r="L1566" s="31" t="s">
        <v>30</v>
      </c>
      <c r="M1566" s="29">
        <v>1552</v>
      </c>
      <c r="N1566" s="38"/>
      <c r="O1566" s="18" t="s">
        <v>2980</v>
      </c>
      <c r="P1566" s="64"/>
      <c r="Q1566" s="65"/>
      <c r="R1566" s="34"/>
      <c r="S1566" s="33"/>
      <c r="T1566" s="67"/>
    </row>
    <row r="1567" spans="1:20" ht="15.75" x14ac:dyDescent="0.25">
      <c r="A1567" s="50" t="s">
        <v>1637</v>
      </c>
      <c r="B1567" s="50" t="s">
        <v>1756</v>
      </c>
      <c r="C1567" s="31">
        <v>170512</v>
      </c>
      <c r="D1567" s="50" t="s">
        <v>1801</v>
      </c>
      <c r="E1567" s="50" t="s">
        <v>1455</v>
      </c>
      <c r="F1567" s="31" t="s">
        <v>45</v>
      </c>
      <c r="G1567" s="31" t="s">
        <v>45</v>
      </c>
      <c r="H1567" s="31">
        <v>1</v>
      </c>
      <c r="I1567" s="31">
        <v>2</v>
      </c>
      <c r="J1567" s="31">
        <v>1</v>
      </c>
      <c r="K1567" s="31">
        <v>138</v>
      </c>
      <c r="L1567" s="31" t="s">
        <v>30</v>
      </c>
      <c r="M1567" s="29">
        <v>1449</v>
      </c>
      <c r="N1567" s="38">
        <v>230019.54</v>
      </c>
      <c r="O1567" s="18" t="s">
        <v>2980</v>
      </c>
      <c r="P1567" s="64"/>
      <c r="Q1567" s="65"/>
      <c r="R1567" s="34"/>
      <c r="S1567" s="33"/>
      <c r="T1567" s="67">
        <v>1</v>
      </c>
    </row>
    <row r="1568" spans="1:20" ht="15.75" x14ac:dyDescent="0.25">
      <c r="A1568" s="50" t="s">
        <v>1637</v>
      </c>
      <c r="B1568" s="50" t="s">
        <v>1756</v>
      </c>
      <c r="C1568" s="31">
        <v>170513</v>
      </c>
      <c r="D1568" s="50" t="s">
        <v>1861</v>
      </c>
      <c r="E1568" s="50" t="s">
        <v>1825</v>
      </c>
      <c r="F1568" s="31" t="s">
        <v>216</v>
      </c>
      <c r="G1568" s="31" t="s">
        <v>216</v>
      </c>
      <c r="H1568" s="31">
        <v>1</v>
      </c>
      <c r="I1568" s="31"/>
      <c r="J1568" s="31">
        <v>1</v>
      </c>
      <c r="K1568" s="31">
        <v>138</v>
      </c>
      <c r="L1568" s="31" t="s">
        <v>30</v>
      </c>
      <c r="M1568" s="29">
        <v>1502</v>
      </c>
      <c r="N1568" s="38"/>
      <c r="O1568" s="18" t="s">
        <v>2980</v>
      </c>
      <c r="P1568" s="64"/>
      <c r="Q1568" s="65"/>
      <c r="R1568" s="34"/>
      <c r="S1568" s="33"/>
      <c r="T1568" s="67"/>
    </row>
    <row r="1569" spans="1:20" ht="15.75" x14ac:dyDescent="0.25">
      <c r="A1569" s="50" t="s">
        <v>1637</v>
      </c>
      <c r="B1569" s="50" t="s">
        <v>1756</v>
      </c>
      <c r="C1569" s="31">
        <v>170516</v>
      </c>
      <c r="D1569" s="50" t="s">
        <v>1795</v>
      </c>
      <c r="E1569" s="50" t="s">
        <v>1760</v>
      </c>
      <c r="F1569" s="31" t="s">
        <v>45</v>
      </c>
      <c r="G1569" s="31" t="s">
        <v>45</v>
      </c>
      <c r="H1569" s="31">
        <v>1</v>
      </c>
      <c r="I1569" s="31"/>
      <c r="J1569" s="31">
        <v>1</v>
      </c>
      <c r="K1569" s="31">
        <v>138</v>
      </c>
      <c r="L1569" s="31" t="s">
        <v>30</v>
      </c>
      <c r="M1569" s="29">
        <v>1442</v>
      </c>
      <c r="N1569" s="38"/>
      <c r="O1569" s="18" t="s">
        <v>2980</v>
      </c>
      <c r="P1569" s="64"/>
      <c r="Q1569" s="65"/>
      <c r="R1569" s="34"/>
      <c r="S1569" s="33"/>
      <c r="T1569" s="67"/>
    </row>
    <row r="1570" spans="1:20" ht="15.75" x14ac:dyDescent="0.25">
      <c r="A1570" s="50" t="s">
        <v>1637</v>
      </c>
      <c r="B1570" s="50" t="s">
        <v>1756</v>
      </c>
      <c r="C1570" s="31">
        <v>170531</v>
      </c>
      <c r="D1570" s="50" t="s">
        <v>1837</v>
      </c>
      <c r="E1570" s="50" t="s">
        <v>1819</v>
      </c>
      <c r="F1570" s="31" t="s">
        <v>216</v>
      </c>
      <c r="G1570" s="31" t="s">
        <v>216</v>
      </c>
      <c r="H1570" s="31">
        <v>1</v>
      </c>
      <c r="I1570" s="31"/>
      <c r="J1570" s="31">
        <v>1</v>
      </c>
      <c r="K1570" s="31">
        <v>138</v>
      </c>
      <c r="L1570" s="31" t="s">
        <v>30</v>
      </c>
      <c r="M1570" s="29">
        <v>1479</v>
      </c>
      <c r="N1570" s="38"/>
      <c r="O1570" s="18" t="s">
        <v>2980</v>
      </c>
      <c r="P1570" s="64"/>
      <c r="Q1570" s="65"/>
      <c r="R1570" s="34"/>
      <c r="S1570" s="33"/>
      <c r="T1570" s="67"/>
    </row>
    <row r="1571" spans="1:20" ht="15.75" x14ac:dyDescent="0.25">
      <c r="A1571" s="50" t="s">
        <v>1637</v>
      </c>
      <c r="B1571" s="50" t="s">
        <v>1756</v>
      </c>
      <c r="C1571" s="31">
        <v>170533</v>
      </c>
      <c r="D1571" s="50" t="s">
        <v>1775</v>
      </c>
      <c r="E1571" s="50" t="s">
        <v>1776</v>
      </c>
      <c r="F1571" s="31" t="s">
        <v>45</v>
      </c>
      <c r="G1571" s="31" t="s">
        <v>45</v>
      </c>
      <c r="H1571" s="31">
        <v>1</v>
      </c>
      <c r="I1571" s="31">
        <v>8</v>
      </c>
      <c r="J1571" s="31">
        <v>1</v>
      </c>
      <c r="K1571" s="31">
        <v>138</v>
      </c>
      <c r="L1571" s="31" t="s">
        <v>30</v>
      </c>
      <c r="M1571" s="29">
        <v>1424</v>
      </c>
      <c r="N1571" s="38">
        <v>744618.06</v>
      </c>
      <c r="O1571" s="18" t="s">
        <v>2980</v>
      </c>
      <c r="P1571" s="64"/>
      <c r="Q1571" s="65"/>
      <c r="R1571" s="34"/>
      <c r="S1571" s="33"/>
      <c r="T1571" s="67">
        <v>1</v>
      </c>
    </row>
    <row r="1572" spans="1:20" ht="15.75" x14ac:dyDescent="0.25">
      <c r="A1572" s="50" t="s">
        <v>1637</v>
      </c>
      <c r="B1572" s="50" t="s">
        <v>1756</v>
      </c>
      <c r="C1572" s="31">
        <v>170534</v>
      </c>
      <c r="D1572" s="50" t="s">
        <v>1800</v>
      </c>
      <c r="E1572" s="50" t="s">
        <v>1780</v>
      </c>
      <c r="F1572" s="31" t="s">
        <v>45</v>
      </c>
      <c r="G1572" s="31" t="s">
        <v>45</v>
      </c>
      <c r="H1572" s="31">
        <v>1</v>
      </c>
      <c r="I1572" s="31"/>
      <c r="J1572" s="31">
        <v>1</v>
      </c>
      <c r="K1572" s="31">
        <v>138</v>
      </c>
      <c r="L1572" s="31" t="s">
        <v>30</v>
      </c>
      <c r="M1572" s="29">
        <v>1448</v>
      </c>
      <c r="N1572" s="38"/>
      <c r="O1572" s="18" t="s">
        <v>2980</v>
      </c>
      <c r="P1572" s="64"/>
      <c r="Q1572" s="65"/>
      <c r="R1572" s="34"/>
      <c r="S1572" s="33"/>
      <c r="T1572" s="67"/>
    </row>
    <row r="1573" spans="1:20" ht="15.75" x14ac:dyDescent="0.25">
      <c r="A1573" s="50" t="s">
        <v>1637</v>
      </c>
      <c r="B1573" s="50" t="s">
        <v>1756</v>
      </c>
      <c r="C1573" s="31">
        <v>170538</v>
      </c>
      <c r="D1573" s="50" t="s">
        <v>1766</v>
      </c>
      <c r="E1573" s="50" t="s">
        <v>1767</v>
      </c>
      <c r="F1573" s="31" t="s">
        <v>45</v>
      </c>
      <c r="G1573" s="31" t="s">
        <v>45</v>
      </c>
      <c r="H1573" s="31">
        <v>1</v>
      </c>
      <c r="I1573" s="31"/>
      <c r="J1573" s="31">
        <v>1</v>
      </c>
      <c r="K1573" s="31">
        <v>138</v>
      </c>
      <c r="L1573" s="31" t="s">
        <v>30</v>
      </c>
      <c r="M1573" s="29">
        <v>1418</v>
      </c>
      <c r="N1573" s="38"/>
      <c r="O1573" s="18" t="s">
        <v>2980</v>
      </c>
      <c r="P1573" s="64"/>
      <c r="Q1573" s="65"/>
      <c r="R1573" s="34"/>
      <c r="S1573" s="33"/>
      <c r="T1573" s="67"/>
    </row>
    <row r="1574" spans="1:20" ht="15.75" x14ac:dyDescent="0.25">
      <c r="A1574" s="50" t="s">
        <v>1637</v>
      </c>
      <c r="B1574" s="50" t="s">
        <v>1756</v>
      </c>
      <c r="C1574" s="31">
        <v>170539</v>
      </c>
      <c r="D1574" s="50" t="s">
        <v>1806</v>
      </c>
      <c r="E1574" s="50" t="s">
        <v>1762</v>
      </c>
      <c r="F1574" s="31" t="s">
        <v>45</v>
      </c>
      <c r="G1574" s="31" t="s">
        <v>45</v>
      </c>
      <c r="H1574" s="31">
        <v>1</v>
      </c>
      <c r="I1574" s="31"/>
      <c r="J1574" s="31">
        <v>1</v>
      </c>
      <c r="K1574" s="31">
        <v>138</v>
      </c>
      <c r="L1574" s="31" t="s">
        <v>30</v>
      </c>
      <c r="M1574" s="29">
        <v>1454</v>
      </c>
      <c r="N1574" s="38"/>
      <c r="O1574" s="18" t="s">
        <v>2980</v>
      </c>
      <c r="P1574" s="64"/>
      <c r="Q1574" s="65"/>
      <c r="R1574" s="34"/>
      <c r="S1574" s="33"/>
      <c r="T1574" s="67"/>
    </row>
    <row r="1575" spans="1:20" ht="15.75" x14ac:dyDescent="0.25">
      <c r="A1575" s="50" t="s">
        <v>1637</v>
      </c>
      <c r="B1575" s="50" t="s">
        <v>1756</v>
      </c>
      <c r="C1575" s="31">
        <v>170545</v>
      </c>
      <c r="D1575" s="50" t="s">
        <v>1813</v>
      </c>
      <c r="E1575" s="50" t="s">
        <v>1126</v>
      </c>
      <c r="F1575" s="31" t="s">
        <v>45</v>
      </c>
      <c r="G1575" s="31" t="s">
        <v>45</v>
      </c>
      <c r="H1575" s="31">
        <v>1</v>
      </c>
      <c r="I1575" s="31"/>
      <c r="J1575" s="31">
        <v>1</v>
      </c>
      <c r="K1575" s="31">
        <v>138</v>
      </c>
      <c r="L1575" s="31" t="s">
        <v>30</v>
      </c>
      <c r="M1575" s="29">
        <v>1461</v>
      </c>
      <c r="N1575" s="38"/>
      <c r="O1575" s="18" t="s">
        <v>2980</v>
      </c>
      <c r="P1575" s="64"/>
      <c r="Q1575" s="65"/>
      <c r="R1575" s="34"/>
      <c r="S1575" s="33"/>
      <c r="T1575" s="67"/>
    </row>
    <row r="1576" spans="1:20" ht="15.75" x14ac:dyDescent="0.25">
      <c r="A1576" s="50" t="s">
        <v>1637</v>
      </c>
      <c r="B1576" s="50" t="s">
        <v>1756</v>
      </c>
      <c r="C1576" s="31">
        <v>170547</v>
      </c>
      <c r="D1576" s="50" t="s">
        <v>1842</v>
      </c>
      <c r="E1576" s="50" t="s">
        <v>1825</v>
      </c>
      <c r="F1576" s="31" t="s">
        <v>216</v>
      </c>
      <c r="G1576" s="31" t="s">
        <v>216</v>
      </c>
      <c r="H1576" s="31">
        <v>1</v>
      </c>
      <c r="I1576" s="31"/>
      <c r="J1576" s="31">
        <v>1</v>
      </c>
      <c r="K1576" s="31">
        <v>138</v>
      </c>
      <c r="L1576" s="31" t="s">
        <v>30</v>
      </c>
      <c r="M1576" s="29">
        <v>1484</v>
      </c>
      <c r="N1576" s="38"/>
      <c r="O1576" s="18" t="s">
        <v>2980</v>
      </c>
      <c r="P1576" s="64"/>
      <c r="Q1576" s="65"/>
      <c r="R1576" s="34"/>
      <c r="S1576" s="33"/>
      <c r="T1576" s="67"/>
    </row>
    <row r="1577" spans="1:20" ht="15.75" x14ac:dyDescent="0.25">
      <c r="A1577" s="50" t="s">
        <v>1637</v>
      </c>
      <c r="B1577" s="50" t="s">
        <v>1756</v>
      </c>
      <c r="C1577" s="31">
        <v>170548</v>
      </c>
      <c r="D1577" s="50" t="s">
        <v>1893</v>
      </c>
      <c r="E1577" s="50" t="s">
        <v>1825</v>
      </c>
      <c r="F1577" s="31" t="s">
        <v>216</v>
      </c>
      <c r="G1577" s="31" t="s">
        <v>216</v>
      </c>
      <c r="H1577" s="31">
        <v>1</v>
      </c>
      <c r="I1577" s="31"/>
      <c r="J1577" s="31">
        <v>1</v>
      </c>
      <c r="K1577" s="31">
        <v>138</v>
      </c>
      <c r="L1577" s="31" t="s">
        <v>30</v>
      </c>
      <c r="M1577" s="29">
        <v>1534</v>
      </c>
      <c r="N1577" s="38"/>
      <c r="O1577" s="18" t="s">
        <v>2980</v>
      </c>
      <c r="P1577" s="64"/>
      <c r="Q1577" s="65"/>
      <c r="R1577" s="34"/>
      <c r="S1577" s="33"/>
      <c r="T1577" s="67"/>
    </row>
    <row r="1578" spans="1:20" ht="15.75" x14ac:dyDescent="0.25">
      <c r="A1578" s="50" t="s">
        <v>1637</v>
      </c>
      <c r="B1578" s="50" t="s">
        <v>1756</v>
      </c>
      <c r="C1578" s="31">
        <v>170549</v>
      </c>
      <c r="D1578" s="50" t="s">
        <v>1788</v>
      </c>
      <c r="E1578" s="50" t="s">
        <v>1762</v>
      </c>
      <c r="F1578" s="31" t="s">
        <v>45</v>
      </c>
      <c r="G1578" s="31" t="s">
        <v>45</v>
      </c>
      <c r="H1578" s="31">
        <v>1</v>
      </c>
      <c r="I1578" s="31"/>
      <c r="J1578" s="31">
        <v>1</v>
      </c>
      <c r="K1578" s="31">
        <v>138</v>
      </c>
      <c r="L1578" s="31" t="s">
        <v>30</v>
      </c>
      <c r="M1578" s="29">
        <v>1434</v>
      </c>
      <c r="N1578" s="38"/>
      <c r="O1578" s="18" t="s">
        <v>2980</v>
      </c>
      <c r="P1578" s="64"/>
      <c r="Q1578" s="65"/>
      <c r="R1578" s="34"/>
      <c r="S1578" s="33"/>
      <c r="T1578" s="67"/>
    </row>
    <row r="1579" spans="1:20" ht="15.75" x14ac:dyDescent="0.25">
      <c r="A1579" s="50" t="s">
        <v>1637</v>
      </c>
      <c r="B1579" s="50" t="s">
        <v>1756</v>
      </c>
      <c r="C1579" s="31">
        <v>170551</v>
      </c>
      <c r="D1579" s="50" t="s">
        <v>1916</v>
      </c>
      <c r="E1579" s="50" t="s">
        <v>1832</v>
      </c>
      <c r="F1579" s="31" t="s">
        <v>216</v>
      </c>
      <c r="G1579" s="31" t="s">
        <v>216</v>
      </c>
      <c r="H1579" s="31">
        <v>1</v>
      </c>
      <c r="I1579" s="31"/>
      <c r="J1579" s="31">
        <v>1</v>
      </c>
      <c r="K1579" s="31">
        <v>138</v>
      </c>
      <c r="L1579" s="31" t="s">
        <v>30</v>
      </c>
      <c r="M1579" s="29">
        <v>1558</v>
      </c>
      <c r="N1579" s="38"/>
      <c r="O1579" s="18" t="s">
        <v>2980</v>
      </c>
      <c r="P1579" s="64"/>
      <c r="Q1579" s="65"/>
      <c r="R1579" s="34"/>
      <c r="S1579" s="33"/>
      <c r="T1579" s="67"/>
    </row>
    <row r="1580" spans="1:20" ht="15.75" x14ac:dyDescent="0.25">
      <c r="A1580" s="50" t="s">
        <v>1637</v>
      </c>
      <c r="B1580" s="50" t="s">
        <v>1756</v>
      </c>
      <c r="C1580" s="31">
        <v>170554</v>
      </c>
      <c r="D1580" s="50" t="s">
        <v>1876</v>
      </c>
      <c r="E1580" s="50" t="s">
        <v>1828</v>
      </c>
      <c r="F1580" s="31" t="s">
        <v>216</v>
      </c>
      <c r="G1580" s="31" t="s">
        <v>216</v>
      </c>
      <c r="H1580" s="31">
        <v>1</v>
      </c>
      <c r="I1580" s="31"/>
      <c r="J1580" s="31">
        <v>1</v>
      </c>
      <c r="K1580" s="31">
        <v>138</v>
      </c>
      <c r="L1580" s="31" t="s">
        <v>30</v>
      </c>
      <c r="M1580" s="29">
        <v>1517</v>
      </c>
      <c r="N1580" s="38"/>
      <c r="O1580" s="18" t="s">
        <v>2980</v>
      </c>
      <c r="P1580" s="64"/>
      <c r="Q1580" s="65"/>
      <c r="R1580" s="34"/>
      <c r="S1580" s="33"/>
      <c r="T1580" s="67"/>
    </row>
    <row r="1581" spans="1:20" ht="15.75" x14ac:dyDescent="0.25">
      <c r="A1581" s="50" t="s">
        <v>1637</v>
      </c>
      <c r="B1581" s="50" t="s">
        <v>1756</v>
      </c>
      <c r="C1581" s="31">
        <v>170555</v>
      </c>
      <c r="D1581" s="50" t="s">
        <v>1905</v>
      </c>
      <c r="E1581" s="50" t="s">
        <v>1821</v>
      </c>
      <c r="F1581" s="31" t="s">
        <v>216</v>
      </c>
      <c r="G1581" s="31" t="s">
        <v>216</v>
      </c>
      <c r="H1581" s="31">
        <v>1</v>
      </c>
      <c r="I1581" s="31"/>
      <c r="J1581" s="31">
        <v>1</v>
      </c>
      <c r="K1581" s="31">
        <v>138</v>
      </c>
      <c r="L1581" s="31" t="s">
        <v>30</v>
      </c>
      <c r="M1581" s="29">
        <v>1547</v>
      </c>
      <c r="N1581" s="38"/>
      <c r="O1581" s="18" t="s">
        <v>2980</v>
      </c>
      <c r="P1581" s="64"/>
      <c r="Q1581" s="65"/>
      <c r="R1581" s="34"/>
      <c r="S1581" s="33"/>
      <c r="T1581" s="67"/>
    </row>
    <row r="1582" spans="1:20" ht="15.75" x14ac:dyDescent="0.25">
      <c r="A1582" s="50" t="s">
        <v>1637</v>
      </c>
      <c r="B1582" s="50" t="s">
        <v>1756</v>
      </c>
      <c r="C1582" s="31">
        <v>170556</v>
      </c>
      <c r="D1582" s="50" t="s">
        <v>1915</v>
      </c>
      <c r="E1582" s="50" t="s">
        <v>1821</v>
      </c>
      <c r="F1582" s="31" t="s">
        <v>216</v>
      </c>
      <c r="G1582" s="31" t="s">
        <v>216</v>
      </c>
      <c r="H1582" s="31">
        <v>1</v>
      </c>
      <c r="I1582" s="31">
        <v>5</v>
      </c>
      <c r="J1582" s="31">
        <v>1</v>
      </c>
      <c r="K1582" s="31">
        <v>138</v>
      </c>
      <c r="L1582" s="31" t="s">
        <v>30</v>
      </c>
      <c r="M1582" s="29">
        <v>1557</v>
      </c>
      <c r="N1582" s="38">
        <v>502744.54</v>
      </c>
      <c r="O1582" s="18" t="s">
        <v>2980</v>
      </c>
      <c r="P1582" s="64"/>
      <c r="Q1582" s="65"/>
      <c r="R1582" s="34"/>
      <c r="S1582" s="33"/>
      <c r="T1582" s="67">
        <v>1</v>
      </c>
    </row>
    <row r="1583" spans="1:20" ht="15.75" x14ac:dyDescent="0.25">
      <c r="A1583" s="50" t="s">
        <v>1637</v>
      </c>
      <c r="B1583" s="50" t="s">
        <v>1756</v>
      </c>
      <c r="C1583" s="31">
        <v>170559</v>
      </c>
      <c r="D1583" s="50" t="s">
        <v>1885</v>
      </c>
      <c r="E1583" s="50" t="s">
        <v>1853</v>
      </c>
      <c r="F1583" s="31" t="s">
        <v>216</v>
      </c>
      <c r="G1583" s="31" t="s">
        <v>216</v>
      </c>
      <c r="H1583" s="31">
        <v>1</v>
      </c>
      <c r="I1583" s="31"/>
      <c r="J1583" s="31">
        <v>1</v>
      </c>
      <c r="K1583" s="31">
        <v>138</v>
      </c>
      <c r="L1583" s="31" t="s">
        <v>30</v>
      </c>
      <c r="M1583" s="29">
        <v>1526</v>
      </c>
      <c r="N1583" s="38"/>
      <c r="O1583" s="18" t="s">
        <v>2980</v>
      </c>
      <c r="P1583" s="64"/>
      <c r="Q1583" s="65"/>
      <c r="R1583" s="34"/>
      <c r="S1583" s="33"/>
      <c r="T1583" s="67"/>
    </row>
    <row r="1584" spans="1:20" ht="15.75" x14ac:dyDescent="0.25">
      <c r="A1584" s="50" t="s">
        <v>1637</v>
      </c>
      <c r="B1584" s="50" t="s">
        <v>1756</v>
      </c>
      <c r="C1584" s="31">
        <v>170560</v>
      </c>
      <c r="D1584" s="50" t="s">
        <v>1872</v>
      </c>
      <c r="E1584" s="50" t="s">
        <v>1853</v>
      </c>
      <c r="F1584" s="31" t="s">
        <v>216</v>
      </c>
      <c r="G1584" s="31" t="s">
        <v>216</v>
      </c>
      <c r="H1584" s="31">
        <v>1</v>
      </c>
      <c r="I1584" s="31"/>
      <c r="J1584" s="31">
        <v>1</v>
      </c>
      <c r="K1584" s="31">
        <v>138</v>
      </c>
      <c r="L1584" s="31" t="s">
        <v>30</v>
      </c>
      <c r="M1584" s="29">
        <v>1513</v>
      </c>
      <c r="N1584" s="38"/>
      <c r="O1584" s="18" t="s">
        <v>2980</v>
      </c>
      <c r="P1584" s="64"/>
      <c r="Q1584" s="65"/>
      <c r="R1584" s="34"/>
      <c r="S1584" s="33"/>
      <c r="T1584" s="67"/>
    </row>
    <row r="1585" spans="1:20" ht="15.75" x14ac:dyDescent="0.25">
      <c r="A1585" s="50" t="s">
        <v>1637</v>
      </c>
      <c r="B1585" s="50" t="s">
        <v>1756</v>
      </c>
      <c r="C1585" s="31">
        <v>170563</v>
      </c>
      <c r="D1585" s="50" t="s">
        <v>1858</v>
      </c>
      <c r="E1585" s="50" t="s">
        <v>1819</v>
      </c>
      <c r="F1585" s="31" t="s">
        <v>216</v>
      </c>
      <c r="G1585" s="31" t="s">
        <v>216</v>
      </c>
      <c r="H1585" s="31">
        <v>1</v>
      </c>
      <c r="I1585" s="31"/>
      <c r="J1585" s="31">
        <v>1</v>
      </c>
      <c r="K1585" s="31">
        <v>138</v>
      </c>
      <c r="L1585" s="31" t="s">
        <v>30</v>
      </c>
      <c r="M1585" s="29">
        <v>1499</v>
      </c>
      <c r="N1585" s="38"/>
      <c r="O1585" s="18" t="s">
        <v>2980</v>
      </c>
      <c r="P1585" s="64"/>
      <c r="Q1585" s="65"/>
      <c r="R1585" s="34"/>
      <c r="S1585" s="33"/>
      <c r="T1585" s="67"/>
    </row>
    <row r="1586" spans="1:20" ht="15.75" x14ac:dyDescent="0.25">
      <c r="A1586" s="50" t="s">
        <v>1637</v>
      </c>
      <c r="B1586" s="50" t="s">
        <v>1756</v>
      </c>
      <c r="C1586" s="31">
        <v>170567</v>
      </c>
      <c r="D1586" s="50" t="s">
        <v>1890</v>
      </c>
      <c r="E1586" s="50" t="s">
        <v>1825</v>
      </c>
      <c r="F1586" s="31" t="s">
        <v>216</v>
      </c>
      <c r="G1586" s="31" t="s">
        <v>216</v>
      </c>
      <c r="H1586" s="31">
        <v>1</v>
      </c>
      <c r="I1586" s="31">
        <v>3</v>
      </c>
      <c r="J1586" s="31">
        <v>1</v>
      </c>
      <c r="K1586" s="31">
        <v>138</v>
      </c>
      <c r="L1586" s="31" t="s">
        <v>30</v>
      </c>
      <c r="M1586" s="29">
        <v>1531</v>
      </c>
      <c r="N1586" s="38">
        <v>595235.36</v>
      </c>
      <c r="O1586" s="18" t="s">
        <v>2980</v>
      </c>
      <c r="P1586" s="64"/>
      <c r="Q1586" s="65"/>
      <c r="R1586" s="34"/>
      <c r="S1586" s="33"/>
      <c r="T1586" s="67">
        <v>1</v>
      </c>
    </row>
    <row r="1587" spans="1:20" ht="15.75" x14ac:dyDescent="0.25">
      <c r="A1587" s="50" t="s">
        <v>1637</v>
      </c>
      <c r="B1587" s="50" t="s">
        <v>1756</v>
      </c>
      <c r="C1587" s="31">
        <v>170568</v>
      </c>
      <c r="D1587" s="50" t="s">
        <v>1903</v>
      </c>
      <c r="E1587" s="50" t="s">
        <v>1853</v>
      </c>
      <c r="F1587" s="31" t="s">
        <v>216</v>
      </c>
      <c r="G1587" s="31" t="s">
        <v>216</v>
      </c>
      <c r="H1587" s="31">
        <v>1</v>
      </c>
      <c r="I1587" s="31"/>
      <c r="J1587" s="31">
        <v>1</v>
      </c>
      <c r="K1587" s="31">
        <v>138</v>
      </c>
      <c r="L1587" s="31" t="s">
        <v>30</v>
      </c>
      <c r="M1587" s="29">
        <v>1545</v>
      </c>
      <c r="N1587" s="38"/>
      <c r="O1587" s="18" t="s">
        <v>2980</v>
      </c>
      <c r="P1587" s="64"/>
      <c r="Q1587" s="65"/>
      <c r="R1587" s="34"/>
      <c r="S1587" s="33"/>
      <c r="T1587" s="67"/>
    </row>
    <row r="1588" spans="1:20" ht="15.75" x14ac:dyDescent="0.25">
      <c r="A1588" s="50" t="s">
        <v>1637</v>
      </c>
      <c r="B1588" s="50" t="s">
        <v>1756</v>
      </c>
      <c r="C1588" s="31">
        <v>170574</v>
      </c>
      <c r="D1588" s="50" t="s">
        <v>1847</v>
      </c>
      <c r="E1588" s="50" t="s">
        <v>1825</v>
      </c>
      <c r="F1588" s="31" t="s">
        <v>216</v>
      </c>
      <c r="G1588" s="31" t="s">
        <v>216</v>
      </c>
      <c r="H1588" s="31">
        <v>1</v>
      </c>
      <c r="I1588" s="31"/>
      <c r="J1588" s="31">
        <v>1</v>
      </c>
      <c r="K1588" s="31">
        <v>138</v>
      </c>
      <c r="L1588" s="31" t="s">
        <v>30</v>
      </c>
      <c r="M1588" s="29">
        <v>1489</v>
      </c>
      <c r="N1588" s="38"/>
      <c r="O1588" s="18" t="s">
        <v>2980</v>
      </c>
      <c r="P1588" s="64"/>
      <c r="Q1588" s="65"/>
      <c r="R1588" s="34"/>
      <c r="S1588" s="33"/>
      <c r="T1588" s="67"/>
    </row>
    <row r="1589" spans="1:20" ht="15.75" x14ac:dyDescent="0.25">
      <c r="A1589" s="50" t="s">
        <v>1637</v>
      </c>
      <c r="B1589" s="50" t="s">
        <v>1756</v>
      </c>
      <c r="C1589" s="31">
        <v>170575</v>
      </c>
      <c r="D1589" s="50" t="s">
        <v>1868</v>
      </c>
      <c r="E1589" s="50" t="s">
        <v>1853</v>
      </c>
      <c r="F1589" s="31" t="s">
        <v>216</v>
      </c>
      <c r="G1589" s="31" t="s">
        <v>216</v>
      </c>
      <c r="H1589" s="31">
        <v>1</v>
      </c>
      <c r="I1589" s="31"/>
      <c r="J1589" s="31">
        <v>1</v>
      </c>
      <c r="K1589" s="31">
        <v>138</v>
      </c>
      <c r="L1589" s="31" t="s">
        <v>30</v>
      </c>
      <c r="M1589" s="29">
        <v>1509</v>
      </c>
      <c r="N1589" s="38"/>
      <c r="O1589" s="18" t="s">
        <v>2980</v>
      </c>
      <c r="P1589" s="64"/>
      <c r="Q1589" s="65"/>
      <c r="R1589" s="34"/>
      <c r="S1589" s="33"/>
      <c r="T1589" s="67"/>
    </row>
    <row r="1590" spans="1:20" ht="31.5" x14ac:dyDescent="0.25">
      <c r="A1590" s="50" t="s">
        <v>1637</v>
      </c>
      <c r="B1590" s="50" t="s">
        <v>1756</v>
      </c>
      <c r="C1590" s="31">
        <v>171502</v>
      </c>
      <c r="D1590" s="50" t="s">
        <v>1928</v>
      </c>
      <c r="E1590" s="50" t="s">
        <v>1920</v>
      </c>
      <c r="F1590" s="31" t="s">
        <v>216</v>
      </c>
      <c r="G1590" s="31" t="s">
        <v>216</v>
      </c>
      <c r="H1590" s="31">
        <v>1</v>
      </c>
      <c r="I1590" s="31"/>
      <c r="J1590" s="31">
        <v>1</v>
      </c>
      <c r="K1590" s="31">
        <v>138</v>
      </c>
      <c r="L1590" s="31" t="s">
        <v>30</v>
      </c>
      <c r="M1590" s="29">
        <v>1571</v>
      </c>
      <c r="N1590" s="38"/>
      <c r="O1590" s="18" t="s">
        <v>2980</v>
      </c>
      <c r="P1590" s="64"/>
      <c r="Q1590" s="65"/>
      <c r="R1590" s="34"/>
      <c r="S1590" s="33"/>
      <c r="T1590" s="67"/>
    </row>
    <row r="1591" spans="1:20" ht="15.75" x14ac:dyDescent="0.25">
      <c r="A1591" s="53" t="s">
        <v>1637</v>
      </c>
      <c r="B1591" s="53" t="s">
        <v>3002</v>
      </c>
      <c r="C1591" s="54">
        <v>301743</v>
      </c>
      <c r="D1591" s="55" t="s">
        <v>3003</v>
      </c>
      <c r="E1591" s="55" t="s">
        <v>1298</v>
      </c>
      <c r="F1591" s="34">
        <v>2</v>
      </c>
      <c r="G1591" s="56"/>
      <c r="H1591" s="56">
        <v>1</v>
      </c>
      <c r="I1591" s="57">
        <v>5</v>
      </c>
      <c r="J1591" s="47"/>
      <c r="K1591" s="33"/>
      <c r="L1591" s="33"/>
      <c r="M1591" s="32"/>
      <c r="N1591" s="41">
        <v>438813.56</v>
      </c>
      <c r="O1591" s="18" t="s">
        <v>2980</v>
      </c>
      <c r="P1591" s="64" t="s">
        <v>2983</v>
      </c>
      <c r="Q1591" s="65"/>
      <c r="R1591" s="34"/>
      <c r="S1591" s="33"/>
      <c r="T1591" s="67">
        <v>1</v>
      </c>
    </row>
    <row r="1592" spans="1:20" ht="15.75" x14ac:dyDescent="0.25">
      <c r="A1592" s="50" t="s">
        <v>1637</v>
      </c>
      <c r="B1592" s="50" t="s">
        <v>1756</v>
      </c>
      <c r="C1592" s="51">
        <v>309113</v>
      </c>
      <c r="D1592" s="52" t="s">
        <v>1834</v>
      </c>
      <c r="E1592" s="50" t="s">
        <v>1819</v>
      </c>
      <c r="F1592" s="31" t="s">
        <v>216</v>
      </c>
      <c r="G1592" s="31" t="s">
        <v>216</v>
      </c>
      <c r="H1592" s="31">
        <v>1</v>
      </c>
      <c r="I1592" s="31"/>
      <c r="J1592" s="31">
        <v>1</v>
      </c>
      <c r="K1592" s="31">
        <v>138</v>
      </c>
      <c r="L1592" s="31" t="s">
        <v>30</v>
      </c>
      <c r="M1592" s="29">
        <v>1476</v>
      </c>
      <c r="N1592" s="38"/>
      <c r="O1592" s="18" t="s">
        <v>2980</v>
      </c>
      <c r="P1592" s="64"/>
      <c r="Q1592" s="65"/>
      <c r="R1592" s="34"/>
      <c r="S1592" s="33"/>
      <c r="T1592" s="67"/>
    </row>
    <row r="1593" spans="1:20" ht="15.75" x14ac:dyDescent="0.25">
      <c r="A1593" s="50" t="s">
        <v>1637</v>
      </c>
      <c r="B1593" s="50" t="s">
        <v>1756</v>
      </c>
      <c r="C1593" s="51">
        <v>309116</v>
      </c>
      <c r="D1593" s="52" t="s">
        <v>1891</v>
      </c>
      <c r="E1593" s="50" t="s">
        <v>1825</v>
      </c>
      <c r="F1593" s="31" t="s">
        <v>216</v>
      </c>
      <c r="G1593" s="31" t="s">
        <v>216</v>
      </c>
      <c r="H1593" s="31">
        <v>1</v>
      </c>
      <c r="I1593" s="31"/>
      <c r="J1593" s="31">
        <v>1</v>
      </c>
      <c r="K1593" s="31">
        <v>138</v>
      </c>
      <c r="L1593" s="31" t="s">
        <v>30</v>
      </c>
      <c r="M1593" s="29">
        <v>1532</v>
      </c>
      <c r="N1593" s="38"/>
      <c r="O1593" s="18" t="s">
        <v>2980</v>
      </c>
      <c r="P1593" s="64"/>
      <c r="Q1593" s="65"/>
      <c r="R1593" s="34"/>
      <c r="S1593" s="33"/>
      <c r="T1593" s="67"/>
    </row>
    <row r="1594" spans="1:20" ht="15.75" x14ac:dyDescent="0.25">
      <c r="A1594" s="50" t="s">
        <v>1637</v>
      </c>
      <c r="B1594" s="50" t="s">
        <v>1756</v>
      </c>
      <c r="C1594" s="51">
        <v>309126</v>
      </c>
      <c r="D1594" s="52" t="s">
        <v>1913</v>
      </c>
      <c r="E1594" s="50" t="s">
        <v>1828</v>
      </c>
      <c r="F1594" s="31" t="s">
        <v>216</v>
      </c>
      <c r="G1594" s="31" t="s">
        <v>216</v>
      </c>
      <c r="H1594" s="31">
        <v>1</v>
      </c>
      <c r="I1594" s="31"/>
      <c r="J1594" s="31">
        <v>1</v>
      </c>
      <c r="K1594" s="31">
        <v>138</v>
      </c>
      <c r="L1594" s="31" t="s">
        <v>30</v>
      </c>
      <c r="M1594" s="29">
        <v>1555</v>
      </c>
      <c r="N1594" s="38"/>
      <c r="O1594" s="18" t="s">
        <v>2980</v>
      </c>
      <c r="P1594" s="64"/>
      <c r="Q1594" s="65"/>
      <c r="R1594" s="34"/>
      <c r="S1594" s="33"/>
      <c r="T1594" s="67"/>
    </row>
    <row r="1595" spans="1:20" ht="15.75" x14ac:dyDescent="0.25">
      <c r="A1595" s="50" t="s">
        <v>1637</v>
      </c>
      <c r="B1595" s="50" t="s">
        <v>1756</v>
      </c>
      <c r="C1595" s="51">
        <v>309127</v>
      </c>
      <c r="D1595" s="52" t="s">
        <v>1902</v>
      </c>
      <c r="E1595" s="50" t="s">
        <v>1819</v>
      </c>
      <c r="F1595" s="31" t="s">
        <v>216</v>
      </c>
      <c r="G1595" s="31" t="s">
        <v>216</v>
      </c>
      <c r="H1595" s="31">
        <v>1</v>
      </c>
      <c r="I1595" s="31"/>
      <c r="J1595" s="31">
        <v>1</v>
      </c>
      <c r="K1595" s="31">
        <v>138</v>
      </c>
      <c r="L1595" s="31" t="s">
        <v>30</v>
      </c>
      <c r="M1595" s="29">
        <v>1544</v>
      </c>
      <c r="N1595" s="38"/>
      <c r="O1595" s="18" t="s">
        <v>2980</v>
      </c>
      <c r="P1595" s="64"/>
      <c r="Q1595" s="65"/>
      <c r="R1595" s="34"/>
      <c r="S1595" s="33"/>
      <c r="T1595" s="67"/>
    </row>
    <row r="1596" spans="1:20" ht="15.75" x14ac:dyDescent="0.25">
      <c r="A1596" s="53" t="s">
        <v>1637</v>
      </c>
      <c r="B1596" s="53" t="s">
        <v>3005</v>
      </c>
      <c r="C1596" s="54">
        <v>111474</v>
      </c>
      <c r="D1596" s="55" t="s">
        <v>3010</v>
      </c>
      <c r="E1596" s="55" t="s">
        <v>1920</v>
      </c>
      <c r="F1596" s="34">
        <v>2</v>
      </c>
      <c r="G1596" s="56"/>
      <c r="H1596" s="56">
        <v>1</v>
      </c>
      <c r="I1596" s="57">
        <v>7</v>
      </c>
      <c r="J1596" s="47"/>
      <c r="K1596" s="33"/>
      <c r="L1596" s="33"/>
      <c r="M1596" s="32"/>
      <c r="N1596" s="41">
        <v>377032.32</v>
      </c>
      <c r="O1596" s="18" t="s">
        <v>2980</v>
      </c>
      <c r="P1596" s="64" t="s">
        <v>2983</v>
      </c>
      <c r="Q1596" s="65"/>
      <c r="R1596" s="34"/>
      <c r="S1596" s="33"/>
      <c r="T1596" s="67">
        <v>1</v>
      </c>
    </row>
    <row r="1597" spans="1:20" ht="15.75" x14ac:dyDescent="0.25">
      <c r="A1597" s="53" t="s">
        <v>1637</v>
      </c>
      <c r="B1597" s="53" t="s">
        <v>3005</v>
      </c>
      <c r="C1597" s="54">
        <v>111490</v>
      </c>
      <c r="D1597" s="55" t="s">
        <v>3007</v>
      </c>
      <c r="E1597" s="55" t="s">
        <v>1920</v>
      </c>
      <c r="F1597" s="34">
        <v>2</v>
      </c>
      <c r="G1597" s="56"/>
      <c r="H1597" s="56">
        <v>1</v>
      </c>
      <c r="I1597" s="57">
        <v>8</v>
      </c>
      <c r="J1597" s="47"/>
      <c r="K1597" s="33"/>
      <c r="L1597" s="33"/>
      <c r="M1597" s="32"/>
      <c r="N1597" s="41">
        <v>457672.08</v>
      </c>
      <c r="O1597" s="18" t="s">
        <v>2980</v>
      </c>
      <c r="P1597" s="64" t="s">
        <v>2983</v>
      </c>
      <c r="Q1597" s="65"/>
      <c r="R1597" s="34"/>
      <c r="S1597" s="33"/>
      <c r="T1597" s="67">
        <v>1</v>
      </c>
    </row>
    <row r="1598" spans="1:20" ht="15.75" x14ac:dyDescent="0.25">
      <c r="A1598" s="53" t="s">
        <v>1637</v>
      </c>
      <c r="B1598" s="53" t="s">
        <v>3005</v>
      </c>
      <c r="C1598" s="54">
        <v>111493</v>
      </c>
      <c r="D1598" s="55" t="s">
        <v>3008</v>
      </c>
      <c r="E1598" s="55" t="s">
        <v>1920</v>
      </c>
      <c r="F1598" s="34">
        <v>2</v>
      </c>
      <c r="G1598" s="56"/>
      <c r="H1598" s="56">
        <v>1</v>
      </c>
      <c r="I1598" s="57">
        <v>7</v>
      </c>
      <c r="J1598" s="47"/>
      <c r="K1598" s="33"/>
      <c r="L1598" s="33"/>
      <c r="M1598" s="32"/>
      <c r="N1598" s="41">
        <v>458845.5</v>
      </c>
      <c r="O1598" s="18" t="s">
        <v>2980</v>
      </c>
      <c r="P1598" s="64" t="s">
        <v>2983</v>
      </c>
      <c r="Q1598" s="65"/>
      <c r="R1598" s="34"/>
      <c r="S1598" s="33"/>
      <c r="T1598" s="67">
        <v>1</v>
      </c>
    </row>
    <row r="1599" spans="1:20" ht="15.75" x14ac:dyDescent="0.25">
      <c r="A1599" s="53" t="s">
        <v>1637</v>
      </c>
      <c r="B1599" s="53" t="s">
        <v>3005</v>
      </c>
      <c r="C1599" s="54">
        <v>111496</v>
      </c>
      <c r="D1599" s="55" t="s">
        <v>1635</v>
      </c>
      <c r="E1599" s="55" t="s">
        <v>1920</v>
      </c>
      <c r="F1599" s="34">
        <v>2</v>
      </c>
      <c r="G1599" s="56"/>
      <c r="H1599" s="56">
        <v>1</v>
      </c>
      <c r="I1599" s="57">
        <v>6</v>
      </c>
      <c r="J1599" s="47"/>
      <c r="K1599" s="33"/>
      <c r="L1599" s="33"/>
      <c r="M1599" s="32"/>
      <c r="N1599" s="41">
        <v>577862.51</v>
      </c>
      <c r="O1599" s="18" t="s">
        <v>2980</v>
      </c>
      <c r="P1599" s="64" t="s">
        <v>2983</v>
      </c>
      <c r="Q1599" s="65"/>
      <c r="R1599" s="34"/>
      <c r="S1599" s="33"/>
      <c r="T1599" s="67">
        <v>1</v>
      </c>
    </row>
    <row r="1600" spans="1:20" ht="15.75" x14ac:dyDescent="0.25">
      <c r="A1600" s="53" t="s">
        <v>1637</v>
      </c>
      <c r="B1600" s="53" t="s">
        <v>3005</v>
      </c>
      <c r="C1600" s="54">
        <v>171503</v>
      </c>
      <c r="D1600" s="55" t="s">
        <v>3009</v>
      </c>
      <c r="E1600" s="55" t="s">
        <v>1920</v>
      </c>
      <c r="F1600" s="34">
        <v>2</v>
      </c>
      <c r="G1600" s="56"/>
      <c r="H1600" s="56">
        <v>1</v>
      </c>
      <c r="I1600" s="57">
        <v>16</v>
      </c>
      <c r="J1600" s="47"/>
      <c r="K1600" s="33"/>
      <c r="L1600" s="33"/>
      <c r="M1600" s="32"/>
      <c r="N1600" s="41">
        <v>779958.37</v>
      </c>
      <c r="O1600" s="18" t="s">
        <v>2980</v>
      </c>
      <c r="P1600" s="64" t="s">
        <v>2983</v>
      </c>
      <c r="Q1600" s="65"/>
      <c r="R1600" s="34"/>
      <c r="S1600" s="33"/>
      <c r="T1600" s="67">
        <v>1</v>
      </c>
    </row>
    <row r="1601" spans="1:20" ht="15.75" x14ac:dyDescent="0.25">
      <c r="A1601" s="53" t="s">
        <v>1637</v>
      </c>
      <c r="B1601" s="53" t="s">
        <v>3005</v>
      </c>
      <c r="C1601" s="54">
        <v>171505</v>
      </c>
      <c r="D1601" s="55" t="s">
        <v>3006</v>
      </c>
      <c r="E1601" s="55" t="s">
        <v>1920</v>
      </c>
      <c r="F1601" s="34">
        <v>2</v>
      </c>
      <c r="G1601" s="56"/>
      <c r="H1601" s="56">
        <v>1</v>
      </c>
      <c r="I1601" s="57">
        <v>4</v>
      </c>
      <c r="J1601" s="47"/>
      <c r="K1601" s="33"/>
      <c r="L1601" s="33"/>
      <c r="M1601" s="32"/>
      <c r="N1601" s="41">
        <v>295333.32</v>
      </c>
      <c r="O1601" s="18" t="s">
        <v>2980</v>
      </c>
      <c r="P1601" s="64" t="s">
        <v>2983</v>
      </c>
      <c r="Q1601" s="65"/>
      <c r="R1601" s="34"/>
      <c r="S1601" s="33"/>
      <c r="T1601" s="67">
        <v>1</v>
      </c>
    </row>
    <row r="1602" spans="1:20" ht="15.75" x14ac:dyDescent="0.25">
      <c r="A1602" s="50" t="s">
        <v>1929</v>
      </c>
      <c r="B1602" s="50" t="s">
        <v>1948</v>
      </c>
      <c r="C1602" s="31">
        <v>124270</v>
      </c>
      <c r="D1602" s="50" t="s">
        <v>1997</v>
      </c>
      <c r="E1602" s="50" t="s">
        <v>1994</v>
      </c>
      <c r="F1602" s="31" t="s">
        <v>1099</v>
      </c>
      <c r="G1602" s="31" t="s">
        <v>1099</v>
      </c>
      <c r="H1602" s="31">
        <v>1</v>
      </c>
      <c r="I1602" s="31">
        <v>2</v>
      </c>
      <c r="J1602" s="31">
        <v>1</v>
      </c>
      <c r="K1602" s="31">
        <v>138</v>
      </c>
      <c r="L1602" s="31" t="s">
        <v>30</v>
      </c>
      <c r="M1602" s="29">
        <v>1626</v>
      </c>
      <c r="N1602" s="38">
        <v>223966.18</v>
      </c>
      <c r="O1602" s="18" t="s">
        <v>2980</v>
      </c>
      <c r="P1602" s="64"/>
      <c r="Q1602" s="65"/>
      <c r="R1602" s="34"/>
      <c r="S1602" s="33"/>
      <c r="T1602" s="67">
        <v>1</v>
      </c>
    </row>
    <row r="1603" spans="1:20" ht="15.75" x14ac:dyDescent="0.25">
      <c r="A1603" s="50" t="s">
        <v>1929</v>
      </c>
      <c r="B1603" s="50" t="s">
        <v>1948</v>
      </c>
      <c r="C1603" s="31">
        <v>124294</v>
      </c>
      <c r="D1603" s="50" t="s">
        <v>1965</v>
      </c>
      <c r="E1603" s="50" t="s">
        <v>1985</v>
      </c>
      <c r="F1603" s="31" t="s">
        <v>1099</v>
      </c>
      <c r="G1603" s="31" t="s">
        <v>1099</v>
      </c>
      <c r="H1603" s="31">
        <v>1</v>
      </c>
      <c r="I1603" s="31"/>
      <c r="J1603" s="31">
        <v>1</v>
      </c>
      <c r="K1603" s="31">
        <v>138</v>
      </c>
      <c r="L1603" s="31" t="s">
        <v>30</v>
      </c>
      <c r="M1603" s="29">
        <v>1615</v>
      </c>
      <c r="N1603" s="38"/>
      <c r="O1603" s="18" t="s">
        <v>2980</v>
      </c>
      <c r="P1603" s="64"/>
      <c r="Q1603" s="65"/>
      <c r="R1603" s="34"/>
      <c r="S1603" s="33"/>
      <c r="T1603" s="67"/>
    </row>
    <row r="1604" spans="1:20" ht="15.75" x14ac:dyDescent="0.25">
      <c r="A1604" s="50" t="s">
        <v>1929</v>
      </c>
      <c r="B1604" s="50" t="s">
        <v>1948</v>
      </c>
      <c r="C1604" s="31">
        <v>124320</v>
      </c>
      <c r="D1604" s="50" t="s">
        <v>2005</v>
      </c>
      <c r="E1604" s="50" t="s">
        <v>1985</v>
      </c>
      <c r="F1604" s="31" t="s">
        <v>1099</v>
      </c>
      <c r="G1604" s="31" t="s">
        <v>1099</v>
      </c>
      <c r="H1604" s="31">
        <v>1</v>
      </c>
      <c r="I1604" s="31">
        <v>2</v>
      </c>
      <c r="J1604" s="31">
        <v>1</v>
      </c>
      <c r="K1604" s="31">
        <v>138</v>
      </c>
      <c r="L1604" s="31" t="s">
        <v>30</v>
      </c>
      <c r="M1604" s="29">
        <v>1635</v>
      </c>
      <c r="N1604" s="38">
        <v>261310.12</v>
      </c>
      <c r="O1604" s="18" t="s">
        <v>2980</v>
      </c>
      <c r="P1604" s="64"/>
      <c r="Q1604" s="65"/>
      <c r="R1604" s="34"/>
      <c r="S1604" s="33"/>
      <c r="T1604" s="67">
        <v>1</v>
      </c>
    </row>
    <row r="1605" spans="1:20" ht="15.75" x14ac:dyDescent="0.25">
      <c r="A1605" s="50" t="s">
        <v>1929</v>
      </c>
      <c r="B1605" s="50" t="s">
        <v>1948</v>
      </c>
      <c r="C1605" s="31">
        <v>124323</v>
      </c>
      <c r="D1605" s="50" t="s">
        <v>1960</v>
      </c>
      <c r="E1605" s="50" t="s">
        <v>1961</v>
      </c>
      <c r="F1605" s="31" t="s">
        <v>216</v>
      </c>
      <c r="G1605" s="31" t="s">
        <v>216</v>
      </c>
      <c r="H1605" s="31">
        <v>1</v>
      </c>
      <c r="I1605" s="31">
        <v>2</v>
      </c>
      <c r="J1605" s="31">
        <v>1</v>
      </c>
      <c r="K1605" s="31">
        <v>138</v>
      </c>
      <c r="L1605" s="31" t="s">
        <v>30</v>
      </c>
      <c r="M1605" s="29">
        <v>1597</v>
      </c>
      <c r="N1605" s="38">
        <v>243966.18</v>
      </c>
      <c r="O1605" s="18" t="s">
        <v>2980</v>
      </c>
      <c r="P1605" s="64"/>
      <c r="Q1605" s="65"/>
      <c r="R1605" s="34"/>
      <c r="S1605" s="33"/>
      <c r="T1605" s="67">
        <v>1</v>
      </c>
    </row>
    <row r="1606" spans="1:20" ht="15.75" x14ac:dyDescent="0.25">
      <c r="A1606" s="50" t="s">
        <v>1929</v>
      </c>
      <c r="B1606" s="50" t="s">
        <v>1948</v>
      </c>
      <c r="C1606" s="31">
        <v>124331</v>
      </c>
      <c r="D1606" s="50" t="s">
        <v>1969</v>
      </c>
      <c r="E1606" s="50" t="s">
        <v>1961</v>
      </c>
      <c r="F1606" s="31" t="s">
        <v>216</v>
      </c>
      <c r="G1606" s="31" t="s">
        <v>216</v>
      </c>
      <c r="H1606" s="31">
        <v>1</v>
      </c>
      <c r="I1606" s="31">
        <v>2</v>
      </c>
      <c r="J1606" s="31">
        <v>1</v>
      </c>
      <c r="K1606" s="31">
        <v>138</v>
      </c>
      <c r="L1606" s="31" t="s">
        <v>30</v>
      </c>
      <c r="M1606" s="29">
        <v>1604</v>
      </c>
      <c r="N1606" s="38">
        <v>220880.44</v>
      </c>
      <c r="O1606" s="18" t="s">
        <v>2980</v>
      </c>
      <c r="P1606" s="64"/>
      <c r="Q1606" s="65"/>
      <c r="R1606" s="34"/>
      <c r="S1606" s="33"/>
      <c r="T1606" s="67">
        <v>1</v>
      </c>
    </row>
    <row r="1607" spans="1:20" ht="15.75" x14ac:dyDescent="0.25">
      <c r="A1607" s="50" t="s">
        <v>1929</v>
      </c>
      <c r="B1607" s="50" t="s">
        <v>1948</v>
      </c>
      <c r="C1607" s="31">
        <v>124354</v>
      </c>
      <c r="D1607" s="50" t="s">
        <v>1999</v>
      </c>
      <c r="E1607" s="50" t="s">
        <v>2000</v>
      </c>
      <c r="F1607" s="31" t="s">
        <v>1099</v>
      </c>
      <c r="G1607" s="31" t="s">
        <v>1099</v>
      </c>
      <c r="H1607" s="31">
        <v>1</v>
      </c>
      <c r="I1607" s="31">
        <v>2</v>
      </c>
      <c r="J1607" s="31">
        <v>1</v>
      </c>
      <c r="K1607" s="31">
        <v>138</v>
      </c>
      <c r="L1607" s="31" t="s">
        <v>30</v>
      </c>
      <c r="M1607" s="29">
        <v>1628</v>
      </c>
      <c r="N1607" s="38">
        <v>233966.18</v>
      </c>
      <c r="O1607" s="18" t="s">
        <v>2980</v>
      </c>
      <c r="P1607" s="64"/>
      <c r="Q1607" s="65"/>
      <c r="R1607" s="34"/>
      <c r="S1607" s="33"/>
      <c r="T1607" s="67">
        <v>1</v>
      </c>
    </row>
    <row r="1608" spans="1:20" ht="15.75" x14ac:dyDescent="0.25">
      <c r="A1608" s="50" t="s">
        <v>1929</v>
      </c>
      <c r="B1608" s="50" t="s">
        <v>1948</v>
      </c>
      <c r="C1608" s="31">
        <v>124365</v>
      </c>
      <c r="D1608" s="50" t="s">
        <v>1963</v>
      </c>
      <c r="E1608" s="50" t="s">
        <v>1964</v>
      </c>
      <c r="F1608" s="31" t="s">
        <v>216</v>
      </c>
      <c r="G1608" s="31" t="s">
        <v>216</v>
      </c>
      <c r="H1608" s="31">
        <v>1</v>
      </c>
      <c r="I1608" s="31">
        <v>2</v>
      </c>
      <c r="J1608" s="31">
        <v>1</v>
      </c>
      <c r="K1608" s="31">
        <v>138</v>
      </c>
      <c r="L1608" s="31" t="s">
        <v>30</v>
      </c>
      <c r="M1608" s="29">
        <v>1599</v>
      </c>
      <c r="N1608" s="38">
        <v>223966.18</v>
      </c>
      <c r="O1608" s="18" t="s">
        <v>2980</v>
      </c>
      <c r="P1608" s="64"/>
      <c r="Q1608" s="65"/>
      <c r="R1608" s="34"/>
      <c r="S1608" s="33"/>
      <c r="T1608" s="67">
        <v>1</v>
      </c>
    </row>
    <row r="1609" spans="1:20" ht="15.75" x14ac:dyDescent="0.25">
      <c r="A1609" s="50" t="s">
        <v>1929</v>
      </c>
      <c r="B1609" s="50" t="s">
        <v>1948</v>
      </c>
      <c r="C1609" s="31">
        <v>124370</v>
      </c>
      <c r="D1609" s="50" t="s">
        <v>1968</v>
      </c>
      <c r="E1609" s="50" t="s">
        <v>1964</v>
      </c>
      <c r="F1609" s="31" t="s">
        <v>216</v>
      </c>
      <c r="G1609" s="31" t="s">
        <v>216</v>
      </c>
      <c r="H1609" s="31">
        <v>1</v>
      </c>
      <c r="I1609" s="31"/>
      <c r="J1609" s="31">
        <v>1</v>
      </c>
      <c r="K1609" s="31">
        <v>138</v>
      </c>
      <c r="L1609" s="31" t="s">
        <v>30</v>
      </c>
      <c r="M1609" s="29">
        <v>1603</v>
      </c>
      <c r="N1609" s="38"/>
      <c r="O1609" s="18" t="s">
        <v>2980</v>
      </c>
      <c r="P1609" s="64"/>
      <c r="Q1609" s="65"/>
      <c r="R1609" s="34"/>
      <c r="S1609" s="33"/>
      <c r="T1609" s="67"/>
    </row>
    <row r="1610" spans="1:20" ht="15.75" x14ac:dyDescent="0.25">
      <c r="A1610" s="50" t="s">
        <v>1929</v>
      </c>
      <c r="B1610" s="50" t="s">
        <v>1948</v>
      </c>
      <c r="C1610" s="31">
        <v>124371</v>
      </c>
      <c r="D1610" s="50" t="s">
        <v>1970</v>
      </c>
      <c r="E1610" s="50" t="s">
        <v>1964</v>
      </c>
      <c r="F1610" s="31" t="s">
        <v>216</v>
      </c>
      <c r="G1610" s="31" t="s">
        <v>216</v>
      </c>
      <c r="H1610" s="31">
        <v>1</v>
      </c>
      <c r="I1610" s="31"/>
      <c r="J1610" s="31">
        <v>1</v>
      </c>
      <c r="K1610" s="31">
        <v>138</v>
      </c>
      <c r="L1610" s="31" t="s">
        <v>30</v>
      </c>
      <c r="M1610" s="29">
        <v>1605</v>
      </c>
      <c r="N1610" s="38"/>
      <c r="O1610" s="18" t="s">
        <v>2980</v>
      </c>
      <c r="P1610" s="64"/>
      <c r="Q1610" s="65"/>
      <c r="R1610" s="34"/>
      <c r="S1610" s="33"/>
      <c r="T1610" s="67"/>
    </row>
    <row r="1611" spans="1:20" ht="31.5" x14ac:dyDescent="0.25">
      <c r="A1611" s="50" t="s">
        <v>1929</v>
      </c>
      <c r="B1611" s="50" t="s">
        <v>1948</v>
      </c>
      <c r="C1611" s="31">
        <v>124430</v>
      </c>
      <c r="D1611" s="50" t="s">
        <v>1981</v>
      </c>
      <c r="E1611" s="50" t="s">
        <v>1982</v>
      </c>
      <c r="F1611" s="31" t="s">
        <v>1099</v>
      </c>
      <c r="G1611" s="31" t="s">
        <v>1099</v>
      </c>
      <c r="H1611" s="31">
        <v>1</v>
      </c>
      <c r="I1611" s="31">
        <v>2</v>
      </c>
      <c r="J1611" s="31">
        <v>1</v>
      </c>
      <c r="K1611" s="31">
        <v>138</v>
      </c>
      <c r="L1611" s="31" t="s">
        <v>30</v>
      </c>
      <c r="M1611" s="29">
        <v>1613</v>
      </c>
      <c r="N1611" s="38">
        <v>263892.18</v>
      </c>
      <c r="O1611" s="18" t="s">
        <v>2980</v>
      </c>
      <c r="P1611" s="64"/>
      <c r="Q1611" s="65"/>
      <c r="R1611" s="34"/>
      <c r="S1611" s="33"/>
      <c r="T1611" s="67">
        <v>1</v>
      </c>
    </row>
    <row r="1612" spans="1:20" ht="31.5" x14ac:dyDescent="0.25">
      <c r="A1612" s="50" t="s">
        <v>1929</v>
      </c>
      <c r="B1612" s="50" t="s">
        <v>1948</v>
      </c>
      <c r="C1612" s="31">
        <v>124481</v>
      </c>
      <c r="D1612" s="50" t="s">
        <v>1971</v>
      </c>
      <c r="E1612" s="50" t="s">
        <v>1972</v>
      </c>
      <c r="F1612" s="31" t="s">
        <v>216</v>
      </c>
      <c r="G1612" s="31" t="s">
        <v>216</v>
      </c>
      <c r="H1612" s="31">
        <v>1</v>
      </c>
      <c r="I1612" s="31">
        <v>2</v>
      </c>
      <c r="J1612" s="31">
        <v>1</v>
      </c>
      <c r="K1612" s="31">
        <v>138</v>
      </c>
      <c r="L1612" s="31" t="s">
        <v>30</v>
      </c>
      <c r="M1612" s="29">
        <v>1606</v>
      </c>
      <c r="N1612" s="38">
        <v>223966.18</v>
      </c>
      <c r="O1612" s="18" t="s">
        <v>2980</v>
      </c>
      <c r="P1612" s="64"/>
      <c r="Q1612" s="65"/>
      <c r="R1612" s="34"/>
      <c r="S1612" s="33"/>
      <c r="T1612" s="67">
        <v>1</v>
      </c>
    </row>
    <row r="1613" spans="1:20" ht="31.5" x14ac:dyDescent="0.25">
      <c r="A1613" s="50" t="s">
        <v>1929</v>
      </c>
      <c r="B1613" s="50" t="s">
        <v>1948</v>
      </c>
      <c r="C1613" s="31">
        <v>124489</v>
      </c>
      <c r="D1613" s="50" t="s">
        <v>1975</v>
      </c>
      <c r="E1613" s="50" t="s">
        <v>1972</v>
      </c>
      <c r="F1613" s="31" t="s">
        <v>216</v>
      </c>
      <c r="G1613" s="31" t="s">
        <v>216</v>
      </c>
      <c r="H1613" s="31">
        <v>1</v>
      </c>
      <c r="I1613" s="31">
        <v>2</v>
      </c>
      <c r="J1613" s="31">
        <v>1</v>
      </c>
      <c r="K1613" s="31">
        <v>138</v>
      </c>
      <c r="L1613" s="31" t="s">
        <v>30</v>
      </c>
      <c r="M1613" s="29">
        <v>1608</v>
      </c>
      <c r="N1613" s="38">
        <v>223966.18</v>
      </c>
      <c r="O1613" s="18" t="s">
        <v>2980</v>
      </c>
      <c r="P1613" s="64"/>
      <c r="Q1613" s="65"/>
      <c r="R1613" s="34"/>
      <c r="S1613" s="33"/>
      <c r="T1613" s="67">
        <v>1</v>
      </c>
    </row>
    <row r="1614" spans="1:20" ht="31.5" x14ac:dyDescent="0.25">
      <c r="A1614" s="50" t="s">
        <v>1929</v>
      </c>
      <c r="B1614" s="50" t="s">
        <v>1948</v>
      </c>
      <c r="C1614" s="31">
        <v>124490</v>
      </c>
      <c r="D1614" s="50" t="s">
        <v>1976</v>
      </c>
      <c r="E1614" s="50" t="s">
        <v>1972</v>
      </c>
      <c r="F1614" s="31" t="s">
        <v>216</v>
      </c>
      <c r="G1614" s="31" t="s">
        <v>216</v>
      </c>
      <c r="H1614" s="31">
        <v>1</v>
      </c>
      <c r="I1614" s="31">
        <v>2</v>
      </c>
      <c r="J1614" s="31">
        <v>1</v>
      </c>
      <c r="K1614" s="31">
        <v>138</v>
      </c>
      <c r="L1614" s="31" t="s">
        <v>30</v>
      </c>
      <c r="M1614" s="29">
        <v>1609</v>
      </c>
      <c r="N1614" s="38">
        <v>223966.18</v>
      </c>
      <c r="O1614" s="18" t="s">
        <v>2980</v>
      </c>
      <c r="P1614" s="64"/>
      <c r="Q1614" s="65"/>
      <c r="R1614" s="34"/>
      <c r="S1614" s="33"/>
      <c r="T1614" s="67">
        <v>1</v>
      </c>
    </row>
    <row r="1615" spans="1:20" ht="15.75" x14ac:dyDescent="0.25">
      <c r="A1615" s="50" t="s">
        <v>1929</v>
      </c>
      <c r="B1615" s="50" t="s">
        <v>1948</v>
      </c>
      <c r="C1615" s="31">
        <v>124517</v>
      </c>
      <c r="D1615" s="50" t="s">
        <v>1973</v>
      </c>
      <c r="E1615" s="50" t="s">
        <v>1974</v>
      </c>
      <c r="F1615" s="31" t="s">
        <v>216</v>
      </c>
      <c r="G1615" s="31" t="s">
        <v>216</v>
      </c>
      <c r="H1615" s="31">
        <v>1</v>
      </c>
      <c r="I1615" s="31">
        <v>2</v>
      </c>
      <c r="J1615" s="31">
        <v>1</v>
      </c>
      <c r="K1615" s="31">
        <v>138</v>
      </c>
      <c r="L1615" s="31" t="s">
        <v>30</v>
      </c>
      <c r="M1615" s="29">
        <v>1607</v>
      </c>
      <c r="N1615" s="38">
        <v>243966.18</v>
      </c>
      <c r="O1615" s="18" t="s">
        <v>2980</v>
      </c>
      <c r="P1615" s="64"/>
      <c r="Q1615" s="65"/>
      <c r="R1615" s="34"/>
      <c r="S1615" s="33"/>
      <c r="T1615" s="67">
        <v>1</v>
      </c>
    </row>
    <row r="1616" spans="1:20" ht="15.75" x14ac:dyDescent="0.25">
      <c r="A1616" s="50" t="s">
        <v>1929</v>
      </c>
      <c r="B1616" s="50" t="s">
        <v>1948</v>
      </c>
      <c r="C1616" s="31">
        <v>124549</v>
      </c>
      <c r="D1616" s="50" t="s">
        <v>1949</v>
      </c>
      <c r="E1616" s="50" t="s">
        <v>1950</v>
      </c>
      <c r="F1616" s="31" t="s">
        <v>45</v>
      </c>
      <c r="G1616" s="31" t="s">
        <v>45</v>
      </c>
      <c r="H1616" s="31">
        <v>1</v>
      </c>
      <c r="I1616" s="31">
        <v>2</v>
      </c>
      <c r="J1616" s="31">
        <v>1</v>
      </c>
      <c r="K1616" s="31">
        <v>138</v>
      </c>
      <c r="L1616" s="31" t="s">
        <v>30</v>
      </c>
      <c r="M1616" s="29">
        <v>1589</v>
      </c>
      <c r="N1616" s="38">
        <v>223966.18</v>
      </c>
      <c r="O1616" s="18" t="s">
        <v>2980</v>
      </c>
      <c r="P1616" s="64"/>
      <c r="Q1616" s="65"/>
      <c r="R1616" s="34"/>
      <c r="S1616" s="33"/>
      <c r="T1616" s="67">
        <v>1</v>
      </c>
    </row>
    <row r="1617" spans="1:20" ht="15.75" x14ac:dyDescent="0.25">
      <c r="A1617" s="50" t="s">
        <v>1929</v>
      </c>
      <c r="B1617" s="50" t="s">
        <v>1948</v>
      </c>
      <c r="C1617" s="31">
        <v>124643</v>
      </c>
      <c r="D1617" s="50" t="s">
        <v>1951</v>
      </c>
      <c r="E1617" s="50" t="s">
        <v>1952</v>
      </c>
      <c r="F1617" s="31" t="s">
        <v>45</v>
      </c>
      <c r="G1617" s="31" t="s">
        <v>45</v>
      </c>
      <c r="H1617" s="31">
        <v>1</v>
      </c>
      <c r="I1617" s="31">
        <v>2</v>
      </c>
      <c r="J1617" s="31">
        <v>1</v>
      </c>
      <c r="K1617" s="31">
        <v>138</v>
      </c>
      <c r="L1617" s="31" t="s">
        <v>30</v>
      </c>
      <c r="M1617" s="29">
        <v>1590</v>
      </c>
      <c r="N1617" s="38">
        <v>228966.18</v>
      </c>
      <c r="O1617" s="18" t="s">
        <v>2980</v>
      </c>
      <c r="P1617" s="64"/>
      <c r="Q1617" s="65"/>
      <c r="R1617" s="34"/>
      <c r="S1617" s="33"/>
      <c r="T1617" s="67">
        <v>1</v>
      </c>
    </row>
    <row r="1618" spans="1:20" ht="15.75" x14ac:dyDescent="0.25">
      <c r="A1618" s="50" t="s">
        <v>1929</v>
      </c>
      <c r="B1618" s="50" t="s">
        <v>1948</v>
      </c>
      <c r="C1618" s="31">
        <v>124652</v>
      </c>
      <c r="D1618" s="50" t="s">
        <v>1955</v>
      </c>
      <c r="E1618" s="50" t="s">
        <v>1952</v>
      </c>
      <c r="F1618" s="31" t="s">
        <v>45</v>
      </c>
      <c r="G1618" s="31" t="s">
        <v>45</v>
      </c>
      <c r="H1618" s="31">
        <v>1</v>
      </c>
      <c r="I1618" s="31">
        <v>2</v>
      </c>
      <c r="J1618" s="31">
        <v>1</v>
      </c>
      <c r="K1618" s="31">
        <v>138</v>
      </c>
      <c r="L1618" s="31" t="s">
        <v>30</v>
      </c>
      <c r="M1618" s="29">
        <v>1593</v>
      </c>
      <c r="N1618" s="38">
        <v>228966.18</v>
      </c>
      <c r="O1618" s="18" t="s">
        <v>2980</v>
      </c>
      <c r="P1618" s="64"/>
      <c r="Q1618" s="65"/>
      <c r="R1618" s="34"/>
      <c r="S1618" s="33"/>
      <c r="T1618" s="67">
        <v>1</v>
      </c>
    </row>
    <row r="1619" spans="1:20" ht="15.75" x14ac:dyDescent="0.25">
      <c r="A1619" s="50" t="s">
        <v>1929</v>
      </c>
      <c r="B1619" s="50" t="s">
        <v>1948</v>
      </c>
      <c r="C1619" s="31">
        <v>124661</v>
      </c>
      <c r="D1619" s="50" t="s">
        <v>1953</v>
      </c>
      <c r="E1619" s="50" t="s">
        <v>1952</v>
      </c>
      <c r="F1619" s="31" t="s">
        <v>45</v>
      </c>
      <c r="G1619" s="31" t="s">
        <v>45</v>
      </c>
      <c r="H1619" s="31">
        <v>1</v>
      </c>
      <c r="I1619" s="31">
        <v>2</v>
      </c>
      <c r="J1619" s="31">
        <v>1</v>
      </c>
      <c r="K1619" s="31">
        <v>138</v>
      </c>
      <c r="L1619" s="31" t="s">
        <v>30</v>
      </c>
      <c r="M1619" s="29">
        <v>1591</v>
      </c>
      <c r="N1619" s="38">
        <v>228966.18</v>
      </c>
      <c r="O1619" s="18" t="s">
        <v>2980</v>
      </c>
      <c r="P1619" s="64"/>
      <c r="Q1619" s="65"/>
      <c r="R1619" s="34"/>
      <c r="S1619" s="33"/>
      <c r="T1619" s="67">
        <v>1</v>
      </c>
    </row>
    <row r="1620" spans="1:20" ht="15.75" x14ac:dyDescent="0.25">
      <c r="A1620" s="50" t="s">
        <v>1929</v>
      </c>
      <c r="B1620" s="50" t="s">
        <v>1948</v>
      </c>
      <c r="C1620" s="31">
        <v>124663</v>
      </c>
      <c r="D1620" s="50" t="s">
        <v>1954</v>
      </c>
      <c r="E1620" s="50" t="s">
        <v>1952</v>
      </c>
      <c r="F1620" s="31" t="s">
        <v>45</v>
      </c>
      <c r="G1620" s="31" t="s">
        <v>45</v>
      </c>
      <c r="H1620" s="31">
        <v>1</v>
      </c>
      <c r="I1620" s="31">
        <v>2</v>
      </c>
      <c r="J1620" s="31">
        <v>1</v>
      </c>
      <c r="K1620" s="31">
        <v>138</v>
      </c>
      <c r="L1620" s="31" t="s">
        <v>30</v>
      </c>
      <c r="M1620" s="29">
        <v>1592</v>
      </c>
      <c r="N1620" s="38">
        <v>228966.18</v>
      </c>
      <c r="O1620" s="18" t="s">
        <v>2980</v>
      </c>
      <c r="P1620" s="64"/>
      <c r="Q1620" s="65"/>
      <c r="R1620" s="34"/>
      <c r="S1620" s="33"/>
      <c r="T1620" s="67">
        <v>1</v>
      </c>
    </row>
    <row r="1621" spans="1:20" ht="15.75" x14ac:dyDescent="0.25">
      <c r="A1621" s="50" t="s">
        <v>1929</v>
      </c>
      <c r="B1621" s="50" t="s">
        <v>1948</v>
      </c>
      <c r="C1621" s="31">
        <v>124674</v>
      </c>
      <c r="D1621" s="50" t="s">
        <v>1956</v>
      </c>
      <c r="E1621" s="50" t="s">
        <v>1957</v>
      </c>
      <c r="F1621" s="31" t="s">
        <v>216</v>
      </c>
      <c r="G1621" s="31" t="s">
        <v>216</v>
      </c>
      <c r="H1621" s="31">
        <v>1</v>
      </c>
      <c r="I1621" s="31">
        <v>2</v>
      </c>
      <c r="J1621" s="31">
        <v>1</v>
      </c>
      <c r="K1621" s="31">
        <v>138</v>
      </c>
      <c r="L1621" s="31" t="s">
        <v>30</v>
      </c>
      <c r="M1621" s="29">
        <v>1594</v>
      </c>
      <c r="N1621" s="38">
        <v>233966.18</v>
      </c>
      <c r="O1621" s="18" t="s">
        <v>2980</v>
      </c>
      <c r="P1621" s="64"/>
      <c r="Q1621" s="65"/>
      <c r="R1621" s="34"/>
      <c r="S1621" s="33"/>
      <c r="T1621" s="67">
        <v>1</v>
      </c>
    </row>
    <row r="1622" spans="1:20" ht="15.75" x14ac:dyDescent="0.25">
      <c r="A1622" s="50" t="s">
        <v>1929</v>
      </c>
      <c r="B1622" s="50" t="s">
        <v>1948</v>
      </c>
      <c r="C1622" s="31">
        <v>124681</v>
      </c>
      <c r="D1622" s="50" t="s">
        <v>1966</v>
      </c>
      <c r="E1622" s="50" t="s">
        <v>1957</v>
      </c>
      <c r="F1622" s="31" t="s">
        <v>216</v>
      </c>
      <c r="G1622" s="31" t="s">
        <v>216</v>
      </c>
      <c r="H1622" s="31">
        <v>1</v>
      </c>
      <c r="I1622" s="31">
        <v>2</v>
      </c>
      <c r="J1622" s="31">
        <v>1</v>
      </c>
      <c r="K1622" s="31">
        <v>138</v>
      </c>
      <c r="L1622" s="31" t="s">
        <v>30</v>
      </c>
      <c r="M1622" s="29">
        <v>1601</v>
      </c>
      <c r="N1622" s="38">
        <v>233966.18</v>
      </c>
      <c r="O1622" s="18" t="s">
        <v>2980</v>
      </c>
      <c r="P1622" s="64"/>
      <c r="Q1622" s="65"/>
      <c r="R1622" s="34"/>
      <c r="S1622" s="33"/>
      <c r="T1622" s="67">
        <v>1</v>
      </c>
    </row>
    <row r="1623" spans="1:20" ht="15.75" x14ac:dyDescent="0.25">
      <c r="A1623" s="50" t="s">
        <v>1929</v>
      </c>
      <c r="B1623" s="50" t="s">
        <v>1948</v>
      </c>
      <c r="C1623" s="31">
        <v>124684</v>
      </c>
      <c r="D1623" s="50" t="s">
        <v>1967</v>
      </c>
      <c r="E1623" s="50" t="s">
        <v>1957</v>
      </c>
      <c r="F1623" s="31" t="s">
        <v>216</v>
      </c>
      <c r="G1623" s="31" t="s">
        <v>216</v>
      </c>
      <c r="H1623" s="31">
        <v>1</v>
      </c>
      <c r="I1623" s="31">
        <v>2</v>
      </c>
      <c r="J1623" s="31">
        <v>1</v>
      </c>
      <c r="K1623" s="31">
        <v>138</v>
      </c>
      <c r="L1623" s="31" t="s">
        <v>30</v>
      </c>
      <c r="M1623" s="29">
        <v>1602</v>
      </c>
      <c r="N1623" s="38">
        <v>223966.18</v>
      </c>
      <c r="O1623" s="18" t="s">
        <v>2980</v>
      </c>
      <c r="P1623" s="64"/>
      <c r="Q1623" s="65"/>
      <c r="R1623" s="34"/>
      <c r="S1623" s="33"/>
      <c r="T1623" s="67">
        <v>1</v>
      </c>
    </row>
    <row r="1624" spans="1:20" ht="15.75" x14ac:dyDescent="0.25">
      <c r="A1624" s="50" t="s">
        <v>1929</v>
      </c>
      <c r="B1624" s="50" t="s">
        <v>1948</v>
      </c>
      <c r="C1624" s="31">
        <v>124703</v>
      </c>
      <c r="D1624" s="50" t="s">
        <v>1977</v>
      </c>
      <c r="E1624" s="50" t="s">
        <v>1957</v>
      </c>
      <c r="F1624" s="31" t="s">
        <v>216</v>
      </c>
      <c r="G1624" s="31" t="s">
        <v>216</v>
      </c>
      <c r="H1624" s="31">
        <v>1</v>
      </c>
      <c r="I1624" s="31">
        <v>2</v>
      </c>
      <c r="J1624" s="31">
        <v>1</v>
      </c>
      <c r="K1624" s="31">
        <v>138</v>
      </c>
      <c r="L1624" s="31" t="s">
        <v>30</v>
      </c>
      <c r="M1624" s="29">
        <v>1610</v>
      </c>
      <c r="N1624" s="38">
        <v>223966.18</v>
      </c>
      <c r="O1624" s="18" t="s">
        <v>2980</v>
      </c>
      <c r="P1624" s="64"/>
      <c r="Q1624" s="65"/>
      <c r="R1624" s="34"/>
      <c r="S1624" s="33"/>
      <c r="T1624" s="67">
        <v>1</v>
      </c>
    </row>
    <row r="1625" spans="1:20" ht="15.75" x14ac:dyDescent="0.25">
      <c r="A1625" s="50" t="s">
        <v>1929</v>
      </c>
      <c r="B1625" s="50" t="s">
        <v>1948</v>
      </c>
      <c r="C1625" s="31">
        <v>124714</v>
      </c>
      <c r="D1625" s="50" t="s">
        <v>1986</v>
      </c>
      <c r="E1625" s="50" t="s">
        <v>1987</v>
      </c>
      <c r="F1625" s="31" t="s">
        <v>1099</v>
      </c>
      <c r="G1625" s="31" t="s">
        <v>1099</v>
      </c>
      <c r="H1625" s="31">
        <v>1</v>
      </c>
      <c r="I1625" s="31">
        <v>2</v>
      </c>
      <c r="J1625" s="31">
        <v>1</v>
      </c>
      <c r="K1625" s="31">
        <v>138</v>
      </c>
      <c r="L1625" s="31" t="s">
        <v>30</v>
      </c>
      <c r="M1625" s="29">
        <v>1616</v>
      </c>
      <c r="N1625" s="38">
        <v>243966.18</v>
      </c>
      <c r="O1625" s="18" t="s">
        <v>2980</v>
      </c>
      <c r="P1625" s="64"/>
      <c r="Q1625" s="65"/>
      <c r="R1625" s="34"/>
      <c r="S1625" s="33"/>
      <c r="T1625" s="67">
        <v>1</v>
      </c>
    </row>
    <row r="1626" spans="1:20" ht="15.75" x14ac:dyDescent="0.25">
      <c r="A1626" s="50" t="s">
        <v>1929</v>
      </c>
      <c r="B1626" s="50" t="s">
        <v>1948</v>
      </c>
      <c r="C1626" s="31">
        <v>124715</v>
      </c>
      <c r="D1626" s="50" t="s">
        <v>1988</v>
      </c>
      <c r="E1626" s="50" t="s">
        <v>1987</v>
      </c>
      <c r="F1626" s="31" t="s">
        <v>1099</v>
      </c>
      <c r="G1626" s="31" t="s">
        <v>1099</v>
      </c>
      <c r="H1626" s="31">
        <v>1</v>
      </c>
      <c r="I1626" s="31">
        <v>2</v>
      </c>
      <c r="J1626" s="31">
        <v>1</v>
      </c>
      <c r="K1626" s="31">
        <v>138</v>
      </c>
      <c r="L1626" s="31" t="s">
        <v>30</v>
      </c>
      <c r="M1626" s="29">
        <v>1617</v>
      </c>
      <c r="N1626" s="38">
        <v>243966.18</v>
      </c>
      <c r="O1626" s="18" t="s">
        <v>2980</v>
      </c>
      <c r="P1626" s="64"/>
      <c r="Q1626" s="65"/>
      <c r="R1626" s="34"/>
      <c r="S1626" s="33"/>
      <c r="T1626" s="67">
        <v>1</v>
      </c>
    </row>
    <row r="1627" spans="1:20" ht="15.75" x14ac:dyDescent="0.25">
      <c r="A1627" s="50" t="s">
        <v>1929</v>
      </c>
      <c r="B1627" s="50" t="s">
        <v>1948</v>
      </c>
      <c r="C1627" s="31">
        <v>124717</v>
      </c>
      <c r="D1627" s="50" t="s">
        <v>1991</v>
      </c>
      <c r="E1627" s="50" t="s">
        <v>1987</v>
      </c>
      <c r="F1627" s="31" t="s">
        <v>1099</v>
      </c>
      <c r="G1627" s="31" t="s">
        <v>1099</v>
      </c>
      <c r="H1627" s="31">
        <v>1</v>
      </c>
      <c r="I1627" s="31"/>
      <c r="J1627" s="31">
        <v>1</v>
      </c>
      <c r="K1627" s="31">
        <v>138</v>
      </c>
      <c r="L1627" s="31" t="s">
        <v>30</v>
      </c>
      <c r="M1627" s="29">
        <v>1620</v>
      </c>
      <c r="N1627" s="38"/>
      <c r="O1627" s="18" t="s">
        <v>2980</v>
      </c>
      <c r="P1627" s="64"/>
      <c r="Q1627" s="65"/>
      <c r="R1627" s="34"/>
      <c r="S1627" s="33"/>
      <c r="T1627" s="67"/>
    </row>
    <row r="1628" spans="1:20" ht="15.75" x14ac:dyDescent="0.25">
      <c r="A1628" s="50" t="s">
        <v>1929</v>
      </c>
      <c r="B1628" s="50" t="s">
        <v>1948</v>
      </c>
      <c r="C1628" s="31">
        <v>124724</v>
      </c>
      <c r="D1628" s="50" t="s">
        <v>1993</v>
      </c>
      <c r="E1628" s="50" t="s">
        <v>1987</v>
      </c>
      <c r="F1628" s="31" t="s">
        <v>1099</v>
      </c>
      <c r="G1628" s="31" t="s">
        <v>1099</v>
      </c>
      <c r="H1628" s="31">
        <v>1</v>
      </c>
      <c r="I1628" s="31"/>
      <c r="J1628" s="31">
        <v>1</v>
      </c>
      <c r="K1628" s="31">
        <v>138</v>
      </c>
      <c r="L1628" s="31" t="s">
        <v>30</v>
      </c>
      <c r="M1628" s="29">
        <v>1622</v>
      </c>
      <c r="N1628" s="38"/>
      <c r="O1628" s="18" t="s">
        <v>2980</v>
      </c>
      <c r="P1628" s="64"/>
      <c r="Q1628" s="65"/>
      <c r="R1628" s="34"/>
      <c r="S1628" s="33"/>
      <c r="T1628" s="67"/>
    </row>
    <row r="1629" spans="1:20" ht="15.75" x14ac:dyDescent="0.25">
      <c r="A1629" s="50" t="s">
        <v>1929</v>
      </c>
      <c r="B1629" s="50" t="s">
        <v>1948</v>
      </c>
      <c r="C1629" s="31">
        <v>124732</v>
      </c>
      <c r="D1629" s="50" t="s">
        <v>2001</v>
      </c>
      <c r="E1629" s="50" t="s">
        <v>1987</v>
      </c>
      <c r="F1629" s="31" t="s">
        <v>1099</v>
      </c>
      <c r="G1629" s="31" t="s">
        <v>1099</v>
      </c>
      <c r="H1629" s="31">
        <v>1</v>
      </c>
      <c r="I1629" s="31">
        <v>2</v>
      </c>
      <c r="J1629" s="31">
        <v>1</v>
      </c>
      <c r="K1629" s="31">
        <v>138</v>
      </c>
      <c r="L1629" s="31" t="s">
        <v>30</v>
      </c>
      <c r="M1629" s="29">
        <v>1629</v>
      </c>
      <c r="N1629" s="38">
        <v>243966.18</v>
      </c>
      <c r="O1629" s="18" t="s">
        <v>2980</v>
      </c>
      <c r="P1629" s="64"/>
      <c r="Q1629" s="65"/>
      <c r="R1629" s="34"/>
      <c r="S1629" s="33"/>
      <c r="T1629" s="67">
        <v>1</v>
      </c>
    </row>
    <row r="1630" spans="1:20" ht="15.75" x14ac:dyDescent="0.25">
      <c r="A1630" s="50" t="s">
        <v>1929</v>
      </c>
      <c r="B1630" s="50" t="s">
        <v>1948</v>
      </c>
      <c r="C1630" s="31">
        <v>124735</v>
      </c>
      <c r="D1630" s="50" t="s">
        <v>1635</v>
      </c>
      <c r="E1630" s="50" t="s">
        <v>1987</v>
      </c>
      <c r="F1630" s="31" t="s">
        <v>1099</v>
      </c>
      <c r="G1630" s="31" t="s">
        <v>1099</v>
      </c>
      <c r="H1630" s="31">
        <v>1</v>
      </c>
      <c r="I1630" s="31">
        <v>2</v>
      </c>
      <c r="J1630" s="31">
        <v>1</v>
      </c>
      <c r="K1630" s="31">
        <v>138</v>
      </c>
      <c r="L1630" s="31" t="s">
        <v>30</v>
      </c>
      <c r="M1630" s="29">
        <v>1632</v>
      </c>
      <c r="N1630" s="38">
        <v>243966.18</v>
      </c>
      <c r="O1630" s="18" t="s">
        <v>2980</v>
      </c>
      <c r="P1630" s="64"/>
      <c r="Q1630" s="65"/>
      <c r="R1630" s="34"/>
      <c r="S1630" s="33"/>
      <c r="T1630" s="67">
        <v>1</v>
      </c>
    </row>
    <row r="1631" spans="1:20" ht="15.75" x14ac:dyDescent="0.25">
      <c r="A1631" s="50" t="s">
        <v>1929</v>
      </c>
      <c r="B1631" s="50" t="s">
        <v>1948</v>
      </c>
      <c r="C1631" s="31">
        <v>124769</v>
      </c>
      <c r="D1631" s="50" t="s">
        <v>1962</v>
      </c>
      <c r="E1631" s="50" t="s">
        <v>1959</v>
      </c>
      <c r="F1631" s="31" t="s">
        <v>216</v>
      </c>
      <c r="G1631" s="31" t="s">
        <v>216</v>
      </c>
      <c r="H1631" s="31">
        <v>1</v>
      </c>
      <c r="I1631" s="31">
        <v>2</v>
      </c>
      <c r="J1631" s="31">
        <v>1</v>
      </c>
      <c r="K1631" s="31">
        <v>138</v>
      </c>
      <c r="L1631" s="31" t="s">
        <v>30</v>
      </c>
      <c r="M1631" s="29">
        <v>1598</v>
      </c>
      <c r="N1631" s="38">
        <v>233966.18</v>
      </c>
      <c r="O1631" s="18" t="s">
        <v>2980</v>
      </c>
      <c r="P1631" s="64"/>
      <c r="Q1631" s="65"/>
      <c r="R1631" s="34"/>
      <c r="S1631" s="33"/>
      <c r="T1631" s="67">
        <v>1</v>
      </c>
    </row>
    <row r="1632" spans="1:20" ht="15.75" x14ac:dyDescent="0.25">
      <c r="A1632" s="50" t="s">
        <v>1929</v>
      </c>
      <c r="B1632" s="50" t="s">
        <v>1948</v>
      </c>
      <c r="C1632" s="31">
        <v>124787</v>
      </c>
      <c r="D1632" s="50" t="s">
        <v>1195</v>
      </c>
      <c r="E1632" s="50" t="s">
        <v>1959</v>
      </c>
      <c r="F1632" s="31" t="s">
        <v>216</v>
      </c>
      <c r="G1632" s="31" t="s">
        <v>216</v>
      </c>
      <c r="H1632" s="31">
        <v>1</v>
      </c>
      <c r="I1632" s="31"/>
      <c r="J1632" s="31">
        <v>1</v>
      </c>
      <c r="K1632" s="31">
        <v>138</v>
      </c>
      <c r="L1632" s="31" t="s">
        <v>30</v>
      </c>
      <c r="M1632" s="29">
        <v>1596</v>
      </c>
      <c r="N1632" s="38"/>
      <c r="O1632" s="18" t="s">
        <v>2980</v>
      </c>
      <c r="P1632" s="64"/>
      <c r="Q1632" s="65"/>
      <c r="R1632" s="34"/>
      <c r="S1632" s="33"/>
      <c r="T1632" s="67"/>
    </row>
    <row r="1633" spans="1:20" ht="15.75" x14ac:dyDescent="0.25">
      <c r="A1633" s="50" t="s">
        <v>1929</v>
      </c>
      <c r="B1633" s="50" t="s">
        <v>1948</v>
      </c>
      <c r="C1633" s="31">
        <v>124793</v>
      </c>
      <c r="D1633" s="50" t="s">
        <v>1965</v>
      </c>
      <c r="E1633" s="50" t="s">
        <v>1959</v>
      </c>
      <c r="F1633" s="31" t="s">
        <v>216</v>
      </c>
      <c r="G1633" s="31" t="s">
        <v>216</v>
      </c>
      <c r="H1633" s="31">
        <v>1</v>
      </c>
      <c r="I1633" s="31">
        <v>2</v>
      </c>
      <c r="J1633" s="31">
        <v>1</v>
      </c>
      <c r="K1633" s="31">
        <v>138</v>
      </c>
      <c r="L1633" s="31" t="s">
        <v>30</v>
      </c>
      <c r="M1633" s="29">
        <v>1600</v>
      </c>
      <c r="N1633" s="38">
        <v>233966.18</v>
      </c>
      <c r="O1633" s="18" t="s">
        <v>2980</v>
      </c>
      <c r="P1633" s="64"/>
      <c r="Q1633" s="65"/>
      <c r="R1633" s="34"/>
      <c r="S1633" s="33"/>
      <c r="T1633" s="67">
        <v>1</v>
      </c>
    </row>
    <row r="1634" spans="1:20" ht="15.75" x14ac:dyDescent="0.25">
      <c r="A1634" s="50" t="s">
        <v>1929</v>
      </c>
      <c r="B1634" s="50" t="s">
        <v>1948</v>
      </c>
      <c r="C1634" s="31">
        <v>124807</v>
      </c>
      <c r="D1634" s="50" t="s">
        <v>1978</v>
      </c>
      <c r="E1634" s="50" t="s">
        <v>1959</v>
      </c>
      <c r="F1634" s="31" t="s">
        <v>216</v>
      </c>
      <c r="G1634" s="31" t="s">
        <v>216</v>
      </c>
      <c r="H1634" s="31">
        <v>1</v>
      </c>
      <c r="I1634" s="31">
        <v>2</v>
      </c>
      <c r="J1634" s="31">
        <v>1</v>
      </c>
      <c r="K1634" s="31">
        <v>138</v>
      </c>
      <c r="L1634" s="31" t="s">
        <v>30</v>
      </c>
      <c r="M1634" s="29">
        <v>1611</v>
      </c>
      <c r="N1634" s="38">
        <v>233966.18</v>
      </c>
      <c r="O1634" s="18" t="s">
        <v>2980</v>
      </c>
      <c r="P1634" s="64"/>
      <c r="Q1634" s="65"/>
      <c r="R1634" s="34"/>
      <c r="S1634" s="33"/>
      <c r="T1634" s="67">
        <v>1</v>
      </c>
    </row>
    <row r="1635" spans="1:20" ht="15.75" x14ac:dyDescent="0.25">
      <c r="A1635" s="50" t="s">
        <v>1929</v>
      </c>
      <c r="B1635" s="50" t="s">
        <v>1948</v>
      </c>
      <c r="C1635" s="31">
        <v>124816</v>
      </c>
      <c r="D1635" s="50" t="s">
        <v>1983</v>
      </c>
      <c r="E1635" s="50" t="s">
        <v>1984</v>
      </c>
      <c r="F1635" s="31" t="s">
        <v>1099</v>
      </c>
      <c r="G1635" s="31" t="s">
        <v>1099</v>
      </c>
      <c r="H1635" s="31">
        <v>1</v>
      </c>
      <c r="I1635" s="31">
        <v>2</v>
      </c>
      <c r="J1635" s="31">
        <v>1</v>
      </c>
      <c r="K1635" s="31">
        <v>138</v>
      </c>
      <c r="L1635" s="31" t="s">
        <v>30</v>
      </c>
      <c r="M1635" s="29">
        <v>1614</v>
      </c>
      <c r="N1635" s="38">
        <v>243966.18</v>
      </c>
      <c r="O1635" s="18" t="s">
        <v>2980</v>
      </c>
      <c r="P1635" s="64"/>
      <c r="Q1635" s="65"/>
      <c r="R1635" s="34"/>
      <c r="S1635" s="33"/>
      <c r="T1635" s="67">
        <v>1</v>
      </c>
    </row>
    <row r="1636" spans="1:20" ht="15.75" x14ac:dyDescent="0.25">
      <c r="A1636" s="50" t="s">
        <v>1929</v>
      </c>
      <c r="B1636" s="50" t="s">
        <v>1948</v>
      </c>
      <c r="C1636" s="31">
        <v>124826</v>
      </c>
      <c r="D1636" s="50" t="s">
        <v>1995</v>
      </c>
      <c r="E1636" s="50" t="s">
        <v>1984</v>
      </c>
      <c r="F1636" s="31" t="s">
        <v>1099</v>
      </c>
      <c r="G1636" s="31" t="s">
        <v>1099</v>
      </c>
      <c r="H1636" s="31">
        <v>1</v>
      </c>
      <c r="I1636" s="31">
        <v>2</v>
      </c>
      <c r="J1636" s="31">
        <v>1</v>
      </c>
      <c r="K1636" s="31">
        <v>138</v>
      </c>
      <c r="L1636" s="31" t="s">
        <v>30</v>
      </c>
      <c r="M1636" s="29">
        <v>1624</v>
      </c>
      <c r="N1636" s="38">
        <v>243966.18</v>
      </c>
      <c r="O1636" s="18" t="s">
        <v>2980</v>
      </c>
      <c r="P1636" s="64"/>
      <c r="Q1636" s="65"/>
      <c r="R1636" s="34"/>
      <c r="S1636" s="33"/>
      <c r="T1636" s="67">
        <v>1</v>
      </c>
    </row>
    <row r="1637" spans="1:20" ht="15.75" x14ac:dyDescent="0.25">
      <c r="A1637" s="50" t="s">
        <v>1929</v>
      </c>
      <c r="B1637" s="50" t="s">
        <v>1948</v>
      </c>
      <c r="C1637" s="31">
        <v>124834</v>
      </c>
      <c r="D1637" s="50" t="s">
        <v>1979</v>
      </c>
      <c r="E1637" s="50" t="s">
        <v>1980</v>
      </c>
      <c r="F1637" s="31" t="s">
        <v>1099</v>
      </c>
      <c r="G1637" s="31" t="s">
        <v>1099</v>
      </c>
      <c r="H1637" s="31">
        <v>1</v>
      </c>
      <c r="I1637" s="31">
        <v>2</v>
      </c>
      <c r="J1637" s="31">
        <v>1</v>
      </c>
      <c r="K1637" s="31">
        <v>138</v>
      </c>
      <c r="L1637" s="31" t="s">
        <v>30</v>
      </c>
      <c r="M1637" s="29">
        <v>1612</v>
      </c>
      <c r="N1637" s="38">
        <v>243966.18</v>
      </c>
      <c r="O1637" s="18" t="s">
        <v>2980</v>
      </c>
      <c r="P1637" s="64"/>
      <c r="Q1637" s="65"/>
      <c r="R1637" s="34"/>
      <c r="S1637" s="33"/>
      <c r="T1637" s="67">
        <v>1</v>
      </c>
    </row>
    <row r="1638" spans="1:20" ht="15.75" x14ac:dyDescent="0.25">
      <c r="A1638" s="50" t="s">
        <v>1929</v>
      </c>
      <c r="B1638" s="50" t="s">
        <v>1948</v>
      </c>
      <c r="C1638" s="31">
        <v>124845</v>
      </c>
      <c r="D1638" s="50" t="s">
        <v>2004</v>
      </c>
      <c r="E1638" s="50" t="s">
        <v>1980</v>
      </c>
      <c r="F1638" s="31" t="s">
        <v>1099</v>
      </c>
      <c r="G1638" s="31" t="s">
        <v>1099</v>
      </c>
      <c r="H1638" s="31">
        <v>1</v>
      </c>
      <c r="I1638" s="31">
        <v>2</v>
      </c>
      <c r="J1638" s="31">
        <v>1</v>
      </c>
      <c r="K1638" s="31">
        <v>138</v>
      </c>
      <c r="L1638" s="31" t="s">
        <v>30</v>
      </c>
      <c r="M1638" s="29">
        <v>1634</v>
      </c>
      <c r="N1638" s="38">
        <v>243966.18</v>
      </c>
      <c r="O1638" s="18" t="s">
        <v>2980</v>
      </c>
      <c r="P1638" s="64"/>
      <c r="Q1638" s="65"/>
      <c r="R1638" s="34"/>
      <c r="S1638" s="33"/>
      <c r="T1638" s="67">
        <v>1</v>
      </c>
    </row>
    <row r="1639" spans="1:20" ht="15.75" x14ac:dyDescent="0.25">
      <c r="A1639" s="50" t="s">
        <v>1929</v>
      </c>
      <c r="B1639" s="50" t="s">
        <v>1948</v>
      </c>
      <c r="C1639" s="31">
        <v>195501</v>
      </c>
      <c r="D1639" s="50" t="s">
        <v>1996</v>
      </c>
      <c r="E1639" s="50" t="s">
        <v>1985</v>
      </c>
      <c r="F1639" s="31" t="s">
        <v>1099</v>
      </c>
      <c r="G1639" s="31" t="s">
        <v>1099</v>
      </c>
      <c r="H1639" s="31">
        <v>1</v>
      </c>
      <c r="I1639" s="31">
        <v>2</v>
      </c>
      <c r="J1639" s="31">
        <v>1</v>
      </c>
      <c r="K1639" s="31">
        <v>138</v>
      </c>
      <c r="L1639" s="31" t="s">
        <v>30</v>
      </c>
      <c r="M1639" s="29">
        <v>1625</v>
      </c>
      <c r="N1639" s="38">
        <v>233966.18</v>
      </c>
      <c r="O1639" s="18" t="s">
        <v>2980</v>
      </c>
      <c r="P1639" s="64"/>
      <c r="Q1639" s="65"/>
      <c r="R1639" s="34"/>
      <c r="S1639" s="33"/>
      <c r="T1639" s="67">
        <v>1</v>
      </c>
    </row>
    <row r="1640" spans="1:20" ht="15.75" x14ac:dyDescent="0.25">
      <c r="A1640" s="50" t="s">
        <v>1929</v>
      </c>
      <c r="B1640" s="50" t="s">
        <v>1948</v>
      </c>
      <c r="C1640" s="31">
        <v>195510</v>
      </c>
      <c r="D1640" s="50" t="s">
        <v>175</v>
      </c>
      <c r="E1640" s="50" t="s">
        <v>1994</v>
      </c>
      <c r="F1640" s="31" t="s">
        <v>1099</v>
      </c>
      <c r="G1640" s="31" t="s">
        <v>1099</v>
      </c>
      <c r="H1640" s="31">
        <v>1</v>
      </c>
      <c r="I1640" s="31">
        <v>2</v>
      </c>
      <c r="J1640" s="31">
        <v>1</v>
      </c>
      <c r="K1640" s="31">
        <v>138</v>
      </c>
      <c r="L1640" s="31" t="s">
        <v>30</v>
      </c>
      <c r="M1640" s="29">
        <v>1623</v>
      </c>
      <c r="N1640" s="38">
        <v>223966.18</v>
      </c>
      <c r="O1640" s="18" t="s">
        <v>2980</v>
      </c>
      <c r="P1640" s="64"/>
      <c r="Q1640" s="65"/>
      <c r="R1640" s="34"/>
      <c r="S1640" s="33"/>
      <c r="T1640" s="67">
        <v>1</v>
      </c>
    </row>
    <row r="1641" spans="1:20" ht="15.75" x14ac:dyDescent="0.25">
      <c r="A1641" s="50" t="s">
        <v>1929</v>
      </c>
      <c r="B1641" s="50" t="s">
        <v>1948</v>
      </c>
      <c r="C1641" s="31">
        <v>195517</v>
      </c>
      <c r="D1641" s="50" t="s">
        <v>1998</v>
      </c>
      <c r="E1641" s="50" t="s">
        <v>1984</v>
      </c>
      <c r="F1641" s="31" t="s">
        <v>1099</v>
      </c>
      <c r="G1641" s="31" t="s">
        <v>1099</v>
      </c>
      <c r="H1641" s="31">
        <v>1</v>
      </c>
      <c r="I1641" s="31">
        <v>2</v>
      </c>
      <c r="J1641" s="31">
        <v>1</v>
      </c>
      <c r="K1641" s="31">
        <v>138</v>
      </c>
      <c r="L1641" s="31" t="s">
        <v>30</v>
      </c>
      <c r="M1641" s="29">
        <v>1627</v>
      </c>
      <c r="N1641" s="38">
        <v>243966.18</v>
      </c>
      <c r="O1641" s="18" t="s">
        <v>2980</v>
      </c>
      <c r="P1641" s="64"/>
      <c r="Q1641" s="65"/>
      <c r="R1641" s="34"/>
      <c r="S1641" s="33"/>
      <c r="T1641" s="67">
        <v>1</v>
      </c>
    </row>
    <row r="1642" spans="1:20" ht="31.5" x14ac:dyDescent="0.25">
      <c r="A1642" s="50" t="s">
        <v>1929</v>
      </c>
      <c r="B1642" s="50" t="s">
        <v>1948</v>
      </c>
      <c r="C1642" s="31">
        <v>195525</v>
      </c>
      <c r="D1642" s="50" t="s">
        <v>941</v>
      </c>
      <c r="E1642" s="50" t="s">
        <v>1982</v>
      </c>
      <c r="F1642" s="31" t="s">
        <v>1099</v>
      </c>
      <c r="G1642" s="31" t="s">
        <v>1099</v>
      </c>
      <c r="H1642" s="31">
        <v>1</v>
      </c>
      <c r="I1642" s="31">
        <v>2</v>
      </c>
      <c r="J1642" s="31">
        <v>1</v>
      </c>
      <c r="K1642" s="31">
        <v>138</v>
      </c>
      <c r="L1642" s="31" t="s">
        <v>30</v>
      </c>
      <c r="M1642" s="29">
        <v>1630</v>
      </c>
      <c r="N1642" s="38">
        <v>223966.18</v>
      </c>
      <c r="O1642" s="18" t="s">
        <v>2980</v>
      </c>
      <c r="P1642" s="64"/>
      <c r="Q1642" s="65"/>
      <c r="R1642" s="34"/>
      <c r="S1642" s="33"/>
      <c r="T1642" s="67">
        <v>1</v>
      </c>
    </row>
    <row r="1643" spans="1:20" ht="15.75" x14ac:dyDescent="0.25">
      <c r="A1643" s="50" t="s">
        <v>1929</v>
      </c>
      <c r="B1643" s="50" t="s">
        <v>1948</v>
      </c>
      <c r="C1643" s="31">
        <v>195532</v>
      </c>
      <c r="D1643" s="50" t="s">
        <v>1992</v>
      </c>
      <c r="E1643" s="50" t="s">
        <v>1987</v>
      </c>
      <c r="F1643" s="31" t="s">
        <v>1099</v>
      </c>
      <c r="G1643" s="31" t="s">
        <v>1099</v>
      </c>
      <c r="H1643" s="31">
        <v>1</v>
      </c>
      <c r="I1643" s="31">
        <v>2</v>
      </c>
      <c r="J1643" s="31">
        <v>1</v>
      </c>
      <c r="K1643" s="31">
        <v>138</v>
      </c>
      <c r="L1643" s="31" t="s">
        <v>30</v>
      </c>
      <c r="M1643" s="29">
        <v>1621</v>
      </c>
      <c r="N1643" s="38">
        <v>243966.18</v>
      </c>
      <c r="O1643" s="18" t="s">
        <v>2980</v>
      </c>
      <c r="P1643" s="64"/>
      <c r="Q1643" s="65"/>
      <c r="R1643" s="34"/>
      <c r="S1643" s="33"/>
      <c r="T1643" s="67">
        <v>1</v>
      </c>
    </row>
    <row r="1644" spans="1:20" ht="15.75" x14ac:dyDescent="0.25">
      <c r="A1644" s="50" t="s">
        <v>1929</v>
      </c>
      <c r="B1644" s="50" t="s">
        <v>1948</v>
      </c>
      <c r="C1644" s="31">
        <v>195533</v>
      </c>
      <c r="D1644" s="50" t="s">
        <v>1989</v>
      </c>
      <c r="E1644" s="50" t="s">
        <v>1984</v>
      </c>
      <c r="F1644" s="31" t="s">
        <v>1099</v>
      </c>
      <c r="G1644" s="31" t="s">
        <v>1099</v>
      </c>
      <c r="H1644" s="31">
        <v>1</v>
      </c>
      <c r="I1644" s="31">
        <v>2</v>
      </c>
      <c r="J1644" s="31">
        <v>1</v>
      </c>
      <c r="K1644" s="31">
        <v>138</v>
      </c>
      <c r="L1644" s="31" t="s">
        <v>30</v>
      </c>
      <c r="M1644" s="29">
        <v>1618</v>
      </c>
      <c r="N1644" s="38">
        <v>243966.18</v>
      </c>
      <c r="O1644" s="18" t="s">
        <v>2980</v>
      </c>
      <c r="P1644" s="64"/>
      <c r="Q1644" s="65"/>
      <c r="R1644" s="34"/>
      <c r="S1644" s="33"/>
      <c r="T1644" s="67">
        <v>1</v>
      </c>
    </row>
    <row r="1645" spans="1:20" ht="15.75" x14ac:dyDescent="0.25">
      <c r="A1645" s="50" t="s">
        <v>1929</v>
      </c>
      <c r="B1645" s="50" t="s">
        <v>1948</v>
      </c>
      <c r="C1645" s="31">
        <v>195544</v>
      </c>
      <c r="D1645" s="50" t="s">
        <v>2003</v>
      </c>
      <c r="E1645" s="50" t="s">
        <v>1994</v>
      </c>
      <c r="F1645" s="31" t="s">
        <v>1099</v>
      </c>
      <c r="G1645" s="31" t="s">
        <v>1099</v>
      </c>
      <c r="H1645" s="31">
        <v>1</v>
      </c>
      <c r="I1645" s="31"/>
      <c r="J1645" s="31">
        <v>1</v>
      </c>
      <c r="K1645" s="31">
        <v>138</v>
      </c>
      <c r="L1645" s="31" t="s">
        <v>30</v>
      </c>
      <c r="M1645" s="29">
        <v>1633</v>
      </c>
      <c r="N1645" s="38"/>
      <c r="O1645" s="18" t="s">
        <v>2980</v>
      </c>
      <c r="P1645" s="64"/>
      <c r="Q1645" s="65"/>
      <c r="R1645" s="34"/>
      <c r="S1645" s="33"/>
      <c r="T1645" s="67"/>
    </row>
    <row r="1646" spans="1:20" ht="15.75" x14ac:dyDescent="0.25">
      <c r="A1646" s="50" t="s">
        <v>1929</v>
      </c>
      <c r="B1646" s="50" t="s">
        <v>1948</v>
      </c>
      <c r="C1646" s="31">
        <v>195545</v>
      </c>
      <c r="D1646" s="50" t="s">
        <v>1990</v>
      </c>
      <c r="E1646" s="50" t="s">
        <v>1984</v>
      </c>
      <c r="F1646" s="31" t="s">
        <v>1099</v>
      </c>
      <c r="G1646" s="31" t="s">
        <v>1099</v>
      </c>
      <c r="H1646" s="31">
        <v>1</v>
      </c>
      <c r="I1646" s="31"/>
      <c r="J1646" s="31">
        <v>1</v>
      </c>
      <c r="K1646" s="31">
        <v>138</v>
      </c>
      <c r="L1646" s="31" t="s">
        <v>30</v>
      </c>
      <c r="M1646" s="29">
        <v>1619</v>
      </c>
      <c r="N1646" s="38"/>
      <c r="O1646" s="18" t="s">
        <v>2980</v>
      </c>
      <c r="P1646" s="64"/>
      <c r="Q1646" s="65"/>
      <c r="R1646" s="34"/>
      <c r="S1646" s="33"/>
      <c r="T1646" s="67"/>
    </row>
    <row r="1647" spans="1:20" ht="15.75" x14ac:dyDescent="0.25">
      <c r="A1647" s="50" t="s">
        <v>1929</v>
      </c>
      <c r="B1647" s="50" t="s">
        <v>1948</v>
      </c>
      <c r="C1647" s="51">
        <v>303735</v>
      </c>
      <c r="D1647" s="52" t="s">
        <v>2002</v>
      </c>
      <c r="E1647" s="50" t="s">
        <v>1987</v>
      </c>
      <c r="F1647" s="31" t="s">
        <v>1099</v>
      </c>
      <c r="G1647" s="31" t="s">
        <v>1099</v>
      </c>
      <c r="H1647" s="31">
        <v>1</v>
      </c>
      <c r="I1647" s="31">
        <v>2</v>
      </c>
      <c r="J1647" s="31">
        <v>1</v>
      </c>
      <c r="K1647" s="31">
        <v>138</v>
      </c>
      <c r="L1647" s="31" t="s">
        <v>30</v>
      </c>
      <c r="M1647" s="29">
        <v>1631</v>
      </c>
      <c r="N1647" s="38">
        <v>243966.18</v>
      </c>
      <c r="O1647" s="18" t="s">
        <v>2980</v>
      </c>
      <c r="P1647" s="64"/>
      <c r="Q1647" s="65"/>
      <c r="R1647" s="34"/>
      <c r="S1647" s="33"/>
      <c r="T1647" s="67">
        <v>1</v>
      </c>
    </row>
    <row r="1648" spans="1:20" ht="15.75" x14ac:dyDescent="0.25">
      <c r="A1648" s="50" t="s">
        <v>1929</v>
      </c>
      <c r="B1648" s="50" t="s">
        <v>1948</v>
      </c>
      <c r="C1648" s="51">
        <v>314117</v>
      </c>
      <c r="D1648" s="52" t="s">
        <v>1958</v>
      </c>
      <c r="E1648" s="50" t="s">
        <v>1959</v>
      </c>
      <c r="F1648" s="31" t="s">
        <v>216</v>
      </c>
      <c r="G1648" s="31" t="s">
        <v>216</v>
      </c>
      <c r="H1648" s="31">
        <v>1</v>
      </c>
      <c r="I1648" s="31"/>
      <c r="J1648" s="31">
        <v>1</v>
      </c>
      <c r="K1648" s="31">
        <v>138</v>
      </c>
      <c r="L1648" s="31" t="s">
        <v>30</v>
      </c>
      <c r="M1648" s="29">
        <v>1595</v>
      </c>
      <c r="N1648" s="38"/>
      <c r="O1648" s="18" t="s">
        <v>2980</v>
      </c>
      <c r="P1648" s="64"/>
      <c r="Q1648" s="65"/>
      <c r="R1648" s="34"/>
      <c r="S1648" s="33"/>
      <c r="T1648" s="67"/>
    </row>
    <row r="1649" spans="1:20" ht="15.75" x14ac:dyDescent="0.25">
      <c r="A1649" s="50" t="s">
        <v>1929</v>
      </c>
      <c r="B1649" s="50" t="s">
        <v>1930</v>
      </c>
      <c r="C1649" s="31">
        <v>124887</v>
      </c>
      <c r="D1649" s="50" t="s">
        <v>2006</v>
      </c>
      <c r="E1649" s="50" t="s">
        <v>936</v>
      </c>
      <c r="F1649" s="31" t="s">
        <v>45</v>
      </c>
      <c r="G1649" s="31" t="s">
        <v>45</v>
      </c>
      <c r="H1649" s="31">
        <v>1</v>
      </c>
      <c r="I1649" s="31"/>
      <c r="J1649" s="31">
        <v>1</v>
      </c>
      <c r="K1649" s="31">
        <v>138</v>
      </c>
      <c r="L1649" s="31" t="s">
        <v>30</v>
      </c>
      <c r="M1649" s="29">
        <v>1636</v>
      </c>
      <c r="N1649" s="38"/>
      <c r="O1649" s="18" t="s">
        <v>2980</v>
      </c>
      <c r="P1649" s="64"/>
      <c r="Q1649" s="65"/>
      <c r="R1649" s="34"/>
      <c r="S1649" s="33"/>
      <c r="T1649" s="67"/>
    </row>
    <row r="1650" spans="1:20" ht="15.75" x14ac:dyDescent="0.25">
      <c r="A1650" s="50" t="s">
        <v>1929</v>
      </c>
      <c r="B1650" s="50" t="s">
        <v>1930</v>
      </c>
      <c r="C1650" s="31">
        <v>124920</v>
      </c>
      <c r="D1650" s="50" t="s">
        <v>2030</v>
      </c>
      <c r="E1650" s="50" t="s">
        <v>2026</v>
      </c>
      <c r="F1650" s="31" t="s">
        <v>216</v>
      </c>
      <c r="G1650" s="31" t="s">
        <v>216</v>
      </c>
      <c r="H1650" s="31">
        <v>1</v>
      </c>
      <c r="I1650" s="31"/>
      <c r="J1650" s="31">
        <v>1</v>
      </c>
      <c r="K1650" s="31">
        <v>138</v>
      </c>
      <c r="L1650" s="31" t="s">
        <v>30</v>
      </c>
      <c r="M1650" s="29">
        <v>1652</v>
      </c>
      <c r="N1650" s="38"/>
      <c r="O1650" s="18" t="s">
        <v>2980</v>
      </c>
      <c r="P1650" s="64"/>
      <c r="Q1650" s="65"/>
      <c r="R1650" s="34"/>
      <c r="S1650" s="33"/>
      <c r="T1650" s="67"/>
    </row>
    <row r="1651" spans="1:20" ht="15.75" x14ac:dyDescent="0.25">
      <c r="A1651" s="50" t="s">
        <v>1929</v>
      </c>
      <c r="B1651" s="50" t="s">
        <v>1930</v>
      </c>
      <c r="C1651" s="31">
        <v>124935</v>
      </c>
      <c r="D1651" s="50" t="s">
        <v>46</v>
      </c>
      <c r="E1651" s="50" t="s">
        <v>2024</v>
      </c>
      <c r="F1651" s="31" t="s">
        <v>216</v>
      </c>
      <c r="G1651" s="31" t="s">
        <v>216</v>
      </c>
      <c r="H1651" s="31">
        <v>1</v>
      </c>
      <c r="I1651" s="31"/>
      <c r="J1651" s="31">
        <v>1</v>
      </c>
      <c r="K1651" s="31">
        <v>138</v>
      </c>
      <c r="L1651" s="31" t="s">
        <v>30</v>
      </c>
      <c r="M1651" s="29">
        <v>1648</v>
      </c>
      <c r="N1651" s="38"/>
      <c r="O1651" s="18" t="s">
        <v>2980</v>
      </c>
      <c r="P1651" s="64"/>
      <c r="Q1651" s="65"/>
      <c r="R1651" s="34"/>
      <c r="S1651" s="33"/>
      <c r="T1651" s="67"/>
    </row>
    <row r="1652" spans="1:20" ht="15.75" x14ac:dyDescent="0.25">
      <c r="A1652" s="50" t="s">
        <v>1929</v>
      </c>
      <c r="B1652" s="50" t="s">
        <v>1930</v>
      </c>
      <c r="C1652" s="31">
        <v>124942</v>
      </c>
      <c r="D1652" s="50" t="s">
        <v>2032</v>
      </c>
      <c r="E1652" s="50" t="s">
        <v>2024</v>
      </c>
      <c r="F1652" s="31" t="s">
        <v>216</v>
      </c>
      <c r="G1652" s="31" t="s">
        <v>216</v>
      </c>
      <c r="H1652" s="31">
        <v>1</v>
      </c>
      <c r="I1652" s="31"/>
      <c r="J1652" s="31">
        <v>1</v>
      </c>
      <c r="K1652" s="31">
        <v>138</v>
      </c>
      <c r="L1652" s="31" t="s">
        <v>30</v>
      </c>
      <c r="M1652" s="29">
        <v>1654</v>
      </c>
      <c r="N1652" s="38"/>
      <c r="O1652" s="18" t="s">
        <v>2980</v>
      </c>
      <c r="P1652" s="64"/>
      <c r="Q1652" s="65"/>
      <c r="R1652" s="34"/>
      <c r="S1652" s="33"/>
      <c r="T1652" s="67"/>
    </row>
    <row r="1653" spans="1:20" ht="15.75" x14ac:dyDescent="0.25">
      <c r="A1653" s="50" t="s">
        <v>1929</v>
      </c>
      <c r="B1653" s="50" t="s">
        <v>1930</v>
      </c>
      <c r="C1653" s="31">
        <v>124958</v>
      </c>
      <c r="D1653" s="50" t="s">
        <v>2050</v>
      </c>
      <c r="E1653" s="50" t="s">
        <v>2024</v>
      </c>
      <c r="F1653" s="31" t="s">
        <v>216</v>
      </c>
      <c r="G1653" s="31" t="s">
        <v>216</v>
      </c>
      <c r="H1653" s="31">
        <v>1</v>
      </c>
      <c r="I1653" s="31"/>
      <c r="J1653" s="31">
        <v>1</v>
      </c>
      <c r="K1653" s="31">
        <v>138</v>
      </c>
      <c r="L1653" s="31" t="s">
        <v>30</v>
      </c>
      <c r="M1653" s="29">
        <v>1668</v>
      </c>
      <c r="N1653" s="38"/>
      <c r="O1653" s="18" t="s">
        <v>2980</v>
      </c>
      <c r="P1653" s="64"/>
      <c r="Q1653" s="65"/>
      <c r="R1653" s="34"/>
      <c r="S1653" s="33"/>
      <c r="T1653" s="67"/>
    </row>
    <row r="1654" spans="1:20" ht="15.75" x14ac:dyDescent="0.25">
      <c r="A1654" s="50" t="s">
        <v>1929</v>
      </c>
      <c r="B1654" s="50" t="s">
        <v>1930</v>
      </c>
      <c r="C1654" s="31">
        <v>124982</v>
      </c>
      <c r="D1654" s="50" t="s">
        <v>2046</v>
      </c>
      <c r="E1654" s="50" t="s">
        <v>2008</v>
      </c>
      <c r="F1654" s="31" t="s">
        <v>216</v>
      </c>
      <c r="G1654" s="31" t="s">
        <v>216</v>
      </c>
      <c r="H1654" s="31">
        <v>1</v>
      </c>
      <c r="I1654" s="31"/>
      <c r="J1654" s="31">
        <v>1</v>
      </c>
      <c r="K1654" s="31">
        <v>138</v>
      </c>
      <c r="L1654" s="31" t="s">
        <v>30</v>
      </c>
      <c r="M1654" s="29">
        <v>1665</v>
      </c>
      <c r="N1654" s="38"/>
      <c r="O1654" s="18" t="s">
        <v>2980</v>
      </c>
      <c r="P1654" s="64"/>
      <c r="Q1654" s="65"/>
      <c r="R1654" s="34"/>
      <c r="S1654" s="33"/>
      <c r="T1654" s="67"/>
    </row>
    <row r="1655" spans="1:20" ht="15.75" x14ac:dyDescent="0.25">
      <c r="A1655" s="50" t="s">
        <v>1929</v>
      </c>
      <c r="B1655" s="50" t="s">
        <v>1930</v>
      </c>
      <c r="C1655" s="31">
        <v>124983</v>
      </c>
      <c r="D1655" s="50" t="s">
        <v>2047</v>
      </c>
      <c r="E1655" s="50" t="s">
        <v>2008</v>
      </c>
      <c r="F1655" s="31" t="s">
        <v>216</v>
      </c>
      <c r="G1655" s="31" t="s">
        <v>216</v>
      </c>
      <c r="H1655" s="31">
        <v>1</v>
      </c>
      <c r="I1655" s="31"/>
      <c r="J1655" s="31">
        <v>1</v>
      </c>
      <c r="K1655" s="31">
        <v>138</v>
      </c>
      <c r="L1655" s="31" t="s">
        <v>30</v>
      </c>
      <c r="M1655" s="29">
        <v>1666</v>
      </c>
      <c r="N1655" s="38"/>
      <c r="O1655" s="18" t="s">
        <v>2980</v>
      </c>
      <c r="P1655" s="64"/>
      <c r="Q1655" s="65"/>
      <c r="R1655" s="34"/>
      <c r="S1655" s="33"/>
      <c r="T1655" s="67"/>
    </row>
    <row r="1656" spans="1:20" ht="15.75" x14ac:dyDescent="0.25">
      <c r="A1656" s="50" t="s">
        <v>1929</v>
      </c>
      <c r="B1656" s="50" t="s">
        <v>1930</v>
      </c>
      <c r="C1656" s="31">
        <v>125014</v>
      </c>
      <c r="D1656" s="50" t="s">
        <v>2048</v>
      </c>
      <c r="E1656" s="50" t="s">
        <v>2049</v>
      </c>
      <c r="F1656" s="31" t="s">
        <v>216</v>
      </c>
      <c r="G1656" s="31" t="s">
        <v>216</v>
      </c>
      <c r="H1656" s="31">
        <v>1</v>
      </c>
      <c r="I1656" s="31"/>
      <c r="J1656" s="31">
        <v>1</v>
      </c>
      <c r="K1656" s="31">
        <v>138</v>
      </c>
      <c r="L1656" s="31" t="s">
        <v>30</v>
      </c>
      <c r="M1656" s="29">
        <v>1667</v>
      </c>
      <c r="N1656" s="38"/>
      <c r="O1656" s="18" t="s">
        <v>2980</v>
      </c>
      <c r="P1656" s="64"/>
      <c r="Q1656" s="65"/>
      <c r="R1656" s="34"/>
      <c r="S1656" s="33"/>
      <c r="T1656" s="67"/>
    </row>
    <row r="1657" spans="1:20" ht="15.75" x14ac:dyDescent="0.25">
      <c r="A1657" s="50" t="s">
        <v>1929</v>
      </c>
      <c r="B1657" s="50" t="s">
        <v>1930</v>
      </c>
      <c r="C1657" s="31">
        <v>125030</v>
      </c>
      <c r="D1657" s="50" t="s">
        <v>1875</v>
      </c>
      <c r="E1657" s="50" t="s">
        <v>2011</v>
      </c>
      <c r="F1657" s="31" t="s">
        <v>45</v>
      </c>
      <c r="G1657" s="31" t="s">
        <v>45</v>
      </c>
      <c r="H1657" s="31">
        <v>1</v>
      </c>
      <c r="I1657" s="31"/>
      <c r="J1657" s="31">
        <v>1</v>
      </c>
      <c r="K1657" s="31">
        <v>138</v>
      </c>
      <c r="L1657" s="31" t="s">
        <v>30</v>
      </c>
      <c r="M1657" s="29">
        <v>1639</v>
      </c>
      <c r="N1657" s="38"/>
      <c r="O1657" s="18" t="s">
        <v>2980</v>
      </c>
      <c r="P1657" s="64"/>
      <c r="Q1657" s="65"/>
      <c r="R1657" s="34"/>
      <c r="S1657" s="33"/>
      <c r="T1657" s="67"/>
    </row>
    <row r="1658" spans="1:20" ht="15.75" x14ac:dyDescent="0.25">
      <c r="A1658" s="50" t="s">
        <v>1929</v>
      </c>
      <c r="B1658" s="50" t="s">
        <v>1930</v>
      </c>
      <c r="C1658" s="31">
        <v>125101</v>
      </c>
      <c r="D1658" s="50" t="s">
        <v>2033</v>
      </c>
      <c r="E1658" s="50" t="s">
        <v>2034</v>
      </c>
      <c r="F1658" s="31" t="s">
        <v>216</v>
      </c>
      <c r="G1658" s="31" t="s">
        <v>216</v>
      </c>
      <c r="H1658" s="31">
        <v>1</v>
      </c>
      <c r="I1658" s="31"/>
      <c r="J1658" s="31">
        <v>1</v>
      </c>
      <c r="K1658" s="31">
        <v>138</v>
      </c>
      <c r="L1658" s="31" t="s">
        <v>30</v>
      </c>
      <c r="M1658" s="29">
        <v>1655</v>
      </c>
      <c r="N1658" s="38"/>
      <c r="O1658" s="18" t="s">
        <v>2980</v>
      </c>
      <c r="P1658" s="64"/>
      <c r="Q1658" s="65"/>
      <c r="R1658" s="34"/>
      <c r="S1658" s="33"/>
      <c r="T1658" s="67"/>
    </row>
    <row r="1659" spans="1:20" ht="15.75" x14ac:dyDescent="0.25">
      <c r="A1659" s="50" t="s">
        <v>1929</v>
      </c>
      <c r="B1659" s="50" t="s">
        <v>1930</v>
      </c>
      <c r="C1659" s="31">
        <v>125104</v>
      </c>
      <c r="D1659" s="50" t="s">
        <v>2041</v>
      </c>
      <c r="E1659" s="50" t="s">
        <v>2034</v>
      </c>
      <c r="F1659" s="31" t="s">
        <v>216</v>
      </c>
      <c r="G1659" s="31" t="s">
        <v>216</v>
      </c>
      <c r="H1659" s="31">
        <v>1</v>
      </c>
      <c r="I1659" s="31"/>
      <c r="J1659" s="31">
        <v>1</v>
      </c>
      <c r="K1659" s="31">
        <v>138</v>
      </c>
      <c r="L1659" s="31" t="s">
        <v>30</v>
      </c>
      <c r="M1659" s="29">
        <v>1661</v>
      </c>
      <c r="N1659" s="38"/>
      <c r="O1659" s="18" t="s">
        <v>2980</v>
      </c>
      <c r="P1659" s="64"/>
      <c r="Q1659" s="65"/>
      <c r="R1659" s="34"/>
      <c r="S1659" s="33"/>
      <c r="T1659" s="67"/>
    </row>
    <row r="1660" spans="1:20" ht="15.75" x14ac:dyDescent="0.25">
      <c r="A1660" s="50" t="s">
        <v>1929</v>
      </c>
      <c r="B1660" s="50" t="s">
        <v>1930</v>
      </c>
      <c r="C1660" s="31">
        <v>125146</v>
      </c>
      <c r="D1660" s="50" t="s">
        <v>2043</v>
      </c>
      <c r="E1660" s="50" t="s">
        <v>2044</v>
      </c>
      <c r="F1660" s="31" t="s">
        <v>216</v>
      </c>
      <c r="G1660" s="31" t="s">
        <v>216</v>
      </c>
      <c r="H1660" s="31">
        <v>1</v>
      </c>
      <c r="I1660" s="31"/>
      <c r="J1660" s="31">
        <v>1</v>
      </c>
      <c r="K1660" s="31">
        <v>138</v>
      </c>
      <c r="L1660" s="31" t="s">
        <v>30</v>
      </c>
      <c r="M1660" s="29">
        <v>1663</v>
      </c>
      <c r="N1660" s="38"/>
      <c r="O1660" s="18" t="s">
        <v>2980</v>
      </c>
      <c r="P1660" s="64"/>
      <c r="Q1660" s="65"/>
      <c r="R1660" s="34"/>
      <c r="S1660" s="33"/>
      <c r="T1660" s="67"/>
    </row>
    <row r="1661" spans="1:20" ht="15.75" x14ac:dyDescent="0.25">
      <c r="A1661" s="50" t="s">
        <v>1929</v>
      </c>
      <c r="B1661" s="50" t="s">
        <v>1930</v>
      </c>
      <c r="C1661" s="31">
        <v>125152</v>
      </c>
      <c r="D1661" s="50" t="s">
        <v>2027</v>
      </c>
      <c r="E1661" s="50" t="s">
        <v>2028</v>
      </c>
      <c r="F1661" s="31" t="s">
        <v>216</v>
      </c>
      <c r="G1661" s="31" t="s">
        <v>216</v>
      </c>
      <c r="H1661" s="31">
        <v>1</v>
      </c>
      <c r="I1661" s="31"/>
      <c r="J1661" s="31">
        <v>1</v>
      </c>
      <c r="K1661" s="31">
        <v>138</v>
      </c>
      <c r="L1661" s="31" t="s">
        <v>30</v>
      </c>
      <c r="M1661" s="29">
        <v>1650</v>
      </c>
      <c r="N1661" s="38"/>
      <c r="O1661" s="18" t="s">
        <v>2980</v>
      </c>
      <c r="P1661" s="64"/>
      <c r="Q1661" s="65"/>
      <c r="R1661" s="34"/>
      <c r="S1661" s="33"/>
      <c r="T1661" s="67"/>
    </row>
    <row r="1662" spans="1:20" ht="15.75" x14ac:dyDescent="0.25">
      <c r="A1662" s="50" t="s">
        <v>1929</v>
      </c>
      <c r="B1662" s="50" t="s">
        <v>1930</v>
      </c>
      <c r="C1662" s="31">
        <v>125154</v>
      </c>
      <c r="D1662" s="50" t="s">
        <v>2029</v>
      </c>
      <c r="E1662" s="50" t="s">
        <v>2028</v>
      </c>
      <c r="F1662" s="31" t="s">
        <v>216</v>
      </c>
      <c r="G1662" s="31" t="s">
        <v>216</v>
      </c>
      <c r="H1662" s="31">
        <v>1</v>
      </c>
      <c r="I1662" s="31"/>
      <c r="J1662" s="31">
        <v>1</v>
      </c>
      <c r="K1662" s="31">
        <v>138</v>
      </c>
      <c r="L1662" s="31" t="s">
        <v>30</v>
      </c>
      <c r="M1662" s="29">
        <v>1651</v>
      </c>
      <c r="N1662" s="38"/>
      <c r="O1662" s="18" t="s">
        <v>2980</v>
      </c>
      <c r="P1662" s="64"/>
      <c r="Q1662" s="65"/>
      <c r="R1662" s="34"/>
      <c r="S1662" s="33"/>
      <c r="T1662" s="67"/>
    </row>
    <row r="1663" spans="1:20" ht="15.75" x14ac:dyDescent="0.25">
      <c r="A1663" s="50" t="s">
        <v>1929</v>
      </c>
      <c r="B1663" s="50" t="s">
        <v>1930</v>
      </c>
      <c r="C1663" s="31">
        <v>125161</v>
      </c>
      <c r="D1663" s="50" t="s">
        <v>2040</v>
      </c>
      <c r="E1663" s="50" t="s">
        <v>2028</v>
      </c>
      <c r="F1663" s="31" t="s">
        <v>216</v>
      </c>
      <c r="G1663" s="31" t="s">
        <v>216</v>
      </c>
      <c r="H1663" s="31">
        <v>1</v>
      </c>
      <c r="I1663" s="31"/>
      <c r="J1663" s="31">
        <v>1</v>
      </c>
      <c r="K1663" s="31">
        <v>138</v>
      </c>
      <c r="L1663" s="31" t="s">
        <v>30</v>
      </c>
      <c r="M1663" s="29">
        <v>1660</v>
      </c>
      <c r="N1663" s="38"/>
      <c r="O1663" s="18" t="s">
        <v>2980</v>
      </c>
      <c r="P1663" s="64"/>
      <c r="Q1663" s="65"/>
      <c r="R1663" s="34"/>
      <c r="S1663" s="33"/>
      <c r="T1663" s="67"/>
    </row>
    <row r="1664" spans="1:20" ht="15.75" x14ac:dyDescent="0.25">
      <c r="A1664" s="50" t="s">
        <v>1929</v>
      </c>
      <c r="B1664" s="50" t="s">
        <v>1930</v>
      </c>
      <c r="C1664" s="31">
        <v>125183</v>
      </c>
      <c r="D1664" s="50" t="s">
        <v>2009</v>
      </c>
      <c r="E1664" s="50" t="s">
        <v>2010</v>
      </c>
      <c r="F1664" s="31" t="s">
        <v>45</v>
      </c>
      <c r="G1664" s="31" t="s">
        <v>45</v>
      </c>
      <c r="H1664" s="31">
        <v>1</v>
      </c>
      <c r="I1664" s="31"/>
      <c r="J1664" s="31">
        <v>1</v>
      </c>
      <c r="K1664" s="31">
        <v>138</v>
      </c>
      <c r="L1664" s="31" t="s">
        <v>30</v>
      </c>
      <c r="M1664" s="29">
        <v>1638</v>
      </c>
      <c r="N1664" s="38"/>
      <c r="O1664" s="18" t="s">
        <v>2980</v>
      </c>
      <c r="P1664" s="64"/>
      <c r="Q1664" s="65"/>
      <c r="R1664" s="34"/>
      <c r="S1664" s="33"/>
      <c r="T1664" s="67"/>
    </row>
    <row r="1665" spans="1:20" ht="15.75" x14ac:dyDescent="0.25">
      <c r="A1665" s="50" t="s">
        <v>1929</v>
      </c>
      <c r="B1665" s="50" t="s">
        <v>1930</v>
      </c>
      <c r="C1665" s="31">
        <v>125190</v>
      </c>
      <c r="D1665" s="50" t="s">
        <v>2018</v>
      </c>
      <c r="E1665" s="50" t="s">
        <v>2010</v>
      </c>
      <c r="F1665" s="31" t="s">
        <v>45</v>
      </c>
      <c r="G1665" s="31" t="s">
        <v>45</v>
      </c>
      <c r="H1665" s="31">
        <v>1</v>
      </c>
      <c r="I1665" s="31"/>
      <c r="J1665" s="31">
        <v>1</v>
      </c>
      <c r="K1665" s="31">
        <v>138</v>
      </c>
      <c r="L1665" s="31" t="s">
        <v>30</v>
      </c>
      <c r="M1665" s="29">
        <v>1644</v>
      </c>
      <c r="N1665" s="38"/>
      <c r="O1665" s="18" t="s">
        <v>2980</v>
      </c>
      <c r="P1665" s="64"/>
      <c r="Q1665" s="65"/>
      <c r="R1665" s="34"/>
      <c r="S1665" s="33"/>
      <c r="T1665" s="67"/>
    </row>
    <row r="1666" spans="1:20" ht="15.75" x14ac:dyDescent="0.25">
      <c r="A1666" s="50" t="s">
        <v>1929</v>
      </c>
      <c r="B1666" s="50" t="s">
        <v>1930</v>
      </c>
      <c r="C1666" s="31">
        <v>125251</v>
      </c>
      <c r="D1666" s="50" t="s">
        <v>2012</v>
      </c>
      <c r="E1666" s="50" t="s">
        <v>2013</v>
      </c>
      <c r="F1666" s="31" t="s">
        <v>45</v>
      </c>
      <c r="G1666" s="31" t="s">
        <v>45</v>
      </c>
      <c r="H1666" s="31">
        <v>1</v>
      </c>
      <c r="I1666" s="31"/>
      <c r="J1666" s="31">
        <v>1</v>
      </c>
      <c r="K1666" s="31">
        <v>138</v>
      </c>
      <c r="L1666" s="31" t="s">
        <v>30</v>
      </c>
      <c r="M1666" s="29">
        <v>1640</v>
      </c>
      <c r="N1666" s="38"/>
      <c r="O1666" s="18" t="s">
        <v>2980</v>
      </c>
      <c r="P1666" s="64"/>
      <c r="Q1666" s="65"/>
      <c r="R1666" s="34"/>
      <c r="S1666" s="33"/>
      <c r="T1666" s="67"/>
    </row>
    <row r="1667" spans="1:20" ht="15.75" x14ac:dyDescent="0.25">
      <c r="A1667" s="50" t="s">
        <v>1929</v>
      </c>
      <c r="B1667" s="50" t="s">
        <v>1930</v>
      </c>
      <c r="C1667" s="31">
        <v>125289</v>
      </c>
      <c r="D1667" s="50" t="s">
        <v>2020</v>
      </c>
      <c r="E1667" s="50" t="s">
        <v>2021</v>
      </c>
      <c r="F1667" s="31" t="s">
        <v>45</v>
      </c>
      <c r="G1667" s="31" t="s">
        <v>45</v>
      </c>
      <c r="H1667" s="31">
        <v>1</v>
      </c>
      <c r="I1667" s="31"/>
      <c r="J1667" s="31">
        <v>1</v>
      </c>
      <c r="K1667" s="31">
        <v>138</v>
      </c>
      <c r="L1667" s="31" t="s">
        <v>30</v>
      </c>
      <c r="M1667" s="29">
        <v>1646</v>
      </c>
      <c r="N1667" s="38"/>
      <c r="O1667" s="18" t="s">
        <v>2980</v>
      </c>
      <c r="P1667" s="64"/>
      <c r="Q1667" s="65"/>
      <c r="R1667" s="34"/>
      <c r="S1667" s="33"/>
      <c r="T1667" s="67"/>
    </row>
    <row r="1668" spans="1:20" ht="15.75" x14ac:dyDescent="0.25">
      <c r="A1668" s="50" t="s">
        <v>1929</v>
      </c>
      <c r="B1668" s="50" t="s">
        <v>1930</v>
      </c>
      <c r="C1668" s="31">
        <v>125355</v>
      </c>
      <c r="D1668" s="50" t="s">
        <v>2031</v>
      </c>
      <c r="E1668" s="50" t="s">
        <v>1442</v>
      </c>
      <c r="F1668" s="31" t="s">
        <v>216</v>
      </c>
      <c r="G1668" s="31" t="s">
        <v>216</v>
      </c>
      <c r="H1668" s="31">
        <v>1</v>
      </c>
      <c r="I1668" s="31"/>
      <c r="J1668" s="31">
        <v>1</v>
      </c>
      <c r="K1668" s="31">
        <v>138</v>
      </c>
      <c r="L1668" s="31" t="s">
        <v>30</v>
      </c>
      <c r="M1668" s="29">
        <v>1653</v>
      </c>
      <c r="N1668" s="38"/>
      <c r="O1668" s="18" t="s">
        <v>2980</v>
      </c>
      <c r="P1668" s="64"/>
      <c r="Q1668" s="65"/>
      <c r="R1668" s="34"/>
      <c r="S1668" s="33"/>
      <c r="T1668" s="67"/>
    </row>
    <row r="1669" spans="1:20" ht="15.75" x14ac:dyDescent="0.25">
      <c r="A1669" s="50" t="s">
        <v>1929</v>
      </c>
      <c r="B1669" s="50" t="s">
        <v>1930</v>
      </c>
      <c r="C1669" s="31">
        <v>125359</v>
      </c>
      <c r="D1669" s="50" t="s">
        <v>2037</v>
      </c>
      <c r="E1669" s="50" t="s">
        <v>1442</v>
      </c>
      <c r="F1669" s="31" t="s">
        <v>216</v>
      </c>
      <c r="G1669" s="31" t="s">
        <v>216</v>
      </c>
      <c r="H1669" s="31">
        <v>1</v>
      </c>
      <c r="I1669" s="31">
        <v>2</v>
      </c>
      <c r="J1669" s="31">
        <v>1</v>
      </c>
      <c r="K1669" s="31">
        <v>138</v>
      </c>
      <c r="L1669" s="31" t="s">
        <v>30</v>
      </c>
      <c r="M1669" s="29">
        <v>1658</v>
      </c>
      <c r="N1669" s="38">
        <v>160500.21</v>
      </c>
      <c r="O1669" s="18" t="s">
        <v>2980</v>
      </c>
      <c r="P1669" s="64"/>
      <c r="Q1669" s="65"/>
      <c r="R1669" s="34"/>
      <c r="S1669" s="33"/>
      <c r="T1669" s="67">
        <v>1</v>
      </c>
    </row>
    <row r="1670" spans="1:20" ht="15.75" x14ac:dyDescent="0.25">
      <c r="A1670" s="50" t="s">
        <v>1929</v>
      </c>
      <c r="B1670" s="50" t="s">
        <v>1930</v>
      </c>
      <c r="C1670" s="31">
        <v>125365</v>
      </c>
      <c r="D1670" s="50" t="s">
        <v>2042</v>
      </c>
      <c r="E1670" s="50" t="s">
        <v>1442</v>
      </c>
      <c r="F1670" s="31" t="s">
        <v>216</v>
      </c>
      <c r="G1670" s="31" t="s">
        <v>216</v>
      </c>
      <c r="H1670" s="31">
        <v>1</v>
      </c>
      <c r="I1670" s="31"/>
      <c r="J1670" s="31">
        <v>1</v>
      </c>
      <c r="K1670" s="31">
        <v>138</v>
      </c>
      <c r="L1670" s="31" t="s">
        <v>30</v>
      </c>
      <c r="M1670" s="29">
        <v>1662</v>
      </c>
      <c r="N1670" s="38"/>
      <c r="O1670" s="18" t="s">
        <v>2980</v>
      </c>
      <c r="P1670" s="64"/>
      <c r="Q1670" s="65"/>
      <c r="R1670" s="34"/>
      <c r="S1670" s="33"/>
      <c r="T1670" s="67"/>
    </row>
    <row r="1671" spans="1:20" ht="15.75" x14ac:dyDescent="0.25">
      <c r="A1671" s="50" t="s">
        <v>1929</v>
      </c>
      <c r="B1671" s="50" t="s">
        <v>1930</v>
      </c>
      <c r="C1671" s="31">
        <v>125478</v>
      </c>
      <c r="D1671" s="50" t="s">
        <v>24</v>
      </c>
      <c r="E1671" s="50" t="s">
        <v>2019</v>
      </c>
      <c r="F1671" s="31" t="s">
        <v>45</v>
      </c>
      <c r="G1671" s="31" t="s">
        <v>45</v>
      </c>
      <c r="H1671" s="31">
        <v>1</v>
      </c>
      <c r="I1671" s="31"/>
      <c r="J1671" s="31">
        <v>1</v>
      </c>
      <c r="K1671" s="31">
        <v>138</v>
      </c>
      <c r="L1671" s="31" t="s">
        <v>30</v>
      </c>
      <c r="M1671" s="29">
        <v>1645</v>
      </c>
      <c r="N1671" s="38"/>
      <c r="O1671" s="18" t="s">
        <v>2980</v>
      </c>
      <c r="P1671" s="64"/>
      <c r="Q1671" s="65"/>
      <c r="R1671" s="34"/>
      <c r="S1671" s="33"/>
      <c r="T1671" s="67"/>
    </row>
    <row r="1672" spans="1:20" ht="15.75" x14ac:dyDescent="0.25">
      <c r="A1672" s="50" t="s">
        <v>1929</v>
      </c>
      <c r="B1672" s="50" t="s">
        <v>1930</v>
      </c>
      <c r="C1672" s="31">
        <v>125503</v>
      </c>
      <c r="D1672" s="50" t="s">
        <v>2038</v>
      </c>
      <c r="E1672" s="50" t="s">
        <v>2039</v>
      </c>
      <c r="F1672" s="31" t="s">
        <v>216</v>
      </c>
      <c r="G1672" s="31" t="s">
        <v>216</v>
      </c>
      <c r="H1672" s="31">
        <v>1</v>
      </c>
      <c r="I1672" s="31"/>
      <c r="J1672" s="31">
        <v>1</v>
      </c>
      <c r="K1672" s="31">
        <v>138</v>
      </c>
      <c r="L1672" s="31" t="s">
        <v>30</v>
      </c>
      <c r="M1672" s="29">
        <v>1659</v>
      </c>
      <c r="N1672" s="38"/>
      <c r="O1672" s="18" t="s">
        <v>2980</v>
      </c>
      <c r="P1672" s="64"/>
      <c r="Q1672" s="65"/>
      <c r="R1672" s="34"/>
      <c r="S1672" s="33"/>
      <c r="T1672" s="67"/>
    </row>
    <row r="1673" spans="1:20" ht="15.75" x14ac:dyDescent="0.25">
      <c r="A1673" s="50" t="s">
        <v>1929</v>
      </c>
      <c r="B1673" s="50" t="s">
        <v>1930</v>
      </c>
      <c r="C1673" s="31">
        <v>126107</v>
      </c>
      <c r="D1673" s="50" t="s">
        <v>1937</v>
      </c>
      <c r="E1673" s="50" t="s">
        <v>1932</v>
      </c>
      <c r="F1673" s="31" t="s">
        <v>45</v>
      </c>
      <c r="G1673" s="31" t="s">
        <v>45</v>
      </c>
      <c r="H1673" s="31">
        <v>1</v>
      </c>
      <c r="I1673" s="31"/>
      <c r="J1673" s="31">
        <v>1</v>
      </c>
      <c r="K1673" s="31">
        <v>138</v>
      </c>
      <c r="L1673" s="31" t="s">
        <v>30</v>
      </c>
      <c r="M1673" s="29">
        <v>1577</v>
      </c>
      <c r="N1673" s="38"/>
      <c r="O1673" s="18" t="s">
        <v>2980</v>
      </c>
      <c r="P1673" s="64"/>
      <c r="Q1673" s="65"/>
      <c r="R1673" s="34"/>
      <c r="S1673" s="33"/>
      <c r="T1673" s="67"/>
    </row>
    <row r="1674" spans="1:20" ht="15.75" x14ac:dyDescent="0.25">
      <c r="A1674" s="50" t="s">
        <v>1929</v>
      </c>
      <c r="B1674" s="50" t="s">
        <v>1930</v>
      </c>
      <c r="C1674" s="31">
        <v>126129</v>
      </c>
      <c r="D1674" s="50" t="s">
        <v>1944</v>
      </c>
      <c r="E1674" s="50" t="s">
        <v>1932</v>
      </c>
      <c r="F1674" s="31" t="s">
        <v>216</v>
      </c>
      <c r="G1674" s="31" t="s">
        <v>216</v>
      </c>
      <c r="H1674" s="31">
        <v>1</v>
      </c>
      <c r="I1674" s="31"/>
      <c r="J1674" s="31">
        <v>1</v>
      </c>
      <c r="K1674" s="31">
        <v>138</v>
      </c>
      <c r="L1674" s="31" t="s">
        <v>30</v>
      </c>
      <c r="M1674" s="29">
        <v>1585</v>
      </c>
      <c r="N1674" s="38"/>
      <c r="O1674" s="18" t="s">
        <v>2980</v>
      </c>
      <c r="P1674" s="64"/>
      <c r="Q1674" s="65"/>
      <c r="R1674" s="34"/>
      <c r="S1674" s="33"/>
      <c r="T1674" s="67"/>
    </row>
    <row r="1675" spans="1:20" ht="15.75" x14ac:dyDescent="0.25">
      <c r="A1675" s="50" t="s">
        <v>1929</v>
      </c>
      <c r="B1675" s="50" t="s">
        <v>1930</v>
      </c>
      <c r="C1675" s="31">
        <v>126133</v>
      </c>
      <c r="D1675" s="50" t="s">
        <v>1946</v>
      </c>
      <c r="E1675" s="50" t="s">
        <v>1932</v>
      </c>
      <c r="F1675" s="31" t="s">
        <v>216</v>
      </c>
      <c r="G1675" s="31" t="s">
        <v>216</v>
      </c>
      <c r="H1675" s="31">
        <v>1</v>
      </c>
      <c r="I1675" s="31"/>
      <c r="J1675" s="31">
        <v>1</v>
      </c>
      <c r="K1675" s="31">
        <v>138</v>
      </c>
      <c r="L1675" s="31" t="s">
        <v>30</v>
      </c>
      <c r="M1675" s="29">
        <v>1587</v>
      </c>
      <c r="N1675" s="38"/>
      <c r="O1675" s="18" t="s">
        <v>2980</v>
      </c>
      <c r="P1675" s="64"/>
      <c r="Q1675" s="65"/>
      <c r="R1675" s="34"/>
      <c r="S1675" s="33"/>
      <c r="T1675" s="67"/>
    </row>
    <row r="1676" spans="1:20" ht="15.75" x14ac:dyDescent="0.25">
      <c r="A1676" s="50" t="s">
        <v>1929</v>
      </c>
      <c r="B1676" s="50" t="s">
        <v>1930</v>
      </c>
      <c r="C1676" s="31">
        <v>126144</v>
      </c>
      <c r="D1676" s="50" t="s">
        <v>1934</v>
      </c>
      <c r="E1676" s="50" t="s">
        <v>1932</v>
      </c>
      <c r="F1676" s="31" t="s">
        <v>45</v>
      </c>
      <c r="G1676" s="31" t="s">
        <v>45</v>
      </c>
      <c r="H1676" s="31">
        <v>1</v>
      </c>
      <c r="I1676" s="31">
        <v>6</v>
      </c>
      <c r="J1676" s="31">
        <v>1</v>
      </c>
      <c r="K1676" s="31">
        <v>138</v>
      </c>
      <c r="L1676" s="31" t="s">
        <v>30</v>
      </c>
      <c r="M1676" s="29">
        <v>1574</v>
      </c>
      <c r="N1676" s="39">
        <v>515884.75</v>
      </c>
      <c r="O1676" s="18" t="s">
        <v>2980</v>
      </c>
      <c r="P1676" s="64"/>
      <c r="Q1676" s="65"/>
      <c r="R1676" s="34"/>
      <c r="S1676" s="33"/>
      <c r="T1676" s="67">
        <v>1</v>
      </c>
    </row>
    <row r="1677" spans="1:20" ht="15.75" x14ac:dyDescent="0.25">
      <c r="A1677" s="50" t="s">
        <v>1929</v>
      </c>
      <c r="B1677" s="50" t="s">
        <v>1930</v>
      </c>
      <c r="C1677" s="31">
        <v>126154</v>
      </c>
      <c r="D1677" s="50" t="s">
        <v>1938</v>
      </c>
      <c r="E1677" s="50" t="s">
        <v>1932</v>
      </c>
      <c r="F1677" s="31" t="s">
        <v>216</v>
      </c>
      <c r="G1677" s="31" t="s">
        <v>216</v>
      </c>
      <c r="H1677" s="31">
        <v>1</v>
      </c>
      <c r="I1677" s="31"/>
      <c r="J1677" s="31">
        <v>1</v>
      </c>
      <c r="K1677" s="31">
        <v>138</v>
      </c>
      <c r="L1677" s="31" t="s">
        <v>30</v>
      </c>
      <c r="M1677" s="29">
        <v>1578</v>
      </c>
      <c r="N1677" s="38"/>
      <c r="O1677" s="18" t="s">
        <v>2980</v>
      </c>
      <c r="P1677" s="64"/>
      <c r="Q1677" s="65"/>
      <c r="R1677" s="34"/>
      <c r="S1677" s="33"/>
      <c r="T1677" s="67"/>
    </row>
    <row r="1678" spans="1:20" ht="15.75" x14ac:dyDescent="0.25">
      <c r="A1678" s="50" t="s">
        <v>1929</v>
      </c>
      <c r="B1678" s="50" t="s">
        <v>1930</v>
      </c>
      <c r="C1678" s="31">
        <v>126158</v>
      </c>
      <c r="D1678" s="50" t="s">
        <v>1939</v>
      </c>
      <c r="E1678" s="50" t="s">
        <v>1932</v>
      </c>
      <c r="F1678" s="31" t="s">
        <v>216</v>
      </c>
      <c r="G1678" s="31" t="s">
        <v>216</v>
      </c>
      <c r="H1678" s="31">
        <v>1</v>
      </c>
      <c r="I1678" s="31"/>
      <c r="J1678" s="31">
        <v>1</v>
      </c>
      <c r="K1678" s="31">
        <v>138</v>
      </c>
      <c r="L1678" s="31" t="s">
        <v>30</v>
      </c>
      <c r="M1678" s="29">
        <v>1579</v>
      </c>
      <c r="N1678" s="38"/>
      <c r="O1678" s="18" t="s">
        <v>2980</v>
      </c>
      <c r="P1678" s="64"/>
      <c r="Q1678" s="65"/>
      <c r="R1678" s="34"/>
      <c r="S1678" s="33"/>
      <c r="T1678" s="67"/>
    </row>
    <row r="1679" spans="1:20" ht="15.75" x14ac:dyDescent="0.25">
      <c r="A1679" s="50" t="s">
        <v>1929</v>
      </c>
      <c r="B1679" s="50" t="s">
        <v>1930</v>
      </c>
      <c r="C1679" s="31">
        <v>126160</v>
      </c>
      <c r="D1679" s="50" t="s">
        <v>1940</v>
      </c>
      <c r="E1679" s="50" t="s">
        <v>1932</v>
      </c>
      <c r="F1679" s="31" t="s">
        <v>216</v>
      </c>
      <c r="G1679" s="31" t="s">
        <v>216</v>
      </c>
      <c r="H1679" s="31">
        <v>1</v>
      </c>
      <c r="I1679" s="31"/>
      <c r="J1679" s="31">
        <v>1</v>
      </c>
      <c r="K1679" s="31">
        <v>138</v>
      </c>
      <c r="L1679" s="31" t="s">
        <v>30</v>
      </c>
      <c r="M1679" s="29">
        <v>1580</v>
      </c>
      <c r="N1679" s="38"/>
      <c r="O1679" s="18" t="s">
        <v>2980</v>
      </c>
      <c r="P1679" s="64"/>
      <c r="Q1679" s="65"/>
      <c r="R1679" s="34"/>
      <c r="S1679" s="33"/>
      <c r="T1679" s="67"/>
    </row>
    <row r="1680" spans="1:20" ht="15.75" x14ac:dyDescent="0.25">
      <c r="A1680" s="50" t="s">
        <v>1929</v>
      </c>
      <c r="B1680" s="50" t="s">
        <v>1930</v>
      </c>
      <c r="C1680" s="31">
        <v>126166</v>
      </c>
      <c r="D1680" s="50" t="s">
        <v>1613</v>
      </c>
      <c r="E1680" s="50" t="s">
        <v>1932</v>
      </c>
      <c r="F1680" s="31" t="s">
        <v>216</v>
      </c>
      <c r="G1680" s="31" t="s">
        <v>216</v>
      </c>
      <c r="H1680" s="31">
        <v>1</v>
      </c>
      <c r="I1680" s="31"/>
      <c r="J1680" s="31">
        <v>1</v>
      </c>
      <c r="K1680" s="31">
        <v>138</v>
      </c>
      <c r="L1680" s="31" t="s">
        <v>30</v>
      </c>
      <c r="M1680" s="29">
        <v>1583</v>
      </c>
      <c r="N1680" s="38"/>
      <c r="O1680" s="18" t="s">
        <v>2980</v>
      </c>
      <c r="P1680" s="64"/>
      <c r="Q1680" s="65"/>
      <c r="R1680" s="34"/>
      <c r="S1680" s="33"/>
      <c r="T1680" s="67"/>
    </row>
    <row r="1681" spans="1:20" ht="15.75" x14ac:dyDescent="0.25">
      <c r="A1681" s="50" t="s">
        <v>1929</v>
      </c>
      <c r="B1681" s="50" t="s">
        <v>1930</v>
      </c>
      <c r="C1681" s="31">
        <v>126168</v>
      </c>
      <c r="D1681" s="50" t="s">
        <v>1943</v>
      </c>
      <c r="E1681" s="50" t="s">
        <v>1932</v>
      </c>
      <c r="F1681" s="31" t="s">
        <v>216</v>
      </c>
      <c r="G1681" s="31" t="s">
        <v>216</v>
      </c>
      <c r="H1681" s="31">
        <v>1</v>
      </c>
      <c r="I1681" s="31"/>
      <c r="J1681" s="31">
        <v>1</v>
      </c>
      <c r="K1681" s="31">
        <v>138</v>
      </c>
      <c r="L1681" s="31" t="s">
        <v>30</v>
      </c>
      <c r="M1681" s="29">
        <v>1584</v>
      </c>
      <c r="N1681" s="38"/>
      <c r="O1681" s="18" t="s">
        <v>2980</v>
      </c>
      <c r="P1681" s="64"/>
      <c r="Q1681" s="65"/>
      <c r="R1681" s="34"/>
      <c r="S1681" s="33"/>
      <c r="T1681" s="67"/>
    </row>
    <row r="1682" spans="1:20" ht="15.75" x14ac:dyDescent="0.25">
      <c r="A1682" s="50" t="s">
        <v>1929</v>
      </c>
      <c r="B1682" s="50" t="s">
        <v>1930</v>
      </c>
      <c r="C1682" s="31">
        <v>126208</v>
      </c>
      <c r="D1682" s="50" t="s">
        <v>1933</v>
      </c>
      <c r="E1682" s="50" t="s">
        <v>1932</v>
      </c>
      <c r="F1682" s="31" t="s">
        <v>45</v>
      </c>
      <c r="G1682" s="31" t="s">
        <v>45</v>
      </c>
      <c r="H1682" s="31">
        <v>1</v>
      </c>
      <c r="I1682" s="31"/>
      <c r="J1682" s="31">
        <v>1</v>
      </c>
      <c r="K1682" s="31">
        <v>138</v>
      </c>
      <c r="L1682" s="31" t="s">
        <v>30</v>
      </c>
      <c r="M1682" s="29">
        <v>1573</v>
      </c>
      <c r="N1682" s="38"/>
      <c r="O1682" s="18" t="s">
        <v>2980</v>
      </c>
      <c r="P1682" s="64"/>
      <c r="Q1682" s="65"/>
      <c r="R1682" s="34"/>
      <c r="S1682" s="33"/>
      <c r="T1682" s="67"/>
    </row>
    <row r="1683" spans="1:20" ht="15.75" x14ac:dyDescent="0.25">
      <c r="A1683" s="50" t="s">
        <v>1929</v>
      </c>
      <c r="B1683" s="50" t="s">
        <v>1930</v>
      </c>
      <c r="C1683" s="31">
        <v>126210</v>
      </c>
      <c r="D1683" s="50" t="s">
        <v>1936</v>
      </c>
      <c r="E1683" s="50" t="s">
        <v>1932</v>
      </c>
      <c r="F1683" s="31" t="s">
        <v>45</v>
      </c>
      <c r="G1683" s="31" t="s">
        <v>45</v>
      </c>
      <c r="H1683" s="31">
        <v>1</v>
      </c>
      <c r="I1683" s="31"/>
      <c r="J1683" s="31">
        <v>1</v>
      </c>
      <c r="K1683" s="31">
        <v>138</v>
      </c>
      <c r="L1683" s="31" t="s">
        <v>30</v>
      </c>
      <c r="M1683" s="29">
        <v>1576</v>
      </c>
      <c r="N1683" s="38"/>
      <c r="O1683" s="18" t="s">
        <v>2980</v>
      </c>
      <c r="P1683" s="64"/>
      <c r="Q1683" s="65"/>
      <c r="R1683" s="34"/>
      <c r="S1683" s="33"/>
      <c r="T1683" s="67"/>
    </row>
    <row r="1684" spans="1:20" ht="15.75" x14ac:dyDescent="0.25">
      <c r="A1684" s="50" t="s">
        <v>1929</v>
      </c>
      <c r="B1684" s="50" t="s">
        <v>1930</v>
      </c>
      <c r="C1684" s="31">
        <v>126218</v>
      </c>
      <c r="D1684" s="50" t="s">
        <v>1935</v>
      </c>
      <c r="E1684" s="50" t="s">
        <v>1932</v>
      </c>
      <c r="F1684" s="31" t="s">
        <v>45</v>
      </c>
      <c r="G1684" s="31" t="s">
        <v>45</v>
      </c>
      <c r="H1684" s="31">
        <v>1</v>
      </c>
      <c r="I1684" s="31"/>
      <c r="J1684" s="31">
        <v>1</v>
      </c>
      <c r="K1684" s="31">
        <v>138</v>
      </c>
      <c r="L1684" s="31" t="s">
        <v>30</v>
      </c>
      <c r="M1684" s="29">
        <v>1575</v>
      </c>
      <c r="N1684" s="38"/>
      <c r="O1684" s="18" t="s">
        <v>2980</v>
      </c>
      <c r="P1684" s="64"/>
      <c r="Q1684" s="65"/>
      <c r="R1684" s="34"/>
      <c r="S1684" s="33"/>
      <c r="T1684" s="67"/>
    </row>
    <row r="1685" spans="1:20" ht="15.75" x14ac:dyDescent="0.25">
      <c r="A1685" s="50" t="s">
        <v>1929</v>
      </c>
      <c r="B1685" s="50" t="s">
        <v>1930</v>
      </c>
      <c r="C1685" s="31">
        <v>126242</v>
      </c>
      <c r="D1685" s="50" t="s">
        <v>1942</v>
      </c>
      <c r="E1685" s="50" t="s">
        <v>1932</v>
      </c>
      <c r="F1685" s="31" t="s">
        <v>216</v>
      </c>
      <c r="G1685" s="31" t="s">
        <v>216</v>
      </c>
      <c r="H1685" s="31">
        <v>1</v>
      </c>
      <c r="I1685" s="31"/>
      <c r="J1685" s="31">
        <v>1</v>
      </c>
      <c r="K1685" s="31">
        <v>138</v>
      </c>
      <c r="L1685" s="31" t="s">
        <v>30</v>
      </c>
      <c r="M1685" s="29">
        <v>1582</v>
      </c>
      <c r="N1685" s="38"/>
      <c r="O1685" s="18" t="s">
        <v>2980</v>
      </c>
      <c r="P1685" s="64"/>
      <c r="Q1685" s="65"/>
      <c r="R1685" s="34"/>
      <c r="S1685" s="33"/>
      <c r="T1685" s="67"/>
    </row>
    <row r="1686" spans="1:20" ht="15.75" x14ac:dyDescent="0.25">
      <c r="A1686" s="50" t="s">
        <v>1929</v>
      </c>
      <c r="B1686" s="50" t="s">
        <v>1930</v>
      </c>
      <c r="C1686" s="31">
        <v>126249</v>
      </c>
      <c r="D1686" s="50" t="s">
        <v>1947</v>
      </c>
      <c r="E1686" s="50" t="s">
        <v>1932</v>
      </c>
      <c r="F1686" s="31" t="s">
        <v>216</v>
      </c>
      <c r="G1686" s="31" t="s">
        <v>216</v>
      </c>
      <c r="H1686" s="31">
        <v>1</v>
      </c>
      <c r="I1686" s="31"/>
      <c r="J1686" s="31">
        <v>1</v>
      </c>
      <c r="K1686" s="31">
        <v>138</v>
      </c>
      <c r="L1686" s="31" t="s">
        <v>30</v>
      </c>
      <c r="M1686" s="29">
        <v>1588</v>
      </c>
      <c r="N1686" s="38"/>
      <c r="O1686" s="18" t="s">
        <v>2980</v>
      </c>
      <c r="P1686" s="64"/>
      <c r="Q1686" s="65"/>
      <c r="R1686" s="34"/>
      <c r="S1686" s="33"/>
      <c r="T1686" s="67"/>
    </row>
    <row r="1687" spans="1:20" ht="15.75" x14ac:dyDescent="0.25">
      <c r="A1687" s="50" t="s">
        <v>1929</v>
      </c>
      <c r="B1687" s="50" t="s">
        <v>1930</v>
      </c>
      <c r="C1687" s="31">
        <v>196003</v>
      </c>
      <c r="D1687" s="50" t="s">
        <v>2022</v>
      </c>
      <c r="E1687" s="50" t="s">
        <v>2023</v>
      </c>
      <c r="F1687" s="31" t="s">
        <v>45</v>
      </c>
      <c r="G1687" s="31" t="s">
        <v>45</v>
      </c>
      <c r="H1687" s="31">
        <v>1</v>
      </c>
      <c r="I1687" s="31"/>
      <c r="J1687" s="31">
        <v>1</v>
      </c>
      <c r="K1687" s="31">
        <v>138</v>
      </c>
      <c r="L1687" s="31" t="s">
        <v>30</v>
      </c>
      <c r="M1687" s="29">
        <v>1647</v>
      </c>
      <c r="N1687" s="38"/>
      <c r="O1687" s="18" t="s">
        <v>2980</v>
      </c>
      <c r="P1687" s="64"/>
      <c r="Q1687" s="65"/>
      <c r="R1687" s="34"/>
      <c r="S1687" s="33"/>
      <c r="T1687" s="67"/>
    </row>
    <row r="1688" spans="1:20" ht="15.75" x14ac:dyDescent="0.25">
      <c r="A1688" s="50" t="s">
        <v>1929</v>
      </c>
      <c r="B1688" s="50" t="s">
        <v>1930</v>
      </c>
      <c r="C1688" s="31">
        <v>196004</v>
      </c>
      <c r="D1688" s="50" t="s">
        <v>2036</v>
      </c>
      <c r="E1688" s="50" t="s">
        <v>2026</v>
      </c>
      <c r="F1688" s="31" t="s">
        <v>216</v>
      </c>
      <c r="G1688" s="31" t="s">
        <v>216</v>
      </c>
      <c r="H1688" s="31">
        <v>1</v>
      </c>
      <c r="I1688" s="31"/>
      <c r="J1688" s="31">
        <v>1</v>
      </c>
      <c r="K1688" s="31">
        <v>138</v>
      </c>
      <c r="L1688" s="31" t="s">
        <v>30</v>
      </c>
      <c r="M1688" s="29">
        <v>1657</v>
      </c>
      <c r="N1688" s="38"/>
      <c r="O1688" s="18" t="s">
        <v>2980</v>
      </c>
      <c r="P1688" s="64"/>
      <c r="Q1688" s="65"/>
      <c r="R1688" s="34"/>
      <c r="S1688" s="33"/>
      <c r="T1688" s="67"/>
    </row>
    <row r="1689" spans="1:20" ht="15.75" x14ac:dyDescent="0.25">
      <c r="A1689" s="50" t="s">
        <v>1929</v>
      </c>
      <c r="B1689" s="50" t="s">
        <v>1930</v>
      </c>
      <c r="C1689" s="31">
        <v>196031</v>
      </c>
      <c r="D1689" s="50" t="s">
        <v>2014</v>
      </c>
      <c r="E1689" s="50" t="s">
        <v>2011</v>
      </c>
      <c r="F1689" s="31" t="s">
        <v>45</v>
      </c>
      <c r="G1689" s="31" t="s">
        <v>45</v>
      </c>
      <c r="H1689" s="31">
        <v>1</v>
      </c>
      <c r="I1689" s="31"/>
      <c r="J1689" s="31">
        <v>1</v>
      </c>
      <c r="K1689" s="31">
        <v>138</v>
      </c>
      <c r="L1689" s="31" t="s">
        <v>30</v>
      </c>
      <c r="M1689" s="29">
        <v>1641</v>
      </c>
      <c r="N1689" s="38"/>
      <c r="O1689" s="18" t="s">
        <v>2980</v>
      </c>
      <c r="P1689" s="64"/>
      <c r="Q1689" s="65"/>
      <c r="R1689" s="34"/>
      <c r="S1689" s="33"/>
      <c r="T1689" s="67"/>
    </row>
    <row r="1690" spans="1:20" ht="15.75" x14ac:dyDescent="0.25">
      <c r="A1690" s="50" t="s">
        <v>1929</v>
      </c>
      <c r="B1690" s="50" t="s">
        <v>1930</v>
      </c>
      <c r="C1690" s="31">
        <v>196036</v>
      </c>
      <c r="D1690" s="50" t="s">
        <v>2015</v>
      </c>
      <c r="E1690" s="50" t="s">
        <v>2011</v>
      </c>
      <c r="F1690" s="31" t="s">
        <v>45</v>
      </c>
      <c r="G1690" s="31" t="s">
        <v>45</v>
      </c>
      <c r="H1690" s="31">
        <v>1</v>
      </c>
      <c r="I1690" s="31"/>
      <c r="J1690" s="31">
        <v>1</v>
      </c>
      <c r="K1690" s="31">
        <v>138</v>
      </c>
      <c r="L1690" s="31" t="s">
        <v>30</v>
      </c>
      <c r="M1690" s="29">
        <v>1642</v>
      </c>
      <c r="N1690" s="38"/>
      <c r="O1690" s="18" t="s">
        <v>2980</v>
      </c>
      <c r="P1690" s="64"/>
      <c r="Q1690" s="65"/>
      <c r="R1690" s="34"/>
      <c r="S1690" s="33"/>
      <c r="T1690" s="67"/>
    </row>
    <row r="1691" spans="1:20" ht="15.75" x14ac:dyDescent="0.25">
      <c r="A1691" s="50" t="s">
        <v>1929</v>
      </c>
      <c r="B1691" s="50" t="s">
        <v>1930</v>
      </c>
      <c r="C1691" s="31">
        <v>199003</v>
      </c>
      <c r="D1691" s="50" t="s">
        <v>1945</v>
      </c>
      <c r="E1691" s="50" t="s">
        <v>1932</v>
      </c>
      <c r="F1691" s="31" t="s">
        <v>216</v>
      </c>
      <c r="G1691" s="31" t="s">
        <v>216</v>
      </c>
      <c r="H1691" s="31">
        <v>1</v>
      </c>
      <c r="I1691" s="31"/>
      <c r="J1691" s="31">
        <v>1</v>
      </c>
      <c r="K1691" s="31">
        <v>138</v>
      </c>
      <c r="L1691" s="31" t="s">
        <v>30</v>
      </c>
      <c r="M1691" s="29">
        <v>1586</v>
      </c>
      <c r="N1691" s="38"/>
      <c r="O1691" s="18" t="s">
        <v>2980</v>
      </c>
      <c r="P1691" s="64"/>
      <c r="Q1691" s="65"/>
      <c r="R1691" s="34"/>
      <c r="S1691" s="33"/>
      <c r="T1691" s="67"/>
    </row>
    <row r="1692" spans="1:20" ht="15.75" x14ac:dyDescent="0.25">
      <c r="A1692" s="50" t="s">
        <v>1929</v>
      </c>
      <c r="B1692" s="50" t="s">
        <v>1930</v>
      </c>
      <c r="C1692" s="31">
        <v>199004</v>
      </c>
      <c r="D1692" s="50" t="s">
        <v>1941</v>
      </c>
      <c r="E1692" s="50" t="s">
        <v>1932</v>
      </c>
      <c r="F1692" s="31" t="s">
        <v>216</v>
      </c>
      <c r="G1692" s="31" t="s">
        <v>216</v>
      </c>
      <c r="H1692" s="31">
        <v>1</v>
      </c>
      <c r="I1692" s="31"/>
      <c r="J1692" s="31">
        <v>1</v>
      </c>
      <c r="K1692" s="31">
        <v>138</v>
      </c>
      <c r="L1692" s="31" t="s">
        <v>30</v>
      </c>
      <c r="M1692" s="29">
        <v>1581</v>
      </c>
      <c r="N1692" s="38"/>
      <c r="O1692" s="18" t="s">
        <v>2980</v>
      </c>
      <c r="P1692" s="64"/>
      <c r="Q1692" s="65"/>
      <c r="R1692" s="34"/>
      <c r="S1692" s="33"/>
      <c r="T1692" s="67"/>
    </row>
    <row r="1693" spans="1:20" ht="15.75" x14ac:dyDescent="0.25">
      <c r="A1693" s="50" t="s">
        <v>1929</v>
      </c>
      <c r="B1693" s="50" t="s">
        <v>1930</v>
      </c>
      <c r="C1693" s="31">
        <v>199005</v>
      </c>
      <c r="D1693" s="50" t="s">
        <v>1931</v>
      </c>
      <c r="E1693" s="50" t="s">
        <v>1932</v>
      </c>
      <c r="F1693" s="31" t="s">
        <v>45</v>
      </c>
      <c r="G1693" s="31" t="s">
        <v>45</v>
      </c>
      <c r="H1693" s="31">
        <v>1</v>
      </c>
      <c r="I1693" s="31">
        <v>9</v>
      </c>
      <c r="J1693" s="31">
        <v>1</v>
      </c>
      <c r="K1693" s="31">
        <v>138</v>
      </c>
      <c r="L1693" s="31" t="s">
        <v>30</v>
      </c>
      <c r="M1693" s="29">
        <v>1572</v>
      </c>
      <c r="N1693" s="39">
        <v>740248.18</v>
      </c>
      <c r="O1693" s="18" t="s">
        <v>2980</v>
      </c>
      <c r="P1693" s="64"/>
      <c r="Q1693" s="65"/>
      <c r="R1693" s="34"/>
      <c r="S1693" s="33"/>
      <c r="T1693" s="67">
        <v>1</v>
      </c>
    </row>
    <row r="1694" spans="1:20" ht="15.75" x14ac:dyDescent="0.25">
      <c r="A1694" s="50" t="s">
        <v>1929</v>
      </c>
      <c r="B1694" s="50" t="s">
        <v>1930</v>
      </c>
      <c r="C1694" s="51">
        <v>314236</v>
      </c>
      <c r="D1694" s="52" t="s">
        <v>2025</v>
      </c>
      <c r="E1694" s="50" t="s">
        <v>2026</v>
      </c>
      <c r="F1694" s="31" t="s">
        <v>216</v>
      </c>
      <c r="G1694" s="31" t="s">
        <v>216</v>
      </c>
      <c r="H1694" s="31">
        <v>1</v>
      </c>
      <c r="I1694" s="31"/>
      <c r="J1694" s="31">
        <v>1</v>
      </c>
      <c r="K1694" s="31">
        <v>138</v>
      </c>
      <c r="L1694" s="31" t="s">
        <v>30</v>
      </c>
      <c r="M1694" s="29">
        <v>1649</v>
      </c>
      <c r="N1694" s="38"/>
      <c r="O1694" s="18" t="s">
        <v>2980</v>
      </c>
      <c r="P1694" s="64"/>
      <c r="Q1694" s="65"/>
      <c r="R1694" s="34"/>
      <c r="S1694" s="33"/>
      <c r="T1694" s="67"/>
    </row>
    <row r="1695" spans="1:20" ht="15.75" x14ac:dyDescent="0.25">
      <c r="A1695" s="50" t="s">
        <v>1929</v>
      </c>
      <c r="B1695" s="50" t="s">
        <v>1930</v>
      </c>
      <c r="C1695" s="51">
        <v>314251</v>
      </c>
      <c r="D1695" s="52" t="s">
        <v>2045</v>
      </c>
      <c r="E1695" s="50" t="s">
        <v>1442</v>
      </c>
      <c r="F1695" s="31" t="s">
        <v>216</v>
      </c>
      <c r="G1695" s="31" t="s">
        <v>216</v>
      </c>
      <c r="H1695" s="31">
        <v>1</v>
      </c>
      <c r="I1695" s="31"/>
      <c r="J1695" s="31">
        <v>1</v>
      </c>
      <c r="K1695" s="31">
        <v>138</v>
      </c>
      <c r="L1695" s="31" t="s">
        <v>30</v>
      </c>
      <c r="M1695" s="29">
        <v>1664</v>
      </c>
      <c r="N1695" s="38"/>
      <c r="O1695" s="18" t="s">
        <v>2980</v>
      </c>
      <c r="P1695" s="64"/>
      <c r="Q1695" s="65"/>
      <c r="R1695" s="34"/>
      <c r="S1695" s="33"/>
      <c r="T1695" s="67"/>
    </row>
    <row r="1696" spans="1:20" ht="15.75" x14ac:dyDescent="0.25">
      <c r="A1696" s="50" t="s">
        <v>1929</v>
      </c>
      <c r="B1696" s="50" t="s">
        <v>1930</v>
      </c>
      <c r="C1696" s="51">
        <v>314259</v>
      </c>
      <c r="D1696" s="52" t="s">
        <v>2007</v>
      </c>
      <c r="E1696" s="50" t="s">
        <v>2008</v>
      </c>
      <c r="F1696" s="31" t="s">
        <v>45</v>
      </c>
      <c r="G1696" s="31" t="s">
        <v>45</v>
      </c>
      <c r="H1696" s="31">
        <v>1</v>
      </c>
      <c r="I1696" s="31"/>
      <c r="J1696" s="31">
        <v>1</v>
      </c>
      <c r="K1696" s="31">
        <v>138</v>
      </c>
      <c r="L1696" s="31" t="s">
        <v>30</v>
      </c>
      <c r="M1696" s="29">
        <v>1637</v>
      </c>
      <c r="N1696" s="38"/>
      <c r="O1696" s="18" t="s">
        <v>2980</v>
      </c>
      <c r="P1696" s="64"/>
      <c r="Q1696" s="65"/>
      <c r="R1696" s="34"/>
      <c r="S1696" s="33"/>
      <c r="T1696" s="67"/>
    </row>
    <row r="1697" spans="1:20" ht="15.75" x14ac:dyDescent="0.25">
      <c r="A1697" s="50" t="s">
        <v>1929</v>
      </c>
      <c r="B1697" s="50" t="s">
        <v>1930</v>
      </c>
      <c r="C1697" s="51">
        <v>314260</v>
      </c>
      <c r="D1697" s="52" t="s">
        <v>2016</v>
      </c>
      <c r="E1697" s="50" t="s">
        <v>2017</v>
      </c>
      <c r="F1697" s="31" t="s">
        <v>45</v>
      </c>
      <c r="G1697" s="31" t="s">
        <v>45</v>
      </c>
      <c r="H1697" s="31">
        <v>1</v>
      </c>
      <c r="I1697" s="31"/>
      <c r="J1697" s="31">
        <v>1</v>
      </c>
      <c r="K1697" s="31">
        <v>138</v>
      </c>
      <c r="L1697" s="31" t="s">
        <v>30</v>
      </c>
      <c r="M1697" s="29">
        <v>1643</v>
      </c>
      <c r="N1697" s="38"/>
      <c r="O1697" s="18" t="s">
        <v>2980</v>
      </c>
      <c r="P1697" s="64"/>
      <c r="Q1697" s="65"/>
      <c r="R1697" s="34"/>
      <c r="S1697" s="33"/>
      <c r="T1697" s="67"/>
    </row>
    <row r="1698" spans="1:20" ht="15.75" x14ac:dyDescent="0.25">
      <c r="A1698" s="50" t="s">
        <v>1929</v>
      </c>
      <c r="B1698" s="50" t="s">
        <v>1930</v>
      </c>
      <c r="C1698" s="51">
        <v>314261</v>
      </c>
      <c r="D1698" s="52" t="s">
        <v>2035</v>
      </c>
      <c r="E1698" s="50" t="s">
        <v>2028</v>
      </c>
      <c r="F1698" s="31" t="s">
        <v>216</v>
      </c>
      <c r="G1698" s="31" t="s">
        <v>216</v>
      </c>
      <c r="H1698" s="31">
        <v>1</v>
      </c>
      <c r="I1698" s="31"/>
      <c r="J1698" s="31">
        <v>1</v>
      </c>
      <c r="K1698" s="31">
        <v>138</v>
      </c>
      <c r="L1698" s="31" t="s">
        <v>30</v>
      </c>
      <c r="M1698" s="29">
        <v>1656</v>
      </c>
      <c r="N1698" s="38"/>
      <c r="O1698" s="18" t="s">
        <v>2980</v>
      </c>
      <c r="P1698" s="64"/>
      <c r="Q1698" s="65"/>
      <c r="R1698" s="34"/>
      <c r="S1698" s="33"/>
      <c r="T1698" s="67"/>
    </row>
    <row r="1699" spans="1:20" ht="15.75" x14ac:dyDescent="0.25">
      <c r="A1699" s="50" t="s">
        <v>1929</v>
      </c>
      <c r="B1699" s="50" t="s">
        <v>2051</v>
      </c>
      <c r="C1699" s="31">
        <v>125536</v>
      </c>
      <c r="D1699" s="50" t="s">
        <v>2075</v>
      </c>
      <c r="E1699" s="50" t="s">
        <v>2076</v>
      </c>
      <c r="F1699" s="31" t="s">
        <v>45</v>
      </c>
      <c r="G1699" s="31" t="s">
        <v>45</v>
      </c>
      <c r="H1699" s="31">
        <v>1</v>
      </c>
      <c r="I1699" s="31">
        <v>2</v>
      </c>
      <c r="J1699" s="31">
        <v>1</v>
      </c>
      <c r="K1699" s="31">
        <v>138</v>
      </c>
      <c r="L1699" s="31" t="s">
        <v>30</v>
      </c>
      <c r="M1699" s="29">
        <v>1687</v>
      </c>
      <c r="N1699" s="39">
        <v>385756.45</v>
      </c>
      <c r="O1699" s="18" t="s">
        <v>2980</v>
      </c>
      <c r="P1699" s="64"/>
      <c r="Q1699" s="65"/>
      <c r="R1699" s="34"/>
      <c r="S1699" s="33"/>
      <c r="T1699" s="67">
        <v>1</v>
      </c>
    </row>
    <row r="1700" spans="1:20" ht="15.75" x14ac:dyDescent="0.25">
      <c r="A1700" s="50" t="s">
        <v>1929</v>
      </c>
      <c r="B1700" s="50" t="s">
        <v>2051</v>
      </c>
      <c r="C1700" s="31">
        <v>125552</v>
      </c>
      <c r="D1700" s="50" t="s">
        <v>2056</v>
      </c>
      <c r="E1700" s="50" t="s">
        <v>2057</v>
      </c>
      <c r="F1700" s="31" t="s">
        <v>45</v>
      </c>
      <c r="G1700" s="31" t="s">
        <v>45</v>
      </c>
      <c r="H1700" s="31">
        <v>1</v>
      </c>
      <c r="I1700" s="31">
        <v>3</v>
      </c>
      <c r="J1700" s="31">
        <v>1</v>
      </c>
      <c r="K1700" s="31">
        <v>138</v>
      </c>
      <c r="L1700" s="31" t="s">
        <v>30</v>
      </c>
      <c r="M1700" s="29">
        <v>1672</v>
      </c>
      <c r="N1700" s="39">
        <v>239668.95</v>
      </c>
      <c r="O1700" s="18" t="s">
        <v>2980</v>
      </c>
      <c r="P1700" s="64"/>
      <c r="Q1700" s="65"/>
      <c r="R1700" s="34"/>
      <c r="S1700" s="33"/>
      <c r="T1700" s="67">
        <v>1</v>
      </c>
    </row>
    <row r="1701" spans="1:20" ht="15.75" x14ac:dyDescent="0.25">
      <c r="A1701" s="50" t="s">
        <v>1929</v>
      </c>
      <c r="B1701" s="50" t="s">
        <v>2051</v>
      </c>
      <c r="C1701" s="31">
        <v>125575</v>
      </c>
      <c r="D1701" s="50" t="s">
        <v>1075</v>
      </c>
      <c r="E1701" s="50" t="s">
        <v>2059</v>
      </c>
      <c r="F1701" s="31" t="s">
        <v>45</v>
      </c>
      <c r="G1701" s="31" t="s">
        <v>45</v>
      </c>
      <c r="H1701" s="31">
        <v>1</v>
      </c>
      <c r="I1701" s="31"/>
      <c r="J1701" s="31">
        <v>1</v>
      </c>
      <c r="K1701" s="31">
        <v>138</v>
      </c>
      <c r="L1701" s="31" t="s">
        <v>30</v>
      </c>
      <c r="M1701" s="29">
        <v>1674</v>
      </c>
      <c r="N1701" s="38"/>
      <c r="O1701" s="18" t="s">
        <v>2980</v>
      </c>
      <c r="P1701" s="64"/>
      <c r="Q1701" s="65"/>
      <c r="R1701" s="34"/>
      <c r="S1701" s="33"/>
      <c r="T1701" s="67"/>
    </row>
    <row r="1702" spans="1:20" ht="15.75" x14ac:dyDescent="0.25">
      <c r="A1702" s="50" t="s">
        <v>1929</v>
      </c>
      <c r="B1702" s="50" t="s">
        <v>2051</v>
      </c>
      <c r="C1702" s="31">
        <v>125576</v>
      </c>
      <c r="D1702" s="50" t="s">
        <v>2060</v>
      </c>
      <c r="E1702" s="50" t="s">
        <v>2059</v>
      </c>
      <c r="F1702" s="31" t="s">
        <v>45</v>
      </c>
      <c r="G1702" s="31" t="s">
        <v>45</v>
      </c>
      <c r="H1702" s="31">
        <v>1</v>
      </c>
      <c r="I1702" s="31"/>
      <c r="J1702" s="31">
        <v>1</v>
      </c>
      <c r="K1702" s="31">
        <v>138</v>
      </c>
      <c r="L1702" s="31" t="s">
        <v>30</v>
      </c>
      <c r="M1702" s="29">
        <v>1675</v>
      </c>
      <c r="N1702" s="38"/>
      <c r="O1702" s="18" t="s">
        <v>2980</v>
      </c>
      <c r="P1702" s="64"/>
      <c r="Q1702" s="65"/>
      <c r="R1702" s="34"/>
      <c r="S1702" s="33"/>
      <c r="T1702" s="67"/>
    </row>
    <row r="1703" spans="1:20" ht="15.75" x14ac:dyDescent="0.25">
      <c r="A1703" s="50" t="s">
        <v>1929</v>
      </c>
      <c r="B1703" s="50" t="s">
        <v>2051</v>
      </c>
      <c r="C1703" s="31">
        <v>125582</v>
      </c>
      <c r="D1703" s="50" t="s">
        <v>2068</v>
      </c>
      <c r="E1703" s="50" t="s">
        <v>2059</v>
      </c>
      <c r="F1703" s="31" t="s">
        <v>45</v>
      </c>
      <c r="G1703" s="31" t="s">
        <v>45</v>
      </c>
      <c r="H1703" s="31">
        <v>1</v>
      </c>
      <c r="I1703" s="31"/>
      <c r="J1703" s="31">
        <v>1</v>
      </c>
      <c r="K1703" s="31">
        <v>138</v>
      </c>
      <c r="L1703" s="31" t="s">
        <v>30</v>
      </c>
      <c r="M1703" s="29">
        <v>1681</v>
      </c>
      <c r="N1703" s="38"/>
      <c r="O1703" s="18" t="s">
        <v>2980</v>
      </c>
      <c r="P1703" s="64"/>
      <c r="Q1703" s="65"/>
      <c r="R1703" s="34"/>
      <c r="S1703" s="33"/>
      <c r="T1703" s="67"/>
    </row>
    <row r="1704" spans="1:20" ht="15.75" x14ac:dyDescent="0.25">
      <c r="A1704" s="50" t="s">
        <v>1929</v>
      </c>
      <c r="B1704" s="50" t="s">
        <v>2051</v>
      </c>
      <c r="C1704" s="31">
        <v>125592</v>
      </c>
      <c r="D1704" s="50" t="s">
        <v>2052</v>
      </c>
      <c r="E1704" s="50" t="s">
        <v>951</v>
      </c>
      <c r="F1704" s="31" t="s">
        <v>45</v>
      </c>
      <c r="G1704" s="31" t="s">
        <v>45</v>
      </c>
      <c r="H1704" s="31">
        <v>1</v>
      </c>
      <c r="I1704" s="31"/>
      <c r="J1704" s="31">
        <v>1</v>
      </c>
      <c r="K1704" s="31">
        <v>138</v>
      </c>
      <c r="L1704" s="31" t="s">
        <v>30</v>
      </c>
      <c r="M1704" s="29">
        <v>1669</v>
      </c>
      <c r="N1704" s="38"/>
      <c r="O1704" s="18" t="s">
        <v>2980</v>
      </c>
      <c r="P1704" s="64"/>
      <c r="Q1704" s="65"/>
      <c r="R1704" s="34"/>
      <c r="S1704" s="33"/>
      <c r="T1704" s="67"/>
    </row>
    <row r="1705" spans="1:20" ht="15.75" x14ac:dyDescent="0.25">
      <c r="A1705" s="50" t="s">
        <v>1929</v>
      </c>
      <c r="B1705" s="50" t="s">
        <v>2051</v>
      </c>
      <c r="C1705" s="31">
        <v>125597</v>
      </c>
      <c r="D1705" s="50" t="s">
        <v>2055</v>
      </c>
      <c r="E1705" s="50" t="s">
        <v>951</v>
      </c>
      <c r="F1705" s="31" t="s">
        <v>45</v>
      </c>
      <c r="G1705" s="31" t="s">
        <v>45</v>
      </c>
      <c r="H1705" s="31">
        <v>1</v>
      </c>
      <c r="I1705" s="31">
        <v>2</v>
      </c>
      <c r="J1705" s="31">
        <v>1</v>
      </c>
      <c r="K1705" s="31">
        <v>138</v>
      </c>
      <c r="L1705" s="31" t="s">
        <v>30</v>
      </c>
      <c r="M1705" s="29">
        <v>1671</v>
      </c>
      <c r="N1705" s="39">
        <v>160729.35</v>
      </c>
      <c r="O1705" s="18" t="s">
        <v>2980</v>
      </c>
      <c r="P1705" s="64"/>
      <c r="Q1705" s="65"/>
      <c r="R1705" s="34"/>
      <c r="S1705" s="33"/>
      <c r="T1705" s="67">
        <v>1</v>
      </c>
    </row>
    <row r="1706" spans="1:20" ht="15.75" x14ac:dyDescent="0.25">
      <c r="A1706" s="50" t="s">
        <v>1929</v>
      </c>
      <c r="B1706" s="50" t="s">
        <v>2051</v>
      </c>
      <c r="C1706" s="31">
        <v>125604</v>
      </c>
      <c r="D1706" s="50" t="s">
        <v>2061</v>
      </c>
      <c r="E1706" s="50" t="s">
        <v>951</v>
      </c>
      <c r="F1706" s="31" t="s">
        <v>45</v>
      </c>
      <c r="G1706" s="31" t="s">
        <v>45</v>
      </c>
      <c r="H1706" s="31">
        <v>1</v>
      </c>
      <c r="I1706" s="31">
        <v>4</v>
      </c>
      <c r="J1706" s="31">
        <v>1</v>
      </c>
      <c r="K1706" s="31">
        <v>138</v>
      </c>
      <c r="L1706" s="31" t="s">
        <v>30</v>
      </c>
      <c r="M1706" s="29">
        <v>1676</v>
      </c>
      <c r="N1706" s="39">
        <v>336448.94</v>
      </c>
      <c r="O1706" s="18" t="s">
        <v>2980</v>
      </c>
      <c r="P1706" s="64"/>
      <c r="Q1706" s="65"/>
      <c r="R1706" s="34"/>
      <c r="S1706" s="33"/>
      <c r="T1706" s="67">
        <v>1</v>
      </c>
    </row>
    <row r="1707" spans="1:20" ht="15.75" x14ac:dyDescent="0.25">
      <c r="A1707" s="50" t="s">
        <v>1929</v>
      </c>
      <c r="B1707" s="50" t="s">
        <v>2051</v>
      </c>
      <c r="C1707" s="31">
        <v>125612</v>
      </c>
      <c r="D1707" s="50" t="s">
        <v>2080</v>
      </c>
      <c r="E1707" s="50" t="s">
        <v>856</v>
      </c>
      <c r="F1707" s="31" t="s">
        <v>216</v>
      </c>
      <c r="G1707" s="31" t="s">
        <v>216</v>
      </c>
      <c r="H1707" s="31">
        <v>1</v>
      </c>
      <c r="I1707" s="31"/>
      <c r="J1707" s="31">
        <v>1</v>
      </c>
      <c r="K1707" s="31">
        <v>138</v>
      </c>
      <c r="L1707" s="31" t="s">
        <v>30</v>
      </c>
      <c r="M1707" s="29">
        <v>1690</v>
      </c>
      <c r="N1707" s="38"/>
      <c r="O1707" s="18" t="s">
        <v>2980</v>
      </c>
      <c r="P1707" s="64"/>
      <c r="Q1707" s="65"/>
      <c r="R1707" s="34"/>
      <c r="S1707" s="33"/>
      <c r="T1707" s="67"/>
    </row>
    <row r="1708" spans="1:20" ht="15.75" x14ac:dyDescent="0.25">
      <c r="A1708" s="50" t="s">
        <v>1929</v>
      </c>
      <c r="B1708" s="50" t="s">
        <v>2051</v>
      </c>
      <c r="C1708" s="31">
        <v>125620</v>
      </c>
      <c r="D1708" s="50" t="s">
        <v>2087</v>
      </c>
      <c r="E1708" s="50" t="s">
        <v>856</v>
      </c>
      <c r="F1708" s="31" t="s">
        <v>216</v>
      </c>
      <c r="G1708" s="31" t="s">
        <v>216</v>
      </c>
      <c r="H1708" s="31">
        <v>1</v>
      </c>
      <c r="I1708" s="31">
        <v>4</v>
      </c>
      <c r="J1708" s="31">
        <v>1</v>
      </c>
      <c r="K1708" s="31">
        <v>138</v>
      </c>
      <c r="L1708" s="31" t="s">
        <v>30</v>
      </c>
      <c r="M1708" s="29">
        <v>1694</v>
      </c>
      <c r="N1708" s="39">
        <v>313968.32</v>
      </c>
      <c r="O1708" s="18" t="s">
        <v>2980</v>
      </c>
      <c r="P1708" s="64"/>
      <c r="Q1708" s="65"/>
      <c r="R1708" s="34"/>
      <c r="S1708" s="33"/>
      <c r="T1708" s="67">
        <v>1</v>
      </c>
    </row>
    <row r="1709" spans="1:20" ht="15.75" x14ac:dyDescent="0.25">
      <c r="A1709" s="50" t="s">
        <v>1929</v>
      </c>
      <c r="B1709" s="50" t="s">
        <v>2051</v>
      </c>
      <c r="C1709" s="31">
        <v>125643</v>
      </c>
      <c r="D1709" s="50" t="s">
        <v>2083</v>
      </c>
      <c r="E1709" s="50" t="s">
        <v>2084</v>
      </c>
      <c r="F1709" s="31" t="s">
        <v>216</v>
      </c>
      <c r="G1709" s="31" t="s">
        <v>216</v>
      </c>
      <c r="H1709" s="31">
        <v>1</v>
      </c>
      <c r="I1709" s="31">
        <v>3</v>
      </c>
      <c r="J1709" s="31">
        <v>1</v>
      </c>
      <c r="K1709" s="31">
        <v>138</v>
      </c>
      <c r="L1709" s="31" t="s">
        <v>30</v>
      </c>
      <c r="M1709" s="29">
        <v>1692</v>
      </c>
      <c r="N1709" s="39">
        <v>272383.69</v>
      </c>
      <c r="O1709" s="18" t="s">
        <v>2980</v>
      </c>
      <c r="P1709" s="64"/>
      <c r="Q1709" s="65"/>
      <c r="R1709" s="34"/>
      <c r="S1709" s="33"/>
      <c r="T1709" s="67">
        <v>1</v>
      </c>
    </row>
    <row r="1710" spans="1:20" ht="15.75" x14ac:dyDescent="0.25">
      <c r="A1710" s="50" t="s">
        <v>1929</v>
      </c>
      <c r="B1710" s="50" t="s">
        <v>2051</v>
      </c>
      <c r="C1710" s="31">
        <v>125653</v>
      </c>
      <c r="D1710" s="50" t="s">
        <v>2090</v>
      </c>
      <c r="E1710" s="50" t="s">
        <v>2084</v>
      </c>
      <c r="F1710" s="31" t="s">
        <v>216</v>
      </c>
      <c r="G1710" s="31" t="s">
        <v>216</v>
      </c>
      <c r="H1710" s="31">
        <v>1</v>
      </c>
      <c r="I1710" s="31">
        <v>2</v>
      </c>
      <c r="J1710" s="31">
        <v>1</v>
      </c>
      <c r="K1710" s="31">
        <v>138</v>
      </c>
      <c r="L1710" s="31" t="s">
        <v>30</v>
      </c>
      <c r="M1710" s="29">
        <v>1697</v>
      </c>
      <c r="N1710" s="39">
        <v>162327.35</v>
      </c>
      <c r="O1710" s="18" t="s">
        <v>2980</v>
      </c>
      <c r="P1710" s="64"/>
      <c r="Q1710" s="65"/>
      <c r="R1710" s="34"/>
      <c r="S1710" s="33"/>
      <c r="T1710" s="67">
        <v>1</v>
      </c>
    </row>
    <row r="1711" spans="1:20" ht="15.75" x14ac:dyDescent="0.25">
      <c r="A1711" s="50" t="s">
        <v>1929</v>
      </c>
      <c r="B1711" s="50" t="s">
        <v>2051</v>
      </c>
      <c r="C1711" s="31">
        <v>125682</v>
      </c>
      <c r="D1711" s="50" t="s">
        <v>2073</v>
      </c>
      <c r="E1711" s="50" t="s">
        <v>2074</v>
      </c>
      <c r="F1711" s="31" t="s">
        <v>45</v>
      </c>
      <c r="G1711" s="31" t="s">
        <v>45</v>
      </c>
      <c r="H1711" s="31">
        <v>1</v>
      </c>
      <c r="I1711" s="31">
        <v>3</v>
      </c>
      <c r="J1711" s="31">
        <v>1</v>
      </c>
      <c r="K1711" s="31">
        <v>138</v>
      </c>
      <c r="L1711" s="31" t="s">
        <v>30</v>
      </c>
      <c r="M1711" s="29">
        <v>1686</v>
      </c>
      <c r="N1711" s="39">
        <v>239258.89</v>
      </c>
      <c r="O1711" s="18" t="s">
        <v>2980</v>
      </c>
      <c r="P1711" s="64"/>
      <c r="Q1711" s="65"/>
      <c r="R1711" s="34"/>
      <c r="S1711" s="33"/>
      <c r="T1711" s="67">
        <v>1</v>
      </c>
    </row>
    <row r="1712" spans="1:20" ht="15.75" x14ac:dyDescent="0.25">
      <c r="A1712" s="50" t="s">
        <v>1929</v>
      </c>
      <c r="B1712" s="50" t="s">
        <v>2051</v>
      </c>
      <c r="C1712" s="31">
        <v>125699</v>
      </c>
      <c r="D1712" s="50" t="s">
        <v>2062</v>
      </c>
      <c r="E1712" s="50" t="s">
        <v>2063</v>
      </c>
      <c r="F1712" s="31" t="s">
        <v>45</v>
      </c>
      <c r="G1712" s="31" t="s">
        <v>45</v>
      </c>
      <c r="H1712" s="31">
        <v>1</v>
      </c>
      <c r="I1712" s="31">
        <v>3</v>
      </c>
      <c r="J1712" s="31">
        <v>1</v>
      </c>
      <c r="K1712" s="31">
        <v>138</v>
      </c>
      <c r="L1712" s="31" t="s">
        <v>30</v>
      </c>
      <c r="M1712" s="29">
        <v>1677</v>
      </c>
      <c r="N1712" s="39">
        <v>249361.67</v>
      </c>
      <c r="O1712" s="18" t="s">
        <v>2980</v>
      </c>
      <c r="P1712" s="64"/>
      <c r="Q1712" s="65"/>
      <c r="R1712" s="34"/>
      <c r="S1712" s="33"/>
      <c r="T1712" s="67">
        <v>1</v>
      </c>
    </row>
    <row r="1713" spans="1:20" ht="15.75" x14ac:dyDescent="0.25">
      <c r="A1713" s="50" t="s">
        <v>1929</v>
      </c>
      <c r="B1713" s="50" t="s">
        <v>2051</v>
      </c>
      <c r="C1713" s="31">
        <v>125708</v>
      </c>
      <c r="D1713" s="50" t="s">
        <v>2077</v>
      </c>
      <c r="E1713" s="50" t="s">
        <v>2063</v>
      </c>
      <c r="F1713" s="31" t="s">
        <v>45</v>
      </c>
      <c r="G1713" s="31" t="s">
        <v>45</v>
      </c>
      <c r="H1713" s="31">
        <v>1</v>
      </c>
      <c r="I1713" s="31">
        <v>5</v>
      </c>
      <c r="J1713" s="31">
        <v>1</v>
      </c>
      <c r="K1713" s="31">
        <v>138</v>
      </c>
      <c r="L1713" s="31" t="s">
        <v>30</v>
      </c>
      <c r="M1713" s="29">
        <v>1688</v>
      </c>
      <c r="N1713" s="39">
        <v>445775.63</v>
      </c>
      <c r="O1713" s="18" t="s">
        <v>2980</v>
      </c>
      <c r="P1713" s="64"/>
      <c r="Q1713" s="65"/>
      <c r="R1713" s="34"/>
      <c r="S1713" s="33"/>
      <c r="T1713" s="67">
        <v>1</v>
      </c>
    </row>
    <row r="1714" spans="1:20" ht="15.75" x14ac:dyDescent="0.25">
      <c r="A1714" s="50" t="s">
        <v>1929</v>
      </c>
      <c r="B1714" s="50" t="s">
        <v>2051</v>
      </c>
      <c r="C1714" s="31">
        <v>125736</v>
      </c>
      <c r="D1714" s="50" t="s">
        <v>2053</v>
      </c>
      <c r="E1714" s="50" t="s">
        <v>2054</v>
      </c>
      <c r="F1714" s="31" t="s">
        <v>45</v>
      </c>
      <c r="G1714" s="31" t="s">
        <v>45</v>
      </c>
      <c r="H1714" s="31">
        <v>1</v>
      </c>
      <c r="I1714" s="31"/>
      <c r="J1714" s="31">
        <v>1</v>
      </c>
      <c r="K1714" s="31">
        <v>138</v>
      </c>
      <c r="L1714" s="31" t="s">
        <v>30</v>
      </c>
      <c r="M1714" s="29">
        <v>1670</v>
      </c>
      <c r="N1714" s="38"/>
      <c r="O1714" s="18" t="s">
        <v>2980</v>
      </c>
      <c r="P1714" s="64"/>
      <c r="Q1714" s="65"/>
      <c r="R1714" s="34"/>
      <c r="S1714" s="33"/>
      <c r="T1714" s="67"/>
    </row>
    <row r="1715" spans="1:20" ht="15.75" x14ac:dyDescent="0.25">
      <c r="A1715" s="50" t="s">
        <v>1929</v>
      </c>
      <c r="B1715" s="50" t="s">
        <v>2051</v>
      </c>
      <c r="C1715" s="31">
        <v>125740</v>
      </c>
      <c r="D1715" s="50" t="s">
        <v>2058</v>
      </c>
      <c r="E1715" s="50" t="s">
        <v>2054</v>
      </c>
      <c r="F1715" s="31" t="s">
        <v>45</v>
      </c>
      <c r="G1715" s="31" t="s">
        <v>45</v>
      </c>
      <c r="H1715" s="31">
        <v>1</v>
      </c>
      <c r="I1715" s="31"/>
      <c r="J1715" s="31">
        <v>1</v>
      </c>
      <c r="K1715" s="31">
        <v>138</v>
      </c>
      <c r="L1715" s="31" t="s">
        <v>30</v>
      </c>
      <c r="M1715" s="29">
        <v>1673</v>
      </c>
      <c r="N1715" s="38"/>
      <c r="O1715" s="18" t="s">
        <v>2980</v>
      </c>
      <c r="P1715" s="64"/>
      <c r="Q1715" s="65"/>
      <c r="R1715" s="34"/>
      <c r="S1715" s="33"/>
      <c r="T1715" s="67"/>
    </row>
    <row r="1716" spans="1:20" ht="15.75" x14ac:dyDescent="0.25">
      <c r="A1716" s="50" t="s">
        <v>1929</v>
      </c>
      <c r="B1716" s="50" t="s">
        <v>2051</v>
      </c>
      <c r="C1716" s="31">
        <v>125745</v>
      </c>
      <c r="D1716" s="50" t="s">
        <v>942</v>
      </c>
      <c r="E1716" s="50" t="s">
        <v>2054</v>
      </c>
      <c r="F1716" s="31" t="s">
        <v>45</v>
      </c>
      <c r="G1716" s="31" t="s">
        <v>45</v>
      </c>
      <c r="H1716" s="31">
        <v>1</v>
      </c>
      <c r="I1716" s="31"/>
      <c r="J1716" s="31">
        <v>1</v>
      </c>
      <c r="K1716" s="31">
        <v>138</v>
      </c>
      <c r="L1716" s="31" t="s">
        <v>30</v>
      </c>
      <c r="M1716" s="29">
        <v>1683</v>
      </c>
      <c r="N1716" s="38"/>
      <c r="O1716" s="18" t="s">
        <v>2980</v>
      </c>
      <c r="P1716" s="64"/>
      <c r="Q1716" s="65"/>
      <c r="R1716" s="34"/>
      <c r="S1716" s="33"/>
      <c r="T1716" s="67"/>
    </row>
    <row r="1717" spans="1:20" ht="15.75" x14ac:dyDescent="0.25">
      <c r="A1717" s="50" t="s">
        <v>1929</v>
      </c>
      <c r="B1717" s="50" t="s">
        <v>2051</v>
      </c>
      <c r="C1717" s="31">
        <v>125770</v>
      </c>
      <c r="D1717" s="50" t="s">
        <v>2065</v>
      </c>
      <c r="E1717" s="50" t="s">
        <v>2066</v>
      </c>
      <c r="F1717" s="31" t="s">
        <v>45</v>
      </c>
      <c r="G1717" s="31" t="s">
        <v>45</v>
      </c>
      <c r="H1717" s="31">
        <v>1</v>
      </c>
      <c r="I1717" s="31">
        <v>2</v>
      </c>
      <c r="J1717" s="31">
        <v>1</v>
      </c>
      <c r="K1717" s="31">
        <v>138</v>
      </c>
      <c r="L1717" s="31" t="s">
        <v>30</v>
      </c>
      <c r="M1717" s="29">
        <v>1678</v>
      </c>
      <c r="N1717" s="39">
        <v>160075.71</v>
      </c>
      <c r="O1717" s="18" t="s">
        <v>2980</v>
      </c>
      <c r="P1717" s="64"/>
      <c r="Q1717" s="65"/>
      <c r="R1717" s="34"/>
      <c r="S1717" s="33"/>
      <c r="T1717" s="67">
        <v>1</v>
      </c>
    </row>
    <row r="1718" spans="1:20" ht="15.75" x14ac:dyDescent="0.25">
      <c r="A1718" s="50" t="s">
        <v>1929</v>
      </c>
      <c r="B1718" s="50" t="s">
        <v>2051</v>
      </c>
      <c r="C1718" s="31">
        <v>125771</v>
      </c>
      <c r="D1718" s="50" t="s">
        <v>2067</v>
      </c>
      <c r="E1718" s="50" t="s">
        <v>2066</v>
      </c>
      <c r="F1718" s="31" t="s">
        <v>45</v>
      </c>
      <c r="G1718" s="31" t="s">
        <v>45</v>
      </c>
      <c r="H1718" s="31">
        <v>1</v>
      </c>
      <c r="I1718" s="31">
        <v>5</v>
      </c>
      <c r="J1718" s="31">
        <v>1</v>
      </c>
      <c r="K1718" s="31">
        <v>138</v>
      </c>
      <c r="L1718" s="31" t="s">
        <v>30</v>
      </c>
      <c r="M1718" s="29">
        <v>1679</v>
      </c>
      <c r="N1718" s="39">
        <v>455738.57</v>
      </c>
      <c r="O1718" s="18" t="s">
        <v>2980</v>
      </c>
      <c r="P1718" s="64"/>
      <c r="Q1718" s="65"/>
      <c r="R1718" s="34"/>
      <c r="S1718" s="33"/>
      <c r="T1718" s="67">
        <v>1</v>
      </c>
    </row>
    <row r="1719" spans="1:20" ht="15.75" x14ac:dyDescent="0.25">
      <c r="A1719" s="50" t="s">
        <v>1929</v>
      </c>
      <c r="B1719" s="50" t="s">
        <v>2051</v>
      </c>
      <c r="C1719" s="31">
        <v>125772</v>
      </c>
      <c r="D1719" s="50" t="s">
        <v>1934</v>
      </c>
      <c r="E1719" s="50" t="s">
        <v>2066</v>
      </c>
      <c r="F1719" s="31" t="s">
        <v>45</v>
      </c>
      <c r="G1719" s="31" t="s">
        <v>45</v>
      </c>
      <c r="H1719" s="31">
        <v>1</v>
      </c>
      <c r="I1719" s="31"/>
      <c r="J1719" s="31">
        <v>1</v>
      </c>
      <c r="K1719" s="31">
        <v>138</v>
      </c>
      <c r="L1719" s="31" t="s">
        <v>30</v>
      </c>
      <c r="M1719" s="29">
        <v>1680</v>
      </c>
      <c r="N1719" s="38"/>
      <c r="O1719" s="18" t="s">
        <v>2980</v>
      </c>
      <c r="P1719" s="64"/>
      <c r="Q1719" s="65"/>
      <c r="R1719" s="34"/>
      <c r="S1719" s="33"/>
      <c r="T1719" s="67"/>
    </row>
    <row r="1720" spans="1:20" ht="15.75" x14ac:dyDescent="0.25">
      <c r="A1720" s="50" t="s">
        <v>1929</v>
      </c>
      <c r="B1720" s="50" t="s">
        <v>2051</v>
      </c>
      <c r="C1720" s="31">
        <v>125780</v>
      </c>
      <c r="D1720" s="50" t="s">
        <v>2071</v>
      </c>
      <c r="E1720" s="50" t="s">
        <v>2066</v>
      </c>
      <c r="F1720" s="31" t="s">
        <v>45</v>
      </c>
      <c r="G1720" s="31" t="s">
        <v>45</v>
      </c>
      <c r="H1720" s="31">
        <v>1</v>
      </c>
      <c r="I1720" s="31">
        <v>3</v>
      </c>
      <c r="J1720" s="31">
        <v>1</v>
      </c>
      <c r="K1720" s="31">
        <v>138</v>
      </c>
      <c r="L1720" s="31" t="s">
        <v>30</v>
      </c>
      <c r="M1720" s="29">
        <v>1684</v>
      </c>
      <c r="N1720" s="39">
        <v>272143.76</v>
      </c>
      <c r="O1720" s="18" t="s">
        <v>2980</v>
      </c>
      <c r="P1720" s="64"/>
      <c r="Q1720" s="65"/>
      <c r="R1720" s="34"/>
      <c r="S1720" s="33"/>
      <c r="T1720" s="67">
        <v>1</v>
      </c>
    </row>
    <row r="1721" spans="1:20" ht="15.75" x14ac:dyDescent="0.25">
      <c r="A1721" s="50" t="s">
        <v>1929</v>
      </c>
      <c r="B1721" s="50" t="s">
        <v>2051</v>
      </c>
      <c r="C1721" s="31">
        <v>125781</v>
      </c>
      <c r="D1721" s="50" t="s">
        <v>2072</v>
      </c>
      <c r="E1721" s="50" t="s">
        <v>2066</v>
      </c>
      <c r="F1721" s="31" t="s">
        <v>45</v>
      </c>
      <c r="G1721" s="31" t="s">
        <v>45</v>
      </c>
      <c r="H1721" s="31">
        <v>1</v>
      </c>
      <c r="I1721" s="31"/>
      <c r="J1721" s="31">
        <v>1</v>
      </c>
      <c r="K1721" s="31">
        <v>138</v>
      </c>
      <c r="L1721" s="31" t="s">
        <v>30</v>
      </c>
      <c r="M1721" s="29">
        <v>1685</v>
      </c>
      <c r="N1721" s="38"/>
      <c r="O1721" s="18" t="s">
        <v>2980</v>
      </c>
      <c r="P1721" s="64"/>
      <c r="Q1721" s="65"/>
      <c r="R1721" s="34"/>
      <c r="S1721" s="33"/>
      <c r="T1721" s="67"/>
    </row>
    <row r="1722" spans="1:20" ht="15.75" x14ac:dyDescent="0.25">
      <c r="A1722" s="50" t="s">
        <v>1929</v>
      </c>
      <c r="B1722" s="50" t="s">
        <v>2051</v>
      </c>
      <c r="C1722" s="31">
        <v>125793</v>
      </c>
      <c r="D1722" s="50" t="s">
        <v>2088</v>
      </c>
      <c r="E1722" s="50" t="s">
        <v>2086</v>
      </c>
      <c r="F1722" s="31" t="s">
        <v>216</v>
      </c>
      <c r="G1722" s="31" t="s">
        <v>216</v>
      </c>
      <c r="H1722" s="31">
        <v>1</v>
      </c>
      <c r="I1722" s="31"/>
      <c r="J1722" s="31">
        <v>1</v>
      </c>
      <c r="K1722" s="31">
        <v>138</v>
      </c>
      <c r="L1722" s="31" t="s">
        <v>30</v>
      </c>
      <c r="M1722" s="29">
        <v>1695</v>
      </c>
      <c r="N1722" s="38"/>
      <c r="O1722" s="18" t="s">
        <v>2980</v>
      </c>
      <c r="P1722" s="64"/>
      <c r="Q1722" s="65"/>
      <c r="R1722" s="34"/>
      <c r="S1722" s="33"/>
      <c r="T1722" s="67"/>
    </row>
    <row r="1723" spans="1:20" ht="15.75" x14ac:dyDescent="0.25">
      <c r="A1723" s="50" t="s">
        <v>1929</v>
      </c>
      <c r="B1723" s="50" t="s">
        <v>2051</v>
      </c>
      <c r="C1723" s="31">
        <v>125799</v>
      </c>
      <c r="D1723" s="50" t="s">
        <v>2091</v>
      </c>
      <c r="E1723" s="50" t="s">
        <v>2086</v>
      </c>
      <c r="F1723" s="31" t="s">
        <v>216</v>
      </c>
      <c r="G1723" s="31" t="s">
        <v>216</v>
      </c>
      <c r="H1723" s="31">
        <v>1</v>
      </c>
      <c r="I1723" s="31">
        <v>2</v>
      </c>
      <c r="J1723" s="31">
        <v>1</v>
      </c>
      <c r="K1723" s="31">
        <v>138</v>
      </c>
      <c r="L1723" s="31" t="s">
        <v>30</v>
      </c>
      <c r="M1723" s="29">
        <v>1698</v>
      </c>
      <c r="N1723" s="39">
        <v>160531.60999999999</v>
      </c>
      <c r="O1723" s="18" t="s">
        <v>2980</v>
      </c>
      <c r="P1723" s="64"/>
      <c r="Q1723" s="65"/>
      <c r="R1723" s="34"/>
      <c r="S1723" s="33"/>
      <c r="T1723" s="67">
        <v>1</v>
      </c>
    </row>
    <row r="1724" spans="1:20" ht="15.75" x14ac:dyDescent="0.25">
      <c r="A1724" s="50" t="s">
        <v>1929</v>
      </c>
      <c r="B1724" s="50" t="s">
        <v>2051</v>
      </c>
      <c r="C1724" s="31">
        <v>125811</v>
      </c>
      <c r="D1724" s="50" t="s">
        <v>2078</v>
      </c>
      <c r="E1724" s="50" t="s">
        <v>2079</v>
      </c>
      <c r="F1724" s="31" t="s">
        <v>216</v>
      </c>
      <c r="G1724" s="31" t="s">
        <v>216</v>
      </c>
      <c r="H1724" s="31">
        <v>1</v>
      </c>
      <c r="I1724" s="31">
        <v>4</v>
      </c>
      <c r="J1724" s="31">
        <v>1</v>
      </c>
      <c r="K1724" s="31">
        <v>138</v>
      </c>
      <c r="L1724" s="31" t="s">
        <v>30</v>
      </c>
      <c r="M1724" s="29">
        <v>1689</v>
      </c>
      <c r="N1724" s="39">
        <v>314449.84000000003</v>
      </c>
      <c r="O1724" s="18" t="s">
        <v>2980</v>
      </c>
      <c r="P1724" s="64"/>
      <c r="Q1724" s="65"/>
      <c r="R1724" s="34"/>
      <c r="S1724" s="33"/>
      <c r="T1724" s="67">
        <v>1</v>
      </c>
    </row>
    <row r="1725" spans="1:20" ht="15.75" x14ac:dyDescent="0.25">
      <c r="A1725" s="50" t="s">
        <v>1929</v>
      </c>
      <c r="B1725" s="50" t="s">
        <v>2051</v>
      </c>
      <c r="C1725" s="31">
        <v>125853</v>
      </c>
      <c r="D1725" s="50" t="s">
        <v>2069</v>
      </c>
      <c r="E1725" s="50" t="s">
        <v>2070</v>
      </c>
      <c r="F1725" s="31" t="s">
        <v>45</v>
      </c>
      <c r="G1725" s="31" t="s">
        <v>45</v>
      </c>
      <c r="H1725" s="31">
        <v>1</v>
      </c>
      <c r="I1725" s="31"/>
      <c r="J1725" s="31">
        <v>1</v>
      </c>
      <c r="K1725" s="31">
        <v>138</v>
      </c>
      <c r="L1725" s="31" t="s">
        <v>30</v>
      </c>
      <c r="M1725" s="29">
        <v>1682</v>
      </c>
      <c r="N1725" s="38"/>
      <c r="O1725" s="18" t="s">
        <v>2980</v>
      </c>
      <c r="P1725" s="64"/>
      <c r="Q1725" s="65"/>
      <c r="R1725" s="34"/>
      <c r="S1725" s="33"/>
      <c r="T1725" s="67"/>
    </row>
    <row r="1726" spans="1:20" ht="15.75" x14ac:dyDescent="0.25">
      <c r="A1726" s="50" t="s">
        <v>1929</v>
      </c>
      <c r="B1726" s="50" t="s">
        <v>2051</v>
      </c>
      <c r="C1726" s="31">
        <v>196506</v>
      </c>
      <c r="D1726" s="50" t="s">
        <v>2089</v>
      </c>
      <c r="E1726" s="50" t="s">
        <v>2082</v>
      </c>
      <c r="F1726" s="31" t="s">
        <v>216</v>
      </c>
      <c r="G1726" s="31" t="s">
        <v>216</v>
      </c>
      <c r="H1726" s="31">
        <v>1</v>
      </c>
      <c r="I1726" s="31"/>
      <c r="J1726" s="31">
        <v>1</v>
      </c>
      <c r="K1726" s="31">
        <v>138</v>
      </c>
      <c r="L1726" s="31" t="s">
        <v>30</v>
      </c>
      <c r="M1726" s="29">
        <v>1696</v>
      </c>
      <c r="N1726" s="38"/>
      <c r="O1726" s="18" t="s">
        <v>2980</v>
      </c>
      <c r="P1726" s="64"/>
      <c r="Q1726" s="65"/>
      <c r="R1726" s="34"/>
      <c r="S1726" s="33"/>
      <c r="T1726" s="67"/>
    </row>
    <row r="1727" spans="1:20" ht="15.75" x14ac:dyDescent="0.25">
      <c r="A1727" s="50" t="s">
        <v>1929</v>
      </c>
      <c r="B1727" s="50" t="s">
        <v>2051</v>
      </c>
      <c r="C1727" s="31">
        <v>196510</v>
      </c>
      <c r="D1727" s="50" t="s">
        <v>2094</v>
      </c>
      <c r="E1727" s="50" t="s">
        <v>2084</v>
      </c>
      <c r="F1727" s="31" t="s">
        <v>216</v>
      </c>
      <c r="G1727" s="31" t="s">
        <v>216</v>
      </c>
      <c r="H1727" s="31">
        <v>1</v>
      </c>
      <c r="I1727" s="31"/>
      <c r="J1727" s="31">
        <v>1</v>
      </c>
      <c r="K1727" s="31">
        <v>138</v>
      </c>
      <c r="L1727" s="31" t="s">
        <v>30</v>
      </c>
      <c r="M1727" s="29">
        <v>1700</v>
      </c>
      <c r="N1727" s="38"/>
      <c r="O1727" s="18" t="s">
        <v>2980</v>
      </c>
      <c r="P1727" s="64"/>
      <c r="Q1727" s="65"/>
      <c r="R1727" s="34"/>
      <c r="S1727" s="33"/>
      <c r="T1727" s="67"/>
    </row>
    <row r="1728" spans="1:20" ht="15.75" x14ac:dyDescent="0.25">
      <c r="A1728" s="50" t="s">
        <v>1929</v>
      </c>
      <c r="B1728" s="50" t="s">
        <v>2051</v>
      </c>
      <c r="C1728" s="31">
        <v>196517</v>
      </c>
      <c r="D1728" s="50" t="s">
        <v>2092</v>
      </c>
      <c r="E1728" s="50" t="s">
        <v>2093</v>
      </c>
      <c r="F1728" s="31" t="s">
        <v>216</v>
      </c>
      <c r="G1728" s="31" t="s">
        <v>216</v>
      </c>
      <c r="H1728" s="31">
        <v>1</v>
      </c>
      <c r="I1728" s="31">
        <v>5</v>
      </c>
      <c r="J1728" s="31">
        <v>1</v>
      </c>
      <c r="K1728" s="31">
        <v>138</v>
      </c>
      <c r="L1728" s="31" t="s">
        <v>30</v>
      </c>
      <c r="M1728" s="29">
        <v>1699</v>
      </c>
      <c r="N1728" s="39">
        <v>486239.05</v>
      </c>
      <c r="O1728" s="18" t="s">
        <v>2980</v>
      </c>
      <c r="P1728" s="64"/>
      <c r="Q1728" s="65"/>
      <c r="R1728" s="34"/>
      <c r="S1728" s="33"/>
      <c r="T1728" s="67">
        <v>1</v>
      </c>
    </row>
    <row r="1729" spans="1:21" ht="15.75" x14ac:dyDescent="0.25">
      <c r="A1729" s="50" t="s">
        <v>1929</v>
      </c>
      <c r="B1729" s="50" t="s">
        <v>2051</v>
      </c>
      <c r="C1729" s="31">
        <v>196525</v>
      </c>
      <c r="D1729" s="50" t="s">
        <v>2081</v>
      </c>
      <c r="E1729" s="50" t="s">
        <v>2082</v>
      </c>
      <c r="F1729" s="31" t="s">
        <v>216</v>
      </c>
      <c r="G1729" s="31" t="s">
        <v>216</v>
      </c>
      <c r="H1729" s="31">
        <v>1</v>
      </c>
      <c r="I1729" s="31"/>
      <c r="J1729" s="31">
        <v>1</v>
      </c>
      <c r="K1729" s="31">
        <v>138</v>
      </c>
      <c r="L1729" s="31" t="s">
        <v>30</v>
      </c>
      <c r="M1729" s="29">
        <v>1691</v>
      </c>
      <c r="N1729" s="38"/>
      <c r="O1729" s="18" t="s">
        <v>2980</v>
      </c>
      <c r="P1729" s="64"/>
      <c r="Q1729" s="65"/>
      <c r="R1729" s="34"/>
      <c r="S1729" s="33"/>
      <c r="T1729" s="67"/>
    </row>
    <row r="1730" spans="1:21" ht="15.75" x14ac:dyDescent="0.25">
      <c r="A1730" s="50" t="s">
        <v>1929</v>
      </c>
      <c r="B1730" s="50" t="s">
        <v>2051</v>
      </c>
      <c r="C1730" s="31">
        <v>196526</v>
      </c>
      <c r="D1730" s="50" t="s">
        <v>2085</v>
      </c>
      <c r="E1730" s="50" t="s">
        <v>2086</v>
      </c>
      <c r="F1730" s="31" t="s">
        <v>216</v>
      </c>
      <c r="G1730" s="31" t="s">
        <v>216</v>
      </c>
      <c r="H1730" s="31">
        <v>1</v>
      </c>
      <c r="I1730" s="31">
        <v>2</v>
      </c>
      <c r="J1730" s="31">
        <v>1</v>
      </c>
      <c r="K1730" s="31">
        <v>138</v>
      </c>
      <c r="L1730" s="31" t="s">
        <v>30</v>
      </c>
      <c r="M1730" s="29">
        <v>1693</v>
      </c>
      <c r="N1730" s="39">
        <v>160290.82999999999</v>
      </c>
      <c r="O1730" s="18" t="s">
        <v>2980</v>
      </c>
      <c r="P1730" s="64"/>
      <c r="Q1730" s="65"/>
      <c r="R1730" s="34"/>
      <c r="S1730" s="33"/>
      <c r="T1730" s="67">
        <v>1</v>
      </c>
    </row>
    <row r="1731" spans="1:21" ht="15.75" x14ac:dyDescent="0.25">
      <c r="A1731" s="50" t="s">
        <v>2095</v>
      </c>
      <c r="B1731" s="50" t="s">
        <v>2096</v>
      </c>
      <c r="C1731" s="31">
        <v>112031</v>
      </c>
      <c r="D1731" s="50" t="s">
        <v>2097</v>
      </c>
      <c r="E1731" s="50" t="s">
        <v>2098</v>
      </c>
      <c r="F1731" s="31" t="s">
        <v>216</v>
      </c>
      <c r="G1731" s="31" t="s">
        <v>216</v>
      </c>
      <c r="H1731" s="31">
        <v>1</v>
      </c>
      <c r="I1731" s="31">
        <v>9</v>
      </c>
      <c r="J1731" s="31">
        <v>1</v>
      </c>
      <c r="K1731" s="31">
        <v>138</v>
      </c>
      <c r="L1731" s="31" t="s">
        <v>30</v>
      </c>
      <c r="M1731" s="29">
        <v>1701</v>
      </c>
      <c r="N1731" s="38">
        <v>1232937.25</v>
      </c>
      <c r="O1731" s="18" t="s">
        <v>2980</v>
      </c>
      <c r="P1731" s="64"/>
      <c r="Q1731" s="65"/>
      <c r="R1731" s="34"/>
      <c r="S1731" s="33"/>
      <c r="T1731" s="67">
        <v>1</v>
      </c>
    </row>
    <row r="1732" spans="1:21" ht="15.75" x14ac:dyDescent="0.25">
      <c r="A1732" s="50" t="s">
        <v>2095</v>
      </c>
      <c r="B1732" s="50" t="s">
        <v>2096</v>
      </c>
      <c r="C1732" s="31">
        <v>112042</v>
      </c>
      <c r="D1732" s="50" t="s">
        <v>2099</v>
      </c>
      <c r="E1732" s="50" t="s">
        <v>2098</v>
      </c>
      <c r="F1732" s="31" t="s">
        <v>216</v>
      </c>
      <c r="G1732" s="31" t="s">
        <v>216</v>
      </c>
      <c r="H1732" s="31">
        <v>1</v>
      </c>
      <c r="I1732" s="31">
        <v>4</v>
      </c>
      <c r="J1732" s="31">
        <v>1</v>
      </c>
      <c r="K1732" s="31">
        <v>138</v>
      </c>
      <c r="L1732" s="31" t="s">
        <v>30</v>
      </c>
      <c r="M1732" s="29">
        <v>1702</v>
      </c>
      <c r="N1732" s="38">
        <v>336798.67</v>
      </c>
      <c r="O1732" s="18" t="s">
        <v>2980</v>
      </c>
      <c r="P1732" s="64"/>
      <c r="Q1732" s="65"/>
      <c r="R1732" s="34"/>
      <c r="S1732" s="33"/>
      <c r="T1732" s="67">
        <v>1</v>
      </c>
    </row>
    <row r="1733" spans="1:21" ht="15.75" x14ac:dyDescent="0.25">
      <c r="A1733" s="50" t="s">
        <v>2095</v>
      </c>
      <c r="B1733" s="50" t="s">
        <v>2100</v>
      </c>
      <c r="C1733" s="31">
        <v>112120</v>
      </c>
      <c r="D1733" s="50" t="s">
        <v>2101</v>
      </c>
      <c r="E1733" s="50" t="s">
        <v>2102</v>
      </c>
      <c r="F1733" s="31" t="s">
        <v>45</v>
      </c>
      <c r="G1733" s="31" t="s">
        <v>45</v>
      </c>
      <c r="H1733" s="31">
        <v>1</v>
      </c>
      <c r="I1733" s="31"/>
      <c r="J1733" s="31">
        <v>1</v>
      </c>
      <c r="K1733" s="31">
        <v>138</v>
      </c>
      <c r="L1733" s="31" t="s">
        <v>30</v>
      </c>
      <c r="M1733" s="29">
        <v>1703</v>
      </c>
      <c r="N1733" s="38"/>
      <c r="O1733" s="18" t="s">
        <v>2980</v>
      </c>
      <c r="P1733" s="64"/>
      <c r="Q1733" s="65"/>
      <c r="R1733" s="34"/>
      <c r="S1733" s="33"/>
      <c r="T1733" s="67"/>
    </row>
    <row r="1734" spans="1:21" ht="15.75" x14ac:dyDescent="0.25">
      <c r="A1734" s="50" t="s">
        <v>2095</v>
      </c>
      <c r="B1734" s="50" t="s">
        <v>2103</v>
      </c>
      <c r="C1734" s="31">
        <v>112573</v>
      </c>
      <c r="D1734" s="50" t="s">
        <v>2115</v>
      </c>
      <c r="E1734" s="50" t="s">
        <v>2108</v>
      </c>
      <c r="F1734" s="31" t="s">
        <v>1160</v>
      </c>
      <c r="G1734" s="31" t="s">
        <v>1160</v>
      </c>
      <c r="H1734" s="31">
        <v>1</v>
      </c>
      <c r="I1734" s="31">
        <v>6</v>
      </c>
      <c r="J1734" s="31">
        <v>1</v>
      </c>
      <c r="K1734" s="31">
        <v>138</v>
      </c>
      <c r="L1734" s="31" t="s">
        <v>30</v>
      </c>
      <c r="M1734" s="29">
        <v>1711</v>
      </c>
      <c r="N1734" s="38">
        <v>697001.28</v>
      </c>
      <c r="O1734" s="18" t="s">
        <v>2980</v>
      </c>
      <c r="P1734" s="64"/>
      <c r="Q1734" s="65"/>
      <c r="R1734" s="34"/>
      <c r="S1734" s="33"/>
      <c r="T1734" s="67">
        <v>1</v>
      </c>
    </row>
    <row r="1735" spans="1:21" ht="15.75" x14ac:dyDescent="0.25">
      <c r="A1735" s="50" t="s">
        <v>2095</v>
      </c>
      <c r="B1735" s="50" t="s">
        <v>2103</v>
      </c>
      <c r="C1735" s="31">
        <v>112574</v>
      </c>
      <c r="D1735" s="50" t="s">
        <v>2116</v>
      </c>
      <c r="E1735" s="50" t="s">
        <v>2108</v>
      </c>
      <c r="F1735" s="31" t="s">
        <v>1160</v>
      </c>
      <c r="G1735" s="31" t="s">
        <v>1160</v>
      </c>
      <c r="H1735" s="31">
        <v>1</v>
      </c>
      <c r="I1735" s="31">
        <v>4</v>
      </c>
      <c r="J1735" s="31">
        <v>1</v>
      </c>
      <c r="K1735" s="31">
        <v>138</v>
      </c>
      <c r="L1735" s="31" t="s">
        <v>30</v>
      </c>
      <c r="M1735" s="29">
        <v>1712</v>
      </c>
      <c r="N1735" s="38">
        <v>583800.4</v>
      </c>
      <c r="O1735" s="18" t="s">
        <v>2980</v>
      </c>
      <c r="P1735" s="64"/>
      <c r="Q1735" s="65"/>
      <c r="R1735" s="34"/>
      <c r="S1735" s="33"/>
      <c r="T1735" s="67">
        <v>1</v>
      </c>
    </row>
    <row r="1736" spans="1:21" ht="15.75" x14ac:dyDescent="0.25">
      <c r="A1736" s="50" t="s">
        <v>2095</v>
      </c>
      <c r="B1736" s="50" t="s">
        <v>2103</v>
      </c>
      <c r="C1736" s="31">
        <v>112576</v>
      </c>
      <c r="D1736" s="50" t="s">
        <v>2104</v>
      </c>
      <c r="E1736" s="50" t="s">
        <v>2105</v>
      </c>
      <c r="F1736" s="31" t="s">
        <v>45</v>
      </c>
      <c r="G1736" s="31" t="s">
        <v>45</v>
      </c>
      <c r="H1736" s="31">
        <v>1</v>
      </c>
      <c r="I1736" s="31"/>
      <c r="J1736" s="31">
        <v>1</v>
      </c>
      <c r="K1736" s="31">
        <v>138</v>
      </c>
      <c r="L1736" s="31" t="s">
        <v>30</v>
      </c>
      <c r="M1736" s="29">
        <v>1704</v>
      </c>
      <c r="N1736" s="38"/>
      <c r="O1736" s="18" t="s">
        <v>2980</v>
      </c>
      <c r="P1736" s="64"/>
      <c r="Q1736" s="65"/>
      <c r="R1736" s="34"/>
      <c r="S1736" s="33"/>
      <c r="T1736" s="67"/>
    </row>
    <row r="1737" spans="1:21" ht="15.75" x14ac:dyDescent="0.25">
      <c r="A1737" s="50" t="s">
        <v>2095</v>
      </c>
      <c r="B1737" s="50" t="s">
        <v>2103</v>
      </c>
      <c r="C1737" s="31">
        <v>112585</v>
      </c>
      <c r="D1737" s="50" t="s">
        <v>2106</v>
      </c>
      <c r="E1737" s="50" t="s">
        <v>2105</v>
      </c>
      <c r="F1737" s="31" t="s">
        <v>45</v>
      </c>
      <c r="G1737" s="31" t="s">
        <v>45</v>
      </c>
      <c r="H1737" s="31">
        <v>1</v>
      </c>
      <c r="I1737" s="31">
        <v>2</v>
      </c>
      <c r="J1737" s="31">
        <v>1</v>
      </c>
      <c r="K1737" s="31">
        <v>138</v>
      </c>
      <c r="L1737" s="31" t="s">
        <v>30</v>
      </c>
      <c r="M1737" s="29">
        <v>1706</v>
      </c>
      <c r="N1737" s="38">
        <v>528799.28</v>
      </c>
      <c r="O1737" s="18" t="s">
        <v>2980</v>
      </c>
      <c r="P1737" s="64"/>
      <c r="Q1737" s="65"/>
      <c r="R1737" s="34"/>
      <c r="S1737" s="33"/>
      <c r="T1737" s="67">
        <v>1</v>
      </c>
    </row>
    <row r="1738" spans="1:21" ht="15.75" x14ac:dyDescent="0.25">
      <c r="A1738" s="50" t="s">
        <v>2095</v>
      </c>
      <c r="B1738" s="50" t="s">
        <v>2103</v>
      </c>
      <c r="C1738" s="31">
        <v>112643</v>
      </c>
      <c r="D1738" s="50" t="s">
        <v>2111</v>
      </c>
      <c r="E1738" s="50" t="s">
        <v>2112</v>
      </c>
      <c r="F1738" s="31" t="s">
        <v>1160</v>
      </c>
      <c r="G1738" s="31" t="s">
        <v>1160</v>
      </c>
      <c r="H1738" s="31">
        <v>1</v>
      </c>
      <c r="I1738" s="31">
        <v>6</v>
      </c>
      <c r="J1738" s="31">
        <v>1</v>
      </c>
      <c r="K1738" s="31">
        <v>138</v>
      </c>
      <c r="L1738" s="31" t="s">
        <v>30</v>
      </c>
      <c r="M1738" s="29">
        <v>1709</v>
      </c>
      <c r="N1738" s="38">
        <v>801783.89</v>
      </c>
      <c r="O1738" s="18" t="s">
        <v>2980</v>
      </c>
      <c r="P1738" s="64"/>
      <c r="Q1738" s="65"/>
      <c r="R1738" s="34"/>
      <c r="S1738" s="33"/>
      <c r="T1738" s="67">
        <v>1</v>
      </c>
    </row>
    <row r="1739" spans="1:21" ht="15.75" x14ac:dyDescent="0.25">
      <c r="A1739" s="50" t="s">
        <v>2095</v>
      </c>
      <c r="B1739" s="50" t="s">
        <v>2103</v>
      </c>
      <c r="C1739" s="31">
        <v>173504</v>
      </c>
      <c r="D1739" s="50" t="s">
        <v>1705</v>
      </c>
      <c r="E1739" s="50" t="s">
        <v>2105</v>
      </c>
      <c r="F1739" s="31" t="s">
        <v>45</v>
      </c>
      <c r="G1739" s="31" t="s">
        <v>45</v>
      </c>
      <c r="H1739" s="31">
        <v>1</v>
      </c>
      <c r="I1739" s="31">
        <v>4</v>
      </c>
      <c r="J1739" s="31">
        <v>1</v>
      </c>
      <c r="K1739" s="31">
        <v>138</v>
      </c>
      <c r="L1739" s="31" t="s">
        <v>30</v>
      </c>
      <c r="M1739" s="29">
        <v>1705</v>
      </c>
      <c r="N1739" s="38">
        <v>580689.22</v>
      </c>
      <c r="O1739" s="18" t="s">
        <v>2980</v>
      </c>
      <c r="P1739" s="64"/>
      <c r="Q1739" s="65"/>
      <c r="R1739" s="34"/>
      <c r="S1739" s="33"/>
      <c r="T1739" s="67">
        <v>1</v>
      </c>
    </row>
    <row r="1740" spans="1:21" ht="15.75" x14ac:dyDescent="0.25">
      <c r="A1740" s="50" t="s">
        <v>2095</v>
      </c>
      <c r="B1740" s="50" t="s">
        <v>2103</v>
      </c>
      <c r="C1740" s="31">
        <v>173514</v>
      </c>
      <c r="D1740" s="50" t="s">
        <v>2107</v>
      </c>
      <c r="E1740" s="50" t="s">
        <v>2108</v>
      </c>
      <c r="F1740" s="31" t="s">
        <v>1160</v>
      </c>
      <c r="G1740" s="31" t="s">
        <v>1160</v>
      </c>
      <c r="H1740" s="31">
        <v>1</v>
      </c>
      <c r="I1740" s="31">
        <v>1</v>
      </c>
      <c r="J1740" s="31">
        <v>1</v>
      </c>
      <c r="K1740" s="31">
        <v>138</v>
      </c>
      <c r="L1740" s="31" t="s">
        <v>30</v>
      </c>
      <c r="M1740" s="29">
        <v>1707</v>
      </c>
      <c r="N1740" s="38">
        <v>159624.17000000001</v>
      </c>
      <c r="O1740" s="18" t="s">
        <v>2980</v>
      </c>
      <c r="P1740" s="64"/>
      <c r="Q1740" s="65"/>
      <c r="R1740" s="34"/>
      <c r="S1740" s="33"/>
      <c r="T1740" s="67">
        <v>1</v>
      </c>
    </row>
    <row r="1741" spans="1:21" ht="15.75" x14ac:dyDescent="0.25">
      <c r="A1741" s="50" t="s">
        <v>2095</v>
      </c>
      <c r="B1741" s="50" t="s">
        <v>2103</v>
      </c>
      <c r="C1741" s="31">
        <v>173515</v>
      </c>
      <c r="D1741" s="50" t="s">
        <v>2109</v>
      </c>
      <c r="E1741" s="50" t="s">
        <v>2110</v>
      </c>
      <c r="F1741" s="31" t="s">
        <v>1160</v>
      </c>
      <c r="G1741" s="31" t="s">
        <v>1160</v>
      </c>
      <c r="H1741" s="31">
        <v>1</v>
      </c>
      <c r="I1741" s="31"/>
      <c r="J1741" s="31">
        <v>1</v>
      </c>
      <c r="K1741" s="31">
        <v>138</v>
      </c>
      <c r="L1741" s="31" t="s">
        <v>30</v>
      </c>
      <c r="M1741" s="29">
        <v>1708</v>
      </c>
      <c r="N1741" s="38"/>
      <c r="O1741" s="18" t="s">
        <v>2980</v>
      </c>
      <c r="P1741" s="64"/>
      <c r="Q1741" s="65"/>
      <c r="R1741" s="34"/>
      <c r="S1741" s="33"/>
      <c r="T1741" s="67"/>
      <c r="U1741" t="s">
        <v>3075</v>
      </c>
    </row>
    <row r="1742" spans="1:21" ht="15.75" x14ac:dyDescent="0.25">
      <c r="A1742" s="50" t="s">
        <v>2095</v>
      </c>
      <c r="B1742" s="50" t="s">
        <v>2103</v>
      </c>
      <c r="C1742" s="31">
        <v>173555</v>
      </c>
      <c r="D1742" s="50" t="s">
        <v>2113</v>
      </c>
      <c r="E1742" s="50" t="s">
        <v>2114</v>
      </c>
      <c r="F1742" s="31" t="s">
        <v>1160</v>
      </c>
      <c r="G1742" s="31" t="s">
        <v>1160</v>
      </c>
      <c r="H1742" s="31">
        <v>1</v>
      </c>
      <c r="I1742" s="31">
        <v>4</v>
      </c>
      <c r="J1742" s="31">
        <v>1</v>
      </c>
      <c r="K1742" s="31">
        <v>138</v>
      </c>
      <c r="L1742" s="31" t="s">
        <v>30</v>
      </c>
      <c r="M1742" s="29">
        <v>1710</v>
      </c>
      <c r="N1742" s="38">
        <v>586539.68000000005</v>
      </c>
      <c r="O1742" s="18" t="s">
        <v>2980</v>
      </c>
      <c r="P1742" s="64"/>
      <c r="Q1742" s="65"/>
      <c r="R1742" s="34"/>
      <c r="S1742" s="33"/>
      <c r="T1742" s="67">
        <v>1</v>
      </c>
    </row>
    <row r="1743" spans="1:21" ht="15.75" x14ac:dyDescent="0.25">
      <c r="A1743" s="50" t="s">
        <v>2095</v>
      </c>
      <c r="B1743" s="50" t="s">
        <v>2117</v>
      </c>
      <c r="C1743" s="31">
        <v>113393</v>
      </c>
      <c r="D1743" s="50" t="s">
        <v>2133</v>
      </c>
      <c r="E1743" s="50" t="s">
        <v>2134</v>
      </c>
      <c r="F1743" s="31" t="s">
        <v>216</v>
      </c>
      <c r="G1743" s="31" t="s">
        <v>216</v>
      </c>
      <c r="H1743" s="31">
        <v>1</v>
      </c>
      <c r="I1743" s="31">
        <v>8</v>
      </c>
      <c r="J1743" s="31">
        <v>1</v>
      </c>
      <c r="K1743" s="31">
        <v>138</v>
      </c>
      <c r="L1743" s="31" t="s">
        <v>30</v>
      </c>
      <c r="M1743" s="29">
        <v>1726</v>
      </c>
      <c r="N1743" s="38">
        <v>562749.64</v>
      </c>
      <c r="O1743" s="18" t="s">
        <v>2980</v>
      </c>
      <c r="P1743" s="64"/>
      <c r="Q1743" s="65"/>
      <c r="R1743" s="34"/>
      <c r="S1743" s="33"/>
      <c r="T1743" s="67">
        <v>1</v>
      </c>
    </row>
    <row r="1744" spans="1:21" ht="15.75" x14ac:dyDescent="0.25">
      <c r="A1744" s="50" t="s">
        <v>2095</v>
      </c>
      <c r="B1744" s="50" t="s">
        <v>2117</v>
      </c>
      <c r="C1744" s="31">
        <v>113436</v>
      </c>
      <c r="D1744" s="50" t="s">
        <v>2143</v>
      </c>
      <c r="E1744" s="50" t="s">
        <v>2144</v>
      </c>
      <c r="F1744" s="31" t="s">
        <v>216</v>
      </c>
      <c r="G1744" s="31" t="s">
        <v>216</v>
      </c>
      <c r="H1744" s="31">
        <v>1</v>
      </c>
      <c r="I1744" s="31">
        <v>4</v>
      </c>
      <c r="J1744" s="31">
        <v>1</v>
      </c>
      <c r="K1744" s="31">
        <v>138</v>
      </c>
      <c r="L1744" s="31" t="s">
        <v>30</v>
      </c>
      <c r="M1744" s="29">
        <v>1732</v>
      </c>
      <c r="N1744" s="38">
        <v>298127.43</v>
      </c>
      <c r="O1744" s="18" t="s">
        <v>2980</v>
      </c>
      <c r="P1744" s="64"/>
      <c r="Q1744" s="65"/>
      <c r="R1744" s="34"/>
      <c r="S1744" s="33"/>
      <c r="T1744" s="67">
        <v>1</v>
      </c>
    </row>
    <row r="1745" spans="1:20" ht="15.75" x14ac:dyDescent="0.25">
      <c r="A1745" s="50" t="s">
        <v>2095</v>
      </c>
      <c r="B1745" s="50" t="s">
        <v>2117</v>
      </c>
      <c r="C1745" s="31">
        <v>113439</v>
      </c>
      <c r="D1745" s="50" t="s">
        <v>2147</v>
      </c>
      <c r="E1745" s="50" t="s">
        <v>2144</v>
      </c>
      <c r="F1745" s="31" t="s">
        <v>216</v>
      </c>
      <c r="G1745" s="31" t="s">
        <v>216</v>
      </c>
      <c r="H1745" s="31">
        <v>1</v>
      </c>
      <c r="I1745" s="31"/>
      <c r="J1745" s="31">
        <v>1</v>
      </c>
      <c r="K1745" s="31">
        <v>138</v>
      </c>
      <c r="L1745" s="31" t="s">
        <v>30</v>
      </c>
      <c r="M1745" s="29">
        <v>1735</v>
      </c>
      <c r="N1745" s="38"/>
      <c r="O1745" s="18" t="s">
        <v>2980</v>
      </c>
      <c r="P1745" s="64"/>
      <c r="Q1745" s="65"/>
      <c r="R1745" s="34"/>
      <c r="S1745" s="33"/>
      <c r="T1745" s="67"/>
    </row>
    <row r="1746" spans="1:20" ht="15.75" x14ac:dyDescent="0.25">
      <c r="A1746" s="50" t="s">
        <v>2095</v>
      </c>
      <c r="B1746" s="50" t="s">
        <v>2117</v>
      </c>
      <c r="C1746" s="31">
        <v>113451</v>
      </c>
      <c r="D1746" s="50" t="s">
        <v>1276</v>
      </c>
      <c r="E1746" s="50" t="s">
        <v>2139</v>
      </c>
      <c r="F1746" s="31" t="s">
        <v>216</v>
      </c>
      <c r="G1746" s="31" t="s">
        <v>216</v>
      </c>
      <c r="H1746" s="31">
        <v>1</v>
      </c>
      <c r="I1746" s="31">
        <v>2</v>
      </c>
      <c r="J1746" s="31">
        <v>1</v>
      </c>
      <c r="K1746" s="31">
        <v>138</v>
      </c>
      <c r="L1746" s="31" t="s">
        <v>30</v>
      </c>
      <c r="M1746" s="29">
        <v>1729</v>
      </c>
      <c r="N1746" s="38">
        <v>716664.73</v>
      </c>
      <c r="O1746" s="18" t="s">
        <v>2980</v>
      </c>
      <c r="P1746" s="64"/>
      <c r="Q1746" s="65"/>
      <c r="R1746" s="34"/>
      <c r="S1746" s="33"/>
      <c r="T1746" s="67">
        <v>1</v>
      </c>
    </row>
    <row r="1747" spans="1:20" ht="15.75" x14ac:dyDescent="0.25">
      <c r="A1747" s="50" t="s">
        <v>2095</v>
      </c>
      <c r="B1747" s="50" t="s">
        <v>2117</v>
      </c>
      <c r="C1747" s="31">
        <v>113452</v>
      </c>
      <c r="D1747" s="50" t="s">
        <v>2141</v>
      </c>
      <c r="E1747" s="50" t="s">
        <v>2139</v>
      </c>
      <c r="F1747" s="31" t="s">
        <v>216</v>
      </c>
      <c r="G1747" s="31" t="s">
        <v>216</v>
      </c>
      <c r="H1747" s="31">
        <v>1</v>
      </c>
      <c r="I1747" s="31">
        <v>14</v>
      </c>
      <c r="J1747" s="31">
        <v>1</v>
      </c>
      <c r="K1747" s="31">
        <v>138</v>
      </c>
      <c r="L1747" s="31" t="s">
        <v>30</v>
      </c>
      <c r="M1747" s="29">
        <v>1730</v>
      </c>
      <c r="N1747" s="38">
        <v>986746.48</v>
      </c>
      <c r="O1747" s="18" t="s">
        <v>2980</v>
      </c>
      <c r="P1747" s="64"/>
      <c r="Q1747" s="65"/>
      <c r="R1747" s="34"/>
      <c r="S1747" s="33"/>
      <c r="T1747" s="67">
        <v>1</v>
      </c>
    </row>
    <row r="1748" spans="1:20" ht="15.75" x14ac:dyDescent="0.25">
      <c r="A1748" s="50" t="s">
        <v>2095</v>
      </c>
      <c r="B1748" s="50" t="s">
        <v>2117</v>
      </c>
      <c r="C1748" s="31">
        <v>113465</v>
      </c>
      <c r="D1748" s="50" t="s">
        <v>1705</v>
      </c>
      <c r="E1748" s="50" t="s">
        <v>2139</v>
      </c>
      <c r="F1748" s="31" t="s">
        <v>216</v>
      </c>
      <c r="G1748" s="31" t="s">
        <v>216</v>
      </c>
      <c r="H1748" s="31">
        <v>1</v>
      </c>
      <c r="I1748" s="31"/>
      <c r="J1748" s="31">
        <v>1</v>
      </c>
      <c r="K1748" s="31">
        <v>138</v>
      </c>
      <c r="L1748" s="31" t="s">
        <v>30</v>
      </c>
      <c r="M1748" s="29">
        <v>1737</v>
      </c>
      <c r="N1748" s="38"/>
      <c r="O1748" s="18" t="s">
        <v>2980</v>
      </c>
      <c r="P1748" s="64"/>
      <c r="Q1748" s="65"/>
      <c r="R1748" s="34"/>
      <c r="S1748" s="33"/>
      <c r="T1748" s="67"/>
    </row>
    <row r="1749" spans="1:20" ht="15.75" x14ac:dyDescent="0.25">
      <c r="A1749" s="50" t="s">
        <v>2095</v>
      </c>
      <c r="B1749" s="50" t="s">
        <v>2117</v>
      </c>
      <c r="C1749" s="31">
        <v>113555</v>
      </c>
      <c r="D1749" s="50" t="s">
        <v>2153</v>
      </c>
      <c r="E1749" s="50" t="s">
        <v>131</v>
      </c>
      <c r="F1749" s="31" t="s">
        <v>1099</v>
      </c>
      <c r="G1749" s="31" t="s">
        <v>1099</v>
      </c>
      <c r="H1749" s="31">
        <v>1</v>
      </c>
      <c r="I1749" s="31">
        <v>6</v>
      </c>
      <c r="J1749" s="31">
        <v>1</v>
      </c>
      <c r="K1749" s="31">
        <v>138</v>
      </c>
      <c r="L1749" s="31" t="s">
        <v>30</v>
      </c>
      <c r="M1749" s="29">
        <v>1741</v>
      </c>
      <c r="N1749" s="38">
        <v>436779.92</v>
      </c>
      <c r="O1749" s="18" t="s">
        <v>2980</v>
      </c>
      <c r="P1749" s="64"/>
      <c r="Q1749" s="65"/>
      <c r="R1749" s="34"/>
      <c r="S1749" s="33"/>
      <c r="T1749" s="67">
        <v>1</v>
      </c>
    </row>
    <row r="1750" spans="1:20" ht="15.75" x14ac:dyDescent="0.25">
      <c r="A1750" s="50" t="s">
        <v>2095</v>
      </c>
      <c r="B1750" s="50" t="s">
        <v>2117</v>
      </c>
      <c r="C1750" s="31">
        <v>113566</v>
      </c>
      <c r="D1750" s="50" t="s">
        <v>2158</v>
      </c>
      <c r="E1750" s="50" t="s">
        <v>131</v>
      </c>
      <c r="F1750" s="31" t="s">
        <v>1099</v>
      </c>
      <c r="G1750" s="31" t="s">
        <v>1099</v>
      </c>
      <c r="H1750" s="31">
        <v>1</v>
      </c>
      <c r="I1750" s="31">
        <v>3</v>
      </c>
      <c r="J1750" s="31">
        <v>1</v>
      </c>
      <c r="K1750" s="31">
        <v>138</v>
      </c>
      <c r="L1750" s="31" t="s">
        <v>30</v>
      </c>
      <c r="M1750" s="29">
        <v>1747</v>
      </c>
      <c r="N1750" s="38">
        <v>361926.77</v>
      </c>
      <c r="O1750" s="18" t="s">
        <v>2980</v>
      </c>
      <c r="P1750" s="64"/>
      <c r="Q1750" s="65"/>
      <c r="R1750" s="34"/>
      <c r="S1750" s="33"/>
      <c r="T1750" s="67">
        <v>1</v>
      </c>
    </row>
    <row r="1751" spans="1:20" ht="15.75" x14ac:dyDescent="0.25">
      <c r="A1751" s="50" t="s">
        <v>2095</v>
      </c>
      <c r="B1751" s="50" t="s">
        <v>2117</v>
      </c>
      <c r="C1751" s="31">
        <v>113567</v>
      </c>
      <c r="D1751" s="50" t="s">
        <v>2159</v>
      </c>
      <c r="E1751" s="50" t="s">
        <v>131</v>
      </c>
      <c r="F1751" s="31" t="s">
        <v>1099</v>
      </c>
      <c r="G1751" s="31" t="s">
        <v>1099</v>
      </c>
      <c r="H1751" s="31">
        <v>1</v>
      </c>
      <c r="I1751" s="31">
        <v>5</v>
      </c>
      <c r="J1751" s="31">
        <v>1</v>
      </c>
      <c r="K1751" s="31">
        <v>138</v>
      </c>
      <c r="L1751" s="31" t="s">
        <v>30</v>
      </c>
      <c r="M1751" s="29">
        <v>1748</v>
      </c>
      <c r="N1751" s="38">
        <v>483029.3</v>
      </c>
      <c r="O1751" s="18" t="s">
        <v>2980</v>
      </c>
      <c r="P1751" s="64"/>
      <c r="Q1751" s="65"/>
      <c r="R1751" s="34"/>
      <c r="S1751" s="33"/>
      <c r="T1751" s="67">
        <v>1</v>
      </c>
    </row>
    <row r="1752" spans="1:20" ht="15.75" x14ac:dyDescent="0.25">
      <c r="A1752" s="50" t="s">
        <v>2095</v>
      </c>
      <c r="B1752" s="50" t="s">
        <v>2117</v>
      </c>
      <c r="C1752" s="31">
        <v>113607</v>
      </c>
      <c r="D1752" s="50" t="s">
        <v>2150</v>
      </c>
      <c r="E1752" s="50" t="s">
        <v>2151</v>
      </c>
      <c r="F1752" s="31" t="s">
        <v>1099</v>
      </c>
      <c r="G1752" s="31" t="s">
        <v>1099</v>
      </c>
      <c r="H1752" s="31">
        <v>1</v>
      </c>
      <c r="I1752" s="31">
        <v>8</v>
      </c>
      <c r="J1752" s="31">
        <v>1</v>
      </c>
      <c r="K1752" s="31">
        <v>138</v>
      </c>
      <c r="L1752" s="31" t="s">
        <v>30</v>
      </c>
      <c r="M1752" s="29">
        <v>1739</v>
      </c>
      <c r="N1752" s="38">
        <v>534411.47</v>
      </c>
      <c r="O1752" s="18" t="s">
        <v>2980</v>
      </c>
      <c r="P1752" s="64"/>
      <c r="Q1752" s="65"/>
      <c r="R1752" s="34"/>
      <c r="S1752" s="33"/>
      <c r="T1752" s="67">
        <v>1</v>
      </c>
    </row>
    <row r="1753" spans="1:20" ht="15.75" x14ac:dyDescent="0.25">
      <c r="A1753" s="50" t="s">
        <v>2095</v>
      </c>
      <c r="B1753" s="50" t="s">
        <v>2117</v>
      </c>
      <c r="C1753" s="31">
        <v>113614</v>
      </c>
      <c r="D1753" s="50" t="s">
        <v>1310</v>
      </c>
      <c r="E1753" s="50" t="s">
        <v>2151</v>
      </c>
      <c r="F1753" s="31" t="s">
        <v>1099</v>
      </c>
      <c r="G1753" s="31" t="s">
        <v>1099</v>
      </c>
      <c r="H1753" s="31">
        <v>1</v>
      </c>
      <c r="I1753" s="31">
        <v>8</v>
      </c>
      <c r="J1753" s="31">
        <v>1</v>
      </c>
      <c r="K1753" s="31">
        <v>138</v>
      </c>
      <c r="L1753" s="31" t="s">
        <v>30</v>
      </c>
      <c r="M1753" s="29">
        <v>1742</v>
      </c>
      <c r="N1753" s="38">
        <v>545468.67000000004</v>
      </c>
      <c r="O1753" s="18" t="s">
        <v>2980</v>
      </c>
      <c r="P1753" s="64"/>
      <c r="Q1753" s="65"/>
      <c r="R1753" s="34"/>
      <c r="S1753" s="33"/>
      <c r="T1753" s="67">
        <v>1</v>
      </c>
    </row>
    <row r="1754" spans="1:20" ht="15.75" x14ac:dyDescent="0.25">
      <c r="A1754" s="50" t="s">
        <v>2095</v>
      </c>
      <c r="B1754" s="50" t="s">
        <v>2117</v>
      </c>
      <c r="C1754" s="31">
        <v>113615</v>
      </c>
      <c r="D1754" s="50" t="s">
        <v>2155</v>
      </c>
      <c r="E1754" s="50" t="s">
        <v>2151</v>
      </c>
      <c r="F1754" s="31" t="s">
        <v>1099</v>
      </c>
      <c r="G1754" s="31" t="s">
        <v>1099</v>
      </c>
      <c r="H1754" s="31">
        <v>1</v>
      </c>
      <c r="I1754" s="31">
        <v>2</v>
      </c>
      <c r="J1754" s="31">
        <v>1</v>
      </c>
      <c r="K1754" s="31">
        <v>138</v>
      </c>
      <c r="L1754" s="31" t="s">
        <v>30</v>
      </c>
      <c r="M1754" s="29">
        <v>1744</v>
      </c>
      <c r="N1754" s="38">
        <v>323164.42</v>
      </c>
      <c r="O1754" s="18" t="s">
        <v>2980</v>
      </c>
      <c r="P1754" s="64"/>
      <c r="Q1754" s="65"/>
      <c r="R1754" s="34"/>
      <c r="S1754" s="33"/>
      <c r="T1754" s="67">
        <v>1</v>
      </c>
    </row>
    <row r="1755" spans="1:20" ht="15.75" x14ac:dyDescent="0.25">
      <c r="A1755" s="50" t="s">
        <v>2095</v>
      </c>
      <c r="B1755" s="50" t="s">
        <v>2117</v>
      </c>
      <c r="C1755" s="31">
        <v>113625</v>
      </c>
      <c r="D1755" s="50" t="s">
        <v>2152</v>
      </c>
      <c r="E1755" s="50" t="s">
        <v>921</v>
      </c>
      <c r="F1755" s="31" t="s">
        <v>1099</v>
      </c>
      <c r="G1755" s="31" t="s">
        <v>1099</v>
      </c>
      <c r="H1755" s="31">
        <v>1</v>
      </c>
      <c r="I1755" s="31">
        <v>2</v>
      </c>
      <c r="J1755" s="31">
        <v>1</v>
      </c>
      <c r="K1755" s="31">
        <v>138</v>
      </c>
      <c r="L1755" s="31" t="s">
        <v>30</v>
      </c>
      <c r="M1755" s="29">
        <v>1740</v>
      </c>
      <c r="N1755" s="38">
        <v>227024.48</v>
      </c>
      <c r="O1755" s="18" t="s">
        <v>2980</v>
      </c>
      <c r="P1755" s="64"/>
      <c r="Q1755" s="65"/>
      <c r="R1755" s="34"/>
      <c r="S1755" s="33"/>
      <c r="T1755" s="67">
        <v>1</v>
      </c>
    </row>
    <row r="1756" spans="1:20" ht="15.75" x14ac:dyDescent="0.25">
      <c r="A1756" s="50" t="s">
        <v>2095</v>
      </c>
      <c r="B1756" s="50" t="s">
        <v>2117</v>
      </c>
      <c r="C1756" s="31">
        <v>113630</v>
      </c>
      <c r="D1756" s="50" t="s">
        <v>2154</v>
      </c>
      <c r="E1756" s="50" t="s">
        <v>921</v>
      </c>
      <c r="F1756" s="31" t="s">
        <v>1099</v>
      </c>
      <c r="G1756" s="31" t="s">
        <v>1099</v>
      </c>
      <c r="H1756" s="31">
        <v>1</v>
      </c>
      <c r="I1756" s="31">
        <v>2</v>
      </c>
      <c r="J1756" s="31">
        <v>1</v>
      </c>
      <c r="K1756" s="31">
        <v>138</v>
      </c>
      <c r="L1756" s="31" t="s">
        <v>30</v>
      </c>
      <c r="M1756" s="29">
        <v>1743</v>
      </c>
      <c r="N1756" s="38">
        <v>195333.11</v>
      </c>
      <c r="O1756" s="18" t="s">
        <v>2980</v>
      </c>
      <c r="P1756" s="64"/>
      <c r="Q1756" s="65"/>
      <c r="R1756" s="34"/>
      <c r="S1756" s="33"/>
      <c r="T1756" s="67">
        <v>1</v>
      </c>
    </row>
    <row r="1757" spans="1:20" ht="15.75" x14ac:dyDescent="0.25">
      <c r="A1757" s="50" t="s">
        <v>2095</v>
      </c>
      <c r="B1757" s="50" t="s">
        <v>2117</v>
      </c>
      <c r="C1757" s="31">
        <v>113632</v>
      </c>
      <c r="D1757" s="50" t="s">
        <v>1457</v>
      </c>
      <c r="E1757" s="50" t="s">
        <v>921</v>
      </c>
      <c r="F1757" s="31" t="s">
        <v>1099</v>
      </c>
      <c r="G1757" s="31" t="s">
        <v>1099</v>
      </c>
      <c r="H1757" s="31">
        <v>1</v>
      </c>
      <c r="I1757" s="31">
        <v>6</v>
      </c>
      <c r="J1757" s="31">
        <v>1</v>
      </c>
      <c r="K1757" s="31">
        <v>138</v>
      </c>
      <c r="L1757" s="31" t="s">
        <v>30</v>
      </c>
      <c r="M1757" s="29">
        <v>1745</v>
      </c>
      <c r="N1757" s="38">
        <v>439980.67</v>
      </c>
      <c r="O1757" s="18" t="s">
        <v>2980</v>
      </c>
      <c r="P1757" s="64"/>
      <c r="Q1757" s="65"/>
      <c r="R1757" s="34"/>
      <c r="S1757" s="33"/>
      <c r="T1757" s="67">
        <v>1</v>
      </c>
    </row>
    <row r="1758" spans="1:20" ht="15.75" x14ac:dyDescent="0.25">
      <c r="A1758" s="50" t="s">
        <v>2095</v>
      </c>
      <c r="B1758" s="50" t="s">
        <v>2117</v>
      </c>
      <c r="C1758" s="31">
        <v>113644</v>
      </c>
      <c r="D1758" s="50" t="s">
        <v>2137</v>
      </c>
      <c r="E1758" s="50" t="s">
        <v>2138</v>
      </c>
      <c r="F1758" s="31" t="s">
        <v>216</v>
      </c>
      <c r="G1758" s="31" t="s">
        <v>216</v>
      </c>
      <c r="H1758" s="31">
        <v>1</v>
      </c>
      <c r="I1758" s="31">
        <v>1</v>
      </c>
      <c r="J1758" s="31">
        <v>1</v>
      </c>
      <c r="K1758" s="31">
        <v>138</v>
      </c>
      <c r="L1758" s="31" t="s">
        <v>30</v>
      </c>
      <c r="M1758" s="29">
        <v>1728</v>
      </c>
      <c r="N1758" s="38">
        <v>285395.96999999997</v>
      </c>
      <c r="O1758" s="18" t="s">
        <v>2980</v>
      </c>
      <c r="P1758" s="64"/>
      <c r="Q1758" s="65"/>
      <c r="R1758" s="34"/>
      <c r="S1758" s="33"/>
      <c r="T1758" s="67">
        <v>1</v>
      </c>
    </row>
    <row r="1759" spans="1:20" ht="15.75" x14ac:dyDescent="0.25">
      <c r="A1759" s="50" t="s">
        <v>2095</v>
      </c>
      <c r="B1759" s="50" t="s">
        <v>2117</v>
      </c>
      <c r="C1759" s="31">
        <v>113648</v>
      </c>
      <c r="D1759" s="50" t="s">
        <v>2142</v>
      </c>
      <c r="E1759" s="50" t="s">
        <v>2138</v>
      </c>
      <c r="F1759" s="31" t="s">
        <v>216</v>
      </c>
      <c r="G1759" s="31" t="s">
        <v>216</v>
      </c>
      <c r="H1759" s="31">
        <v>1</v>
      </c>
      <c r="I1759" s="31">
        <v>5</v>
      </c>
      <c r="J1759" s="31">
        <v>1</v>
      </c>
      <c r="K1759" s="31">
        <v>138</v>
      </c>
      <c r="L1759" s="31" t="s">
        <v>30</v>
      </c>
      <c r="M1759" s="29">
        <v>1731</v>
      </c>
      <c r="N1759" s="41">
        <v>373294.56</v>
      </c>
      <c r="O1759" s="18" t="s">
        <v>2980</v>
      </c>
      <c r="P1759" s="64"/>
      <c r="Q1759" s="65"/>
      <c r="R1759" s="34"/>
      <c r="S1759" s="33"/>
      <c r="T1759" s="67">
        <v>1</v>
      </c>
    </row>
    <row r="1760" spans="1:20" ht="15.75" x14ac:dyDescent="0.25">
      <c r="A1760" s="50" t="s">
        <v>2095</v>
      </c>
      <c r="B1760" s="50" t="s">
        <v>2117</v>
      </c>
      <c r="C1760" s="31">
        <v>113720</v>
      </c>
      <c r="D1760" s="50" t="s">
        <v>2135</v>
      </c>
      <c r="E1760" s="50" t="s">
        <v>2136</v>
      </c>
      <c r="F1760" s="31" t="s">
        <v>216</v>
      </c>
      <c r="G1760" s="31" t="s">
        <v>216</v>
      </c>
      <c r="H1760" s="31">
        <v>1</v>
      </c>
      <c r="I1760" s="31">
        <v>7</v>
      </c>
      <c r="J1760" s="31">
        <v>1</v>
      </c>
      <c r="K1760" s="31">
        <v>138</v>
      </c>
      <c r="L1760" s="31" t="s">
        <v>30</v>
      </c>
      <c r="M1760" s="29">
        <v>1727</v>
      </c>
      <c r="N1760" s="38">
        <v>469697.85</v>
      </c>
      <c r="O1760" s="18" t="s">
        <v>2980</v>
      </c>
      <c r="P1760" s="64"/>
      <c r="Q1760" s="65"/>
      <c r="R1760" s="34"/>
      <c r="S1760" s="33"/>
      <c r="T1760" s="67">
        <v>1</v>
      </c>
    </row>
    <row r="1761" spans="1:20" ht="15.75" x14ac:dyDescent="0.25">
      <c r="A1761" s="50" t="s">
        <v>2095</v>
      </c>
      <c r="B1761" s="50" t="s">
        <v>2117</v>
      </c>
      <c r="C1761" s="31">
        <v>113726</v>
      </c>
      <c r="D1761" s="50" t="s">
        <v>2145</v>
      </c>
      <c r="E1761" s="50" t="s">
        <v>2136</v>
      </c>
      <c r="F1761" s="31" t="s">
        <v>216</v>
      </c>
      <c r="G1761" s="31" t="s">
        <v>216</v>
      </c>
      <c r="H1761" s="31">
        <v>1</v>
      </c>
      <c r="I1761" s="31"/>
      <c r="J1761" s="31">
        <v>1</v>
      </c>
      <c r="K1761" s="31">
        <v>138</v>
      </c>
      <c r="L1761" s="31" t="s">
        <v>30</v>
      </c>
      <c r="M1761" s="29">
        <v>1733</v>
      </c>
      <c r="N1761" s="38"/>
      <c r="O1761" s="18" t="s">
        <v>2980</v>
      </c>
      <c r="P1761" s="64"/>
      <c r="Q1761" s="65"/>
      <c r="R1761" s="34"/>
      <c r="S1761" s="33"/>
      <c r="T1761" s="67"/>
    </row>
    <row r="1762" spans="1:20" ht="15.75" x14ac:dyDescent="0.25">
      <c r="A1762" s="50" t="s">
        <v>2095</v>
      </c>
      <c r="B1762" s="50" t="s">
        <v>2117</v>
      </c>
      <c r="C1762" s="31">
        <v>113753</v>
      </c>
      <c r="D1762" s="50" t="s">
        <v>2147</v>
      </c>
      <c r="E1762" s="50" t="s">
        <v>2148</v>
      </c>
      <c r="F1762" s="31" t="s">
        <v>216</v>
      </c>
      <c r="G1762" s="31" t="s">
        <v>216</v>
      </c>
      <c r="H1762" s="31">
        <v>1</v>
      </c>
      <c r="I1762" s="31"/>
      <c r="J1762" s="31">
        <v>1</v>
      </c>
      <c r="K1762" s="31">
        <v>138</v>
      </c>
      <c r="L1762" s="31" t="s">
        <v>30</v>
      </c>
      <c r="M1762" s="29">
        <v>1736</v>
      </c>
      <c r="N1762" s="38"/>
      <c r="O1762" s="18" t="s">
        <v>2980</v>
      </c>
      <c r="P1762" s="64"/>
      <c r="Q1762" s="65"/>
      <c r="R1762" s="34"/>
      <c r="S1762" s="33"/>
      <c r="T1762" s="67"/>
    </row>
    <row r="1763" spans="1:20" ht="15.75" x14ac:dyDescent="0.25">
      <c r="A1763" s="50" t="s">
        <v>2095</v>
      </c>
      <c r="B1763" s="50" t="s">
        <v>2117</v>
      </c>
      <c r="C1763" s="31">
        <v>113837</v>
      </c>
      <c r="D1763" s="50" t="s">
        <v>2156</v>
      </c>
      <c r="E1763" s="50" t="s">
        <v>2157</v>
      </c>
      <c r="F1763" s="31" t="s">
        <v>1099</v>
      </c>
      <c r="G1763" s="31" t="s">
        <v>1099</v>
      </c>
      <c r="H1763" s="31">
        <v>1</v>
      </c>
      <c r="I1763" s="31">
        <v>6</v>
      </c>
      <c r="J1763" s="31">
        <v>1</v>
      </c>
      <c r="K1763" s="31">
        <v>138</v>
      </c>
      <c r="L1763" s="31" t="s">
        <v>30</v>
      </c>
      <c r="M1763" s="29">
        <v>1746</v>
      </c>
      <c r="N1763" s="38">
        <v>469965.55</v>
      </c>
      <c r="O1763" s="18" t="s">
        <v>2980</v>
      </c>
      <c r="P1763" s="64"/>
      <c r="Q1763" s="65"/>
      <c r="R1763" s="34"/>
      <c r="S1763" s="33"/>
      <c r="T1763" s="67">
        <v>1</v>
      </c>
    </row>
    <row r="1764" spans="1:20" ht="15.75" x14ac:dyDescent="0.25">
      <c r="A1764" s="50" t="s">
        <v>2095</v>
      </c>
      <c r="B1764" s="50" t="s">
        <v>2117</v>
      </c>
      <c r="C1764" s="31">
        <v>113864</v>
      </c>
      <c r="D1764" s="50" t="s">
        <v>2122</v>
      </c>
      <c r="E1764" s="50" t="s">
        <v>2123</v>
      </c>
      <c r="F1764" s="31" t="s">
        <v>45</v>
      </c>
      <c r="G1764" s="31" t="s">
        <v>45</v>
      </c>
      <c r="H1764" s="31">
        <v>1</v>
      </c>
      <c r="I1764" s="31">
        <v>7</v>
      </c>
      <c r="J1764" s="31">
        <v>1</v>
      </c>
      <c r="K1764" s="31">
        <v>138</v>
      </c>
      <c r="L1764" s="31" t="s">
        <v>30</v>
      </c>
      <c r="M1764" s="29">
        <v>1716</v>
      </c>
      <c r="N1764" s="38">
        <v>507440.05</v>
      </c>
      <c r="O1764" s="18" t="s">
        <v>2980</v>
      </c>
      <c r="P1764" s="64"/>
      <c r="Q1764" s="65"/>
      <c r="R1764" s="34"/>
      <c r="S1764" s="33"/>
      <c r="T1764" s="67">
        <v>1</v>
      </c>
    </row>
    <row r="1765" spans="1:20" ht="15.75" x14ac:dyDescent="0.25">
      <c r="A1765" s="50" t="s">
        <v>2095</v>
      </c>
      <c r="B1765" s="50" t="s">
        <v>2117</v>
      </c>
      <c r="C1765" s="31">
        <v>113905</v>
      </c>
      <c r="D1765" s="50" t="s">
        <v>2118</v>
      </c>
      <c r="E1765" s="50" t="s">
        <v>2119</v>
      </c>
      <c r="F1765" s="31" t="s">
        <v>45</v>
      </c>
      <c r="G1765" s="31" t="s">
        <v>45</v>
      </c>
      <c r="H1765" s="31">
        <v>1</v>
      </c>
      <c r="I1765" s="31"/>
      <c r="J1765" s="31">
        <v>1</v>
      </c>
      <c r="K1765" s="31">
        <v>138</v>
      </c>
      <c r="L1765" s="31" t="s">
        <v>30</v>
      </c>
      <c r="M1765" s="29">
        <v>1713</v>
      </c>
      <c r="N1765" s="38"/>
      <c r="O1765" s="18" t="s">
        <v>2980</v>
      </c>
      <c r="P1765" s="64"/>
      <c r="Q1765" s="65"/>
      <c r="R1765" s="34"/>
      <c r="S1765" s="33"/>
      <c r="T1765" s="67"/>
    </row>
    <row r="1766" spans="1:20" ht="15.75" x14ac:dyDescent="0.25">
      <c r="A1766" s="50" t="s">
        <v>2095</v>
      </c>
      <c r="B1766" s="50" t="s">
        <v>2117</v>
      </c>
      <c r="C1766" s="31">
        <v>113906</v>
      </c>
      <c r="D1766" s="50" t="s">
        <v>2130</v>
      </c>
      <c r="E1766" s="50" t="s">
        <v>2119</v>
      </c>
      <c r="F1766" s="31" t="s">
        <v>45</v>
      </c>
      <c r="G1766" s="31" t="s">
        <v>45</v>
      </c>
      <c r="H1766" s="31">
        <v>1</v>
      </c>
      <c r="I1766" s="31"/>
      <c r="J1766" s="31">
        <v>1</v>
      </c>
      <c r="K1766" s="31">
        <v>138</v>
      </c>
      <c r="L1766" s="31" t="s">
        <v>30</v>
      </c>
      <c r="M1766" s="29">
        <v>1723</v>
      </c>
      <c r="N1766" s="38"/>
      <c r="O1766" s="18" t="s">
        <v>2980</v>
      </c>
      <c r="P1766" s="64"/>
      <c r="Q1766" s="65"/>
      <c r="R1766" s="34"/>
      <c r="S1766" s="33"/>
      <c r="T1766" s="67"/>
    </row>
    <row r="1767" spans="1:20" ht="15.75" x14ac:dyDescent="0.25">
      <c r="A1767" s="50" t="s">
        <v>2095</v>
      </c>
      <c r="B1767" s="50" t="s">
        <v>2117</v>
      </c>
      <c r="C1767" s="31">
        <v>113908</v>
      </c>
      <c r="D1767" s="50" t="s">
        <v>2120</v>
      </c>
      <c r="E1767" s="50" t="s">
        <v>2119</v>
      </c>
      <c r="F1767" s="31" t="s">
        <v>45</v>
      </c>
      <c r="G1767" s="31" t="s">
        <v>45</v>
      </c>
      <c r="H1767" s="31">
        <v>1</v>
      </c>
      <c r="I1767" s="31">
        <v>10</v>
      </c>
      <c r="J1767" s="31">
        <v>1</v>
      </c>
      <c r="K1767" s="31">
        <v>138</v>
      </c>
      <c r="L1767" s="31" t="s">
        <v>30</v>
      </c>
      <c r="M1767" s="29">
        <v>1714</v>
      </c>
      <c r="N1767" s="38">
        <v>693094.89</v>
      </c>
      <c r="O1767" s="18" t="s">
        <v>2980</v>
      </c>
      <c r="P1767" s="64"/>
      <c r="Q1767" s="65"/>
      <c r="R1767" s="34"/>
      <c r="S1767" s="33"/>
      <c r="T1767" s="67">
        <v>1</v>
      </c>
    </row>
    <row r="1768" spans="1:20" ht="15.75" x14ac:dyDescent="0.25">
      <c r="A1768" s="50" t="s">
        <v>2095</v>
      </c>
      <c r="B1768" s="50" t="s">
        <v>2117</v>
      </c>
      <c r="C1768" s="31">
        <v>113910</v>
      </c>
      <c r="D1768" s="50" t="s">
        <v>2121</v>
      </c>
      <c r="E1768" s="50" t="s">
        <v>2119</v>
      </c>
      <c r="F1768" s="31" t="s">
        <v>45</v>
      </c>
      <c r="G1768" s="31" t="s">
        <v>45</v>
      </c>
      <c r="H1768" s="31">
        <v>1</v>
      </c>
      <c r="I1768" s="31"/>
      <c r="J1768" s="31">
        <v>1</v>
      </c>
      <c r="K1768" s="31">
        <v>138</v>
      </c>
      <c r="L1768" s="31" t="s">
        <v>30</v>
      </c>
      <c r="M1768" s="29">
        <v>1715</v>
      </c>
      <c r="N1768" s="38"/>
      <c r="O1768" s="18" t="s">
        <v>2980</v>
      </c>
      <c r="P1768" s="64"/>
      <c r="Q1768" s="65"/>
      <c r="R1768" s="34"/>
      <c r="S1768" s="33"/>
      <c r="T1768" s="67"/>
    </row>
    <row r="1769" spans="1:20" ht="15.75" x14ac:dyDescent="0.25">
      <c r="A1769" s="50" t="s">
        <v>2095</v>
      </c>
      <c r="B1769" s="50" t="s">
        <v>2117</v>
      </c>
      <c r="C1769" s="31">
        <v>113916</v>
      </c>
      <c r="D1769" s="50" t="s">
        <v>2124</v>
      </c>
      <c r="E1769" s="50" t="s">
        <v>2119</v>
      </c>
      <c r="F1769" s="31" t="s">
        <v>45</v>
      </c>
      <c r="G1769" s="31" t="s">
        <v>45</v>
      </c>
      <c r="H1769" s="31">
        <v>1</v>
      </c>
      <c r="I1769" s="31"/>
      <c r="J1769" s="31">
        <v>1</v>
      </c>
      <c r="K1769" s="31">
        <v>138</v>
      </c>
      <c r="L1769" s="31" t="s">
        <v>30</v>
      </c>
      <c r="M1769" s="29">
        <v>1717</v>
      </c>
      <c r="N1769" s="38"/>
      <c r="O1769" s="18" t="s">
        <v>2980</v>
      </c>
      <c r="P1769" s="64"/>
      <c r="Q1769" s="65"/>
      <c r="R1769" s="34"/>
      <c r="S1769" s="33"/>
      <c r="T1769" s="67"/>
    </row>
    <row r="1770" spans="1:20" ht="15.75" x14ac:dyDescent="0.25">
      <c r="A1770" s="50" t="s">
        <v>2095</v>
      </c>
      <c r="B1770" s="50" t="s">
        <v>2117</v>
      </c>
      <c r="C1770" s="31">
        <v>113917</v>
      </c>
      <c r="D1770" s="50" t="s">
        <v>2125</v>
      </c>
      <c r="E1770" s="50" t="s">
        <v>2119</v>
      </c>
      <c r="F1770" s="31" t="s">
        <v>45</v>
      </c>
      <c r="G1770" s="31" t="s">
        <v>45</v>
      </c>
      <c r="H1770" s="31">
        <v>1</v>
      </c>
      <c r="I1770" s="31">
        <v>10</v>
      </c>
      <c r="J1770" s="31">
        <v>1</v>
      </c>
      <c r="K1770" s="31">
        <v>138</v>
      </c>
      <c r="L1770" s="31" t="s">
        <v>30</v>
      </c>
      <c r="M1770" s="29">
        <v>1718</v>
      </c>
      <c r="N1770" s="38">
        <v>625621.18000000005</v>
      </c>
      <c r="O1770" s="18" t="s">
        <v>2980</v>
      </c>
      <c r="P1770" s="64"/>
      <c r="Q1770" s="65"/>
      <c r="R1770" s="34"/>
      <c r="S1770" s="33"/>
      <c r="T1770" s="67">
        <v>1</v>
      </c>
    </row>
    <row r="1771" spans="1:20" ht="15.75" x14ac:dyDescent="0.25">
      <c r="A1771" s="50" t="s">
        <v>2095</v>
      </c>
      <c r="B1771" s="50" t="s">
        <v>2117</v>
      </c>
      <c r="C1771" s="31">
        <v>113920</v>
      </c>
      <c r="D1771" s="50" t="s">
        <v>2126</v>
      </c>
      <c r="E1771" s="50" t="s">
        <v>2119</v>
      </c>
      <c r="F1771" s="31" t="s">
        <v>45</v>
      </c>
      <c r="G1771" s="31" t="s">
        <v>45</v>
      </c>
      <c r="H1771" s="31">
        <v>1</v>
      </c>
      <c r="I1771" s="31"/>
      <c r="J1771" s="31">
        <v>1</v>
      </c>
      <c r="K1771" s="31">
        <v>138</v>
      </c>
      <c r="L1771" s="31" t="s">
        <v>30</v>
      </c>
      <c r="M1771" s="29">
        <v>1719</v>
      </c>
      <c r="N1771" s="38"/>
      <c r="O1771" s="18" t="s">
        <v>2980</v>
      </c>
      <c r="P1771" s="64"/>
      <c r="Q1771" s="65"/>
      <c r="R1771" s="34"/>
      <c r="S1771" s="33"/>
      <c r="T1771" s="67"/>
    </row>
    <row r="1772" spans="1:20" ht="15.75" x14ac:dyDescent="0.25">
      <c r="A1772" s="50" t="s">
        <v>2095</v>
      </c>
      <c r="B1772" s="50" t="s">
        <v>2117</v>
      </c>
      <c r="C1772" s="31">
        <v>113921</v>
      </c>
      <c r="D1772" s="50" t="s">
        <v>2127</v>
      </c>
      <c r="E1772" s="50" t="s">
        <v>2119</v>
      </c>
      <c r="F1772" s="31" t="s">
        <v>45</v>
      </c>
      <c r="G1772" s="31" t="s">
        <v>45</v>
      </c>
      <c r="H1772" s="31">
        <v>1</v>
      </c>
      <c r="I1772" s="31">
        <v>5</v>
      </c>
      <c r="J1772" s="31">
        <v>1</v>
      </c>
      <c r="K1772" s="31">
        <v>138</v>
      </c>
      <c r="L1772" s="31" t="s">
        <v>30</v>
      </c>
      <c r="M1772" s="29">
        <v>1720</v>
      </c>
      <c r="N1772" s="38">
        <v>384943.12199999997</v>
      </c>
      <c r="O1772" s="18" t="s">
        <v>2980</v>
      </c>
      <c r="P1772" s="64"/>
      <c r="Q1772" s="65"/>
      <c r="R1772" s="34"/>
      <c r="S1772" s="33"/>
      <c r="T1772" s="67">
        <v>1</v>
      </c>
    </row>
    <row r="1773" spans="1:20" ht="15.75" x14ac:dyDescent="0.25">
      <c r="A1773" s="50" t="s">
        <v>2095</v>
      </c>
      <c r="B1773" s="50" t="s">
        <v>2117</v>
      </c>
      <c r="C1773" s="31">
        <v>113923</v>
      </c>
      <c r="D1773" s="50" t="s">
        <v>2128</v>
      </c>
      <c r="E1773" s="50" t="s">
        <v>2119</v>
      </c>
      <c r="F1773" s="31" t="s">
        <v>45</v>
      </c>
      <c r="G1773" s="31" t="s">
        <v>45</v>
      </c>
      <c r="H1773" s="31">
        <v>1</v>
      </c>
      <c r="I1773" s="31"/>
      <c r="J1773" s="31">
        <v>1</v>
      </c>
      <c r="K1773" s="31">
        <v>138</v>
      </c>
      <c r="L1773" s="31" t="s">
        <v>30</v>
      </c>
      <c r="M1773" s="29">
        <v>1721</v>
      </c>
      <c r="N1773" s="38"/>
      <c r="O1773" s="18" t="s">
        <v>2980</v>
      </c>
      <c r="P1773" s="64"/>
      <c r="Q1773" s="65"/>
      <c r="R1773" s="34"/>
      <c r="S1773" s="33"/>
      <c r="T1773" s="67"/>
    </row>
    <row r="1774" spans="1:20" ht="15.75" x14ac:dyDescent="0.25">
      <c r="A1774" s="50" t="s">
        <v>2095</v>
      </c>
      <c r="B1774" s="50" t="s">
        <v>2117</v>
      </c>
      <c r="C1774" s="31">
        <v>113931</v>
      </c>
      <c r="D1774" s="50" t="s">
        <v>2129</v>
      </c>
      <c r="E1774" s="50" t="s">
        <v>2119</v>
      </c>
      <c r="F1774" s="31" t="s">
        <v>45</v>
      </c>
      <c r="G1774" s="31" t="s">
        <v>45</v>
      </c>
      <c r="H1774" s="31">
        <v>1</v>
      </c>
      <c r="I1774" s="31">
        <v>3</v>
      </c>
      <c r="J1774" s="31">
        <v>1</v>
      </c>
      <c r="K1774" s="31">
        <v>138</v>
      </c>
      <c r="L1774" s="31" t="s">
        <v>30</v>
      </c>
      <c r="M1774" s="29">
        <v>1722</v>
      </c>
      <c r="N1774" s="38">
        <v>220922.35</v>
      </c>
      <c r="O1774" s="18" t="s">
        <v>2980</v>
      </c>
      <c r="P1774" s="64"/>
      <c r="Q1774" s="65"/>
      <c r="R1774" s="34"/>
      <c r="S1774" s="33"/>
      <c r="T1774" s="67">
        <v>1</v>
      </c>
    </row>
    <row r="1775" spans="1:20" ht="15.75" x14ac:dyDescent="0.25">
      <c r="A1775" s="50" t="s">
        <v>2095</v>
      </c>
      <c r="B1775" s="50" t="s">
        <v>2117</v>
      </c>
      <c r="C1775" s="31">
        <v>113937</v>
      </c>
      <c r="D1775" s="50" t="s">
        <v>2132</v>
      </c>
      <c r="E1775" s="50" t="s">
        <v>2119</v>
      </c>
      <c r="F1775" s="31" t="s">
        <v>45</v>
      </c>
      <c r="G1775" s="31" t="s">
        <v>45</v>
      </c>
      <c r="H1775" s="31">
        <v>1</v>
      </c>
      <c r="I1775" s="31">
        <v>1</v>
      </c>
      <c r="J1775" s="31">
        <v>1</v>
      </c>
      <c r="K1775" s="31">
        <v>138</v>
      </c>
      <c r="L1775" s="31" t="s">
        <v>30</v>
      </c>
      <c r="M1775" s="29">
        <v>1725</v>
      </c>
      <c r="N1775" s="38">
        <v>110554.08</v>
      </c>
      <c r="O1775" s="18" t="s">
        <v>2980</v>
      </c>
      <c r="P1775" s="64"/>
      <c r="Q1775" s="65"/>
      <c r="R1775" s="34"/>
      <c r="S1775" s="33"/>
      <c r="T1775" s="67">
        <v>1</v>
      </c>
    </row>
    <row r="1776" spans="1:20" ht="15.75" x14ac:dyDescent="0.25">
      <c r="A1776" s="50" t="s">
        <v>2095</v>
      </c>
      <c r="B1776" s="50" t="s">
        <v>2117</v>
      </c>
      <c r="C1776" s="31">
        <v>174506</v>
      </c>
      <c r="D1776" s="50" t="s">
        <v>2149</v>
      </c>
      <c r="E1776" s="50" t="s">
        <v>131</v>
      </c>
      <c r="F1776" s="31" t="s">
        <v>1099</v>
      </c>
      <c r="G1776" s="31" t="s">
        <v>1099</v>
      </c>
      <c r="H1776" s="31">
        <v>1</v>
      </c>
      <c r="I1776" s="31">
        <v>5</v>
      </c>
      <c r="J1776" s="31">
        <v>1</v>
      </c>
      <c r="K1776" s="31">
        <v>138</v>
      </c>
      <c r="L1776" s="31" t="s">
        <v>30</v>
      </c>
      <c r="M1776" s="29">
        <v>1738</v>
      </c>
      <c r="N1776" s="38">
        <v>679668.44</v>
      </c>
      <c r="O1776" s="18" t="s">
        <v>2980</v>
      </c>
      <c r="P1776" s="64"/>
      <c r="Q1776" s="65"/>
      <c r="R1776" s="34"/>
      <c r="S1776" s="33"/>
      <c r="T1776" s="67">
        <v>1</v>
      </c>
    </row>
    <row r="1777" spans="1:20" ht="15.75" x14ac:dyDescent="0.25">
      <c r="A1777" s="50" t="s">
        <v>2095</v>
      </c>
      <c r="B1777" s="50" t="s">
        <v>2117</v>
      </c>
      <c r="C1777" s="31">
        <v>174523</v>
      </c>
      <c r="D1777" s="50" t="s">
        <v>2131</v>
      </c>
      <c r="E1777" s="50" t="s">
        <v>2119</v>
      </c>
      <c r="F1777" s="31" t="s">
        <v>45</v>
      </c>
      <c r="G1777" s="31" t="s">
        <v>45</v>
      </c>
      <c r="H1777" s="31">
        <v>1</v>
      </c>
      <c r="I1777" s="31">
        <v>5</v>
      </c>
      <c r="J1777" s="31">
        <v>1</v>
      </c>
      <c r="K1777" s="31">
        <v>138</v>
      </c>
      <c r="L1777" s="31" t="s">
        <v>30</v>
      </c>
      <c r="M1777" s="29">
        <v>1724</v>
      </c>
      <c r="N1777" s="38">
        <v>422920.72</v>
      </c>
      <c r="O1777" s="18" t="s">
        <v>2980</v>
      </c>
      <c r="P1777" s="64"/>
      <c r="Q1777" s="65"/>
      <c r="R1777" s="34"/>
      <c r="S1777" s="33"/>
      <c r="T1777" s="67">
        <v>1</v>
      </c>
    </row>
    <row r="1778" spans="1:20" ht="15.75" x14ac:dyDescent="0.25">
      <c r="A1778" s="50" t="s">
        <v>2095</v>
      </c>
      <c r="B1778" s="50" t="s">
        <v>2117</v>
      </c>
      <c r="C1778" s="51">
        <v>309932</v>
      </c>
      <c r="D1778" s="52" t="s">
        <v>2146</v>
      </c>
      <c r="E1778" s="50" t="s">
        <v>2134</v>
      </c>
      <c r="F1778" s="31" t="s">
        <v>216</v>
      </c>
      <c r="G1778" s="31" t="s">
        <v>216</v>
      </c>
      <c r="H1778" s="31">
        <v>1</v>
      </c>
      <c r="I1778" s="31"/>
      <c r="J1778" s="31">
        <v>1</v>
      </c>
      <c r="K1778" s="31">
        <v>138</v>
      </c>
      <c r="L1778" s="31" t="s">
        <v>30</v>
      </c>
      <c r="M1778" s="29">
        <v>1734</v>
      </c>
      <c r="N1778" s="38"/>
      <c r="O1778" s="18" t="s">
        <v>2980</v>
      </c>
      <c r="P1778" s="64"/>
      <c r="Q1778" s="65"/>
      <c r="R1778" s="34"/>
      <c r="S1778" s="33"/>
      <c r="T1778" s="67"/>
    </row>
    <row r="1779" spans="1:20" ht="31.5" x14ac:dyDescent="0.25">
      <c r="A1779" s="50" t="s">
        <v>2095</v>
      </c>
      <c r="B1779" s="50" t="s">
        <v>2117</v>
      </c>
      <c r="C1779" s="51">
        <v>321803</v>
      </c>
      <c r="D1779" s="52" t="s">
        <v>2160</v>
      </c>
      <c r="E1779" s="50" t="s">
        <v>2161</v>
      </c>
      <c r="F1779" s="31" t="s">
        <v>216</v>
      </c>
      <c r="G1779" s="31" t="s">
        <v>216</v>
      </c>
      <c r="H1779" s="31">
        <v>1</v>
      </c>
      <c r="I1779" s="31"/>
      <c r="J1779" s="31">
        <v>1</v>
      </c>
      <c r="K1779" s="31">
        <v>138</v>
      </c>
      <c r="L1779" s="31" t="s">
        <v>30</v>
      </c>
      <c r="M1779" s="29">
        <v>1749</v>
      </c>
      <c r="N1779" s="38"/>
      <c r="O1779" s="18" t="s">
        <v>2980</v>
      </c>
      <c r="P1779" s="64"/>
      <c r="Q1779" s="65"/>
      <c r="R1779" s="34"/>
      <c r="S1779" s="33"/>
      <c r="T1779" s="67"/>
    </row>
    <row r="1780" spans="1:20" ht="31.5" x14ac:dyDescent="0.25">
      <c r="A1780" s="50" t="s">
        <v>2162</v>
      </c>
      <c r="B1780" s="50" t="s">
        <v>2163</v>
      </c>
      <c r="C1780" s="31">
        <v>114644</v>
      </c>
      <c r="D1780" s="50" t="s">
        <v>2166</v>
      </c>
      <c r="E1780" s="50" t="s">
        <v>2167</v>
      </c>
      <c r="F1780" s="31" t="s">
        <v>29</v>
      </c>
      <c r="G1780" s="31" t="s">
        <v>29</v>
      </c>
      <c r="H1780" s="31">
        <v>1</v>
      </c>
      <c r="I1780" s="31"/>
      <c r="J1780" s="31">
        <v>1</v>
      </c>
      <c r="K1780" s="31">
        <v>138</v>
      </c>
      <c r="L1780" s="31" t="s">
        <v>30</v>
      </c>
      <c r="M1780" s="29">
        <v>1751</v>
      </c>
      <c r="N1780" s="38"/>
      <c r="O1780" s="18" t="s">
        <v>2980</v>
      </c>
      <c r="P1780" s="64"/>
      <c r="Q1780" s="65"/>
      <c r="R1780" s="34"/>
      <c r="S1780" s="33"/>
      <c r="T1780" s="67"/>
    </row>
    <row r="1781" spans="1:20" ht="31.5" x14ac:dyDescent="0.25">
      <c r="A1781" s="50" t="s">
        <v>2162</v>
      </c>
      <c r="B1781" s="50" t="s">
        <v>2163</v>
      </c>
      <c r="C1781" s="31">
        <v>114704</v>
      </c>
      <c r="D1781" s="50" t="s">
        <v>2171</v>
      </c>
      <c r="E1781" s="50" t="s">
        <v>2172</v>
      </c>
      <c r="F1781" s="31" t="s">
        <v>29</v>
      </c>
      <c r="G1781" s="31" t="s">
        <v>29</v>
      </c>
      <c r="H1781" s="31">
        <v>1</v>
      </c>
      <c r="I1781" s="31"/>
      <c r="J1781" s="31">
        <v>1</v>
      </c>
      <c r="K1781" s="31">
        <v>138</v>
      </c>
      <c r="L1781" s="31" t="s">
        <v>30</v>
      </c>
      <c r="M1781" s="29">
        <v>1754</v>
      </c>
      <c r="N1781" s="38"/>
      <c r="O1781" s="18" t="s">
        <v>2980</v>
      </c>
      <c r="P1781" s="64"/>
      <c r="Q1781" s="65"/>
      <c r="R1781" s="34"/>
      <c r="S1781" s="33"/>
      <c r="T1781" s="67"/>
    </row>
    <row r="1782" spans="1:20" ht="31.5" x14ac:dyDescent="0.25">
      <c r="A1782" s="50" t="s">
        <v>2162</v>
      </c>
      <c r="B1782" s="50" t="s">
        <v>2163</v>
      </c>
      <c r="C1782" s="31">
        <v>114728</v>
      </c>
      <c r="D1782" s="50" t="s">
        <v>2188</v>
      </c>
      <c r="E1782" s="50" t="s">
        <v>2189</v>
      </c>
      <c r="F1782" s="31" t="s">
        <v>29</v>
      </c>
      <c r="G1782" s="31" t="s">
        <v>29</v>
      </c>
      <c r="H1782" s="31">
        <v>1</v>
      </c>
      <c r="I1782" s="31">
        <v>1</v>
      </c>
      <c r="J1782" s="31">
        <v>1</v>
      </c>
      <c r="K1782" s="31">
        <v>138</v>
      </c>
      <c r="L1782" s="31" t="s">
        <v>30</v>
      </c>
      <c r="M1782" s="29">
        <v>1768</v>
      </c>
      <c r="N1782" s="38">
        <v>218247.73</v>
      </c>
      <c r="O1782" s="18" t="s">
        <v>2980</v>
      </c>
      <c r="P1782" s="64"/>
      <c r="Q1782" s="65"/>
      <c r="R1782" s="34"/>
      <c r="S1782" s="33"/>
      <c r="T1782" s="67">
        <v>1</v>
      </c>
    </row>
    <row r="1783" spans="1:20" ht="31.5" x14ac:dyDescent="0.25">
      <c r="A1783" s="50" t="s">
        <v>2162</v>
      </c>
      <c r="B1783" s="50" t="s">
        <v>2163</v>
      </c>
      <c r="C1783" s="31">
        <v>114781</v>
      </c>
      <c r="D1783" s="50" t="s">
        <v>2173</v>
      </c>
      <c r="E1783" s="50" t="s">
        <v>2174</v>
      </c>
      <c r="F1783" s="31" t="s">
        <v>29</v>
      </c>
      <c r="G1783" s="31" t="s">
        <v>29</v>
      </c>
      <c r="H1783" s="31">
        <v>1</v>
      </c>
      <c r="I1783" s="31"/>
      <c r="J1783" s="31">
        <v>1</v>
      </c>
      <c r="K1783" s="31">
        <v>138</v>
      </c>
      <c r="L1783" s="31" t="s">
        <v>30</v>
      </c>
      <c r="M1783" s="29">
        <v>1755</v>
      </c>
      <c r="N1783" s="38"/>
      <c r="O1783" s="18" t="s">
        <v>2980</v>
      </c>
      <c r="P1783" s="64"/>
      <c r="Q1783" s="65"/>
      <c r="R1783" s="34"/>
      <c r="S1783" s="33"/>
      <c r="T1783" s="67"/>
    </row>
    <row r="1784" spans="1:20" ht="31.5" x14ac:dyDescent="0.25">
      <c r="A1784" s="50" t="s">
        <v>2162</v>
      </c>
      <c r="B1784" s="50" t="s">
        <v>2163</v>
      </c>
      <c r="C1784" s="31">
        <v>114791</v>
      </c>
      <c r="D1784" s="50" t="s">
        <v>2181</v>
      </c>
      <c r="E1784" s="50" t="s">
        <v>2174</v>
      </c>
      <c r="F1784" s="31" t="s">
        <v>29</v>
      </c>
      <c r="G1784" s="31" t="s">
        <v>29</v>
      </c>
      <c r="H1784" s="31">
        <v>1</v>
      </c>
      <c r="I1784" s="31"/>
      <c r="J1784" s="31">
        <v>1</v>
      </c>
      <c r="K1784" s="31">
        <v>138</v>
      </c>
      <c r="L1784" s="31" t="s">
        <v>30</v>
      </c>
      <c r="M1784" s="29">
        <v>1761</v>
      </c>
      <c r="N1784" s="38"/>
      <c r="O1784" s="18" t="s">
        <v>2980</v>
      </c>
      <c r="P1784" s="64"/>
      <c r="Q1784" s="65"/>
      <c r="R1784" s="34"/>
      <c r="S1784" s="33"/>
      <c r="T1784" s="67"/>
    </row>
    <row r="1785" spans="1:20" ht="31.5" x14ac:dyDescent="0.25">
      <c r="A1785" s="50" t="s">
        <v>2162</v>
      </c>
      <c r="B1785" s="50" t="s">
        <v>2163</v>
      </c>
      <c r="C1785" s="31">
        <v>114794</v>
      </c>
      <c r="D1785" s="50" t="s">
        <v>2182</v>
      </c>
      <c r="E1785" s="50" t="s">
        <v>2174</v>
      </c>
      <c r="F1785" s="31" t="s">
        <v>29</v>
      </c>
      <c r="G1785" s="31" t="s">
        <v>29</v>
      </c>
      <c r="H1785" s="31">
        <v>1</v>
      </c>
      <c r="I1785" s="31"/>
      <c r="J1785" s="31">
        <v>1</v>
      </c>
      <c r="K1785" s="31">
        <v>138</v>
      </c>
      <c r="L1785" s="31" t="s">
        <v>30</v>
      </c>
      <c r="M1785" s="29">
        <v>1762</v>
      </c>
      <c r="N1785" s="38"/>
      <c r="O1785" s="18" t="s">
        <v>2980</v>
      </c>
      <c r="P1785" s="64"/>
      <c r="Q1785" s="65"/>
      <c r="R1785" s="34"/>
      <c r="S1785" s="33"/>
      <c r="T1785" s="67"/>
    </row>
    <row r="1786" spans="1:20" ht="31.5" x14ac:dyDescent="0.25">
      <c r="A1786" s="50" t="s">
        <v>2162</v>
      </c>
      <c r="B1786" s="50" t="s">
        <v>2163</v>
      </c>
      <c r="C1786" s="31">
        <v>114799</v>
      </c>
      <c r="D1786" s="50" t="s">
        <v>2187</v>
      </c>
      <c r="E1786" s="50" t="s">
        <v>2174</v>
      </c>
      <c r="F1786" s="31" t="s">
        <v>29</v>
      </c>
      <c r="G1786" s="31" t="s">
        <v>29</v>
      </c>
      <c r="H1786" s="31">
        <v>1</v>
      </c>
      <c r="I1786" s="31">
        <v>1</v>
      </c>
      <c r="J1786" s="31">
        <v>1</v>
      </c>
      <c r="K1786" s="31">
        <v>138</v>
      </c>
      <c r="L1786" s="31" t="s">
        <v>30</v>
      </c>
      <c r="M1786" s="29">
        <v>1767</v>
      </c>
      <c r="N1786" s="38">
        <v>217807.91</v>
      </c>
      <c r="O1786" s="18" t="s">
        <v>2980</v>
      </c>
      <c r="P1786" s="64"/>
      <c r="Q1786" s="65"/>
      <c r="R1786" s="34"/>
      <c r="S1786" s="33"/>
      <c r="T1786" s="67">
        <v>1</v>
      </c>
    </row>
    <row r="1787" spans="1:20" ht="31.5" x14ac:dyDescent="0.25">
      <c r="A1787" s="50" t="s">
        <v>2162</v>
      </c>
      <c r="B1787" s="50" t="s">
        <v>2163</v>
      </c>
      <c r="C1787" s="31">
        <v>114802</v>
      </c>
      <c r="D1787" s="50" t="s">
        <v>2164</v>
      </c>
      <c r="E1787" s="50" t="s">
        <v>2165</v>
      </c>
      <c r="F1787" s="31" t="s">
        <v>29</v>
      </c>
      <c r="G1787" s="31" t="s">
        <v>29</v>
      </c>
      <c r="H1787" s="31">
        <v>1</v>
      </c>
      <c r="I1787" s="31"/>
      <c r="J1787" s="31">
        <v>1</v>
      </c>
      <c r="K1787" s="31">
        <v>138</v>
      </c>
      <c r="L1787" s="31" t="s">
        <v>30</v>
      </c>
      <c r="M1787" s="29">
        <v>1750</v>
      </c>
      <c r="N1787" s="38"/>
      <c r="O1787" s="18" t="s">
        <v>2980</v>
      </c>
      <c r="P1787" s="64"/>
      <c r="Q1787" s="65"/>
      <c r="R1787" s="34"/>
      <c r="S1787" s="33"/>
      <c r="T1787" s="67"/>
    </row>
    <row r="1788" spans="1:20" ht="31.5" x14ac:dyDescent="0.25">
      <c r="A1788" s="50" t="s">
        <v>2162</v>
      </c>
      <c r="B1788" s="50" t="s">
        <v>2163</v>
      </c>
      <c r="C1788" s="31">
        <v>114807</v>
      </c>
      <c r="D1788" s="50" t="s">
        <v>2170</v>
      </c>
      <c r="E1788" s="50" t="s">
        <v>2165</v>
      </c>
      <c r="F1788" s="31" t="s">
        <v>29</v>
      </c>
      <c r="G1788" s="31" t="s">
        <v>29</v>
      </c>
      <c r="H1788" s="31">
        <v>1</v>
      </c>
      <c r="I1788" s="31"/>
      <c r="J1788" s="31">
        <v>1</v>
      </c>
      <c r="K1788" s="31">
        <v>138</v>
      </c>
      <c r="L1788" s="31" t="s">
        <v>30</v>
      </c>
      <c r="M1788" s="29">
        <v>1753</v>
      </c>
      <c r="N1788" s="38"/>
      <c r="O1788" s="18" t="s">
        <v>2980</v>
      </c>
      <c r="P1788" s="64"/>
      <c r="Q1788" s="65"/>
      <c r="R1788" s="34"/>
      <c r="S1788" s="33"/>
      <c r="T1788" s="67"/>
    </row>
    <row r="1789" spans="1:20" ht="31.5" x14ac:dyDescent="0.25">
      <c r="A1789" s="50" t="s">
        <v>2162</v>
      </c>
      <c r="B1789" s="50" t="s">
        <v>2163</v>
      </c>
      <c r="C1789" s="31">
        <v>114808</v>
      </c>
      <c r="D1789" s="50" t="s">
        <v>2175</v>
      </c>
      <c r="E1789" s="50" t="s">
        <v>2165</v>
      </c>
      <c r="F1789" s="31" t="s">
        <v>29</v>
      </c>
      <c r="G1789" s="31" t="s">
        <v>29</v>
      </c>
      <c r="H1789" s="31">
        <v>1</v>
      </c>
      <c r="I1789" s="31">
        <v>1</v>
      </c>
      <c r="J1789" s="31">
        <v>1</v>
      </c>
      <c r="K1789" s="31">
        <v>138</v>
      </c>
      <c r="L1789" s="31" t="s">
        <v>30</v>
      </c>
      <c r="M1789" s="29">
        <v>1756</v>
      </c>
      <c r="N1789" s="38">
        <v>139502.69</v>
      </c>
      <c r="O1789" s="18" t="s">
        <v>2980</v>
      </c>
      <c r="P1789" s="64"/>
      <c r="Q1789" s="65"/>
      <c r="R1789" s="34"/>
      <c r="S1789" s="33"/>
      <c r="T1789" s="67">
        <v>1</v>
      </c>
    </row>
    <row r="1790" spans="1:20" ht="31.5" x14ac:dyDescent="0.25">
      <c r="A1790" s="50" t="s">
        <v>2162</v>
      </c>
      <c r="B1790" s="50" t="s">
        <v>2163</v>
      </c>
      <c r="C1790" s="31">
        <v>114822</v>
      </c>
      <c r="D1790" s="50" t="s">
        <v>2183</v>
      </c>
      <c r="E1790" s="50" t="s">
        <v>2165</v>
      </c>
      <c r="F1790" s="31" t="s">
        <v>29</v>
      </c>
      <c r="G1790" s="31" t="s">
        <v>29</v>
      </c>
      <c r="H1790" s="31">
        <v>1</v>
      </c>
      <c r="I1790" s="31"/>
      <c r="J1790" s="31">
        <v>1</v>
      </c>
      <c r="K1790" s="31">
        <v>138</v>
      </c>
      <c r="L1790" s="31" t="s">
        <v>30</v>
      </c>
      <c r="M1790" s="29">
        <v>1763</v>
      </c>
      <c r="N1790" s="38"/>
      <c r="O1790" s="18" t="s">
        <v>2980</v>
      </c>
      <c r="P1790" s="64"/>
      <c r="Q1790" s="65"/>
      <c r="R1790" s="34"/>
      <c r="S1790" s="33"/>
      <c r="T1790" s="67"/>
    </row>
    <row r="1791" spans="1:20" ht="31.5" x14ac:dyDescent="0.25">
      <c r="A1791" s="50" t="s">
        <v>2162</v>
      </c>
      <c r="B1791" s="50" t="s">
        <v>2163</v>
      </c>
      <c r="C1791" s="31">
        <v>114824</v>
      </c>
      <c r="D1791" s="50" t="s">
        <v>2184</v>
      </c>
      <c r="E1791" s="50" t="s">
        <v>2165</v>
      </c>
      <c r="F1791" s="31" t="s">
        <v>29</v>
      </c>
      <c r="G1791" s="31" t="s">
        <v>29</v>
      </c>
      <c r="H1791" s="31">
        <v>1</v>
      </c>
      <c r="I1791" s="31">
        <v>1</v>
      </c>
      <c r="J1791" s="31">
        <v>1</v>
      </c>
      <c r="K1791" s="31">
        <v>138</v>
      </c>
      <c r="L1791" s="31" t="s">
        <v>30</v>
      </c>
      <c r="M1791" s="29">
        <v>1764</v>
      </c>
      <c r="N1791" s="38">
        <v>155252.69</v>
      </c>
      <c r="O1791" s="18" t="s">
        <v>2980</v>
      </c>
      <c r="P1791" s="64"/>
      <c r="Q1791" s="65"/>
      <c r="R1791" s="34"/>
      <c r="S1791" s="33"/>
      <c r="T1791" s="67">
        <v>1</v>
      </c>
    </row>
    <row r="1792" spans="1:20" ht="31.5" x14ac:dyDescent="0.25">
      <c r="A1792" s="50" t="s">
        <v>2162</v>
      </c>
      <c r="B1792" s="50" t="s">
        <v>2163</v>
      </c>
      <c r="C1792" s="31">
        <v>114825</v>
      </c>
      <c r="D1792" s="50" t="s">
        <v>2185</v>
      </c>
      <c r="E1792" s="50" t="s">
        <v>2165</v>
      </c>
      <c r="F1792" s="31" t="s">
        <v>29</v>
      </c>
      <c r="G1792" s="31" t="s">
        <v>29</v>
      </c>
      <c r="H1792" s="31">
        <v>1</v>
      </c>
      <c r="I1792" s="31"/>
      <c r="J1792" s="31">
        <v>1</v>
      </c>
      <c r="K1792" s="31">
        <v>138</v>
      </c>
      <c r="L1792" s="31" t="s">
        <v>30</v>
      </c>
      <c r="M1792" s="29">
        <v>1765</v>
      </c>
      <c r="N1792" s="38"/>
      <c r="O1792" s="18" t="s">
        <v>2980</v>
      </c>
      <c r="P1792" s="64"/>
      <c r="Q1792" s="65"/>
      <c r="R1792" s="34"/>
      <c r="S1792" s="33"/>
      <c r="T1792" s="67"/>
    </row>
    <row r="1793" spans="1:20" ht="31.5" x14ac:dyDescent="0.25">
      <c r="A1793" s="50" t="s">
        <v>2162</v>
      </c>
      <c r="B1793" s="50" t="s">
        <v>2163</v>
      </c>
      <c r="C1793" s="31">
        <v>114927</v>
      </c>
      <c r="D1793" s="50" t="s">
        <v>2168</v>
      </c>
      <c r="E1793" s="50" t="s">
        <v>2169</v>
      </c>
      <c r="F1793" s="31" t="s">
        <v>29</v>
      </c>
      <c r="G1793" s="31" t="s">
        <v>29</v>
      </c>
      <c r="H1793" s="31">
        <v>1</v>
      </c>
      <c r="I1793" s="31"/>
      <c r="J1793" s="31">
        <v>1</v>
      </c>
      <c r="K1793" s="31">
        <v>138</v>
      </c>
      <c r="L1793" s="31" t="s">
        <v>30</v>
      </c>
      <c r="M1793" s="29">
        <v>1752</v>
      </c>
      <c r="N1793" s="38"/>
      <c r="O1793" s="18" t="s">
        <v>2980</v>
      </c>
      <c r="P1793" s="64"/>
      <c r="Q1793" s="65"/>
      <c r="R1793" s="34"/>
      <c r="S1793" s="33"/>
      <c r="T1793" s="67"/>
    </row>
    <row r="1794" spans="1:20" ht="31.5" x14ac:dyDescent="0.25">
      <c r="A1794" s="50" t="s">
        <v>2162</v>
      </c>
      <c r="B1794" s="50" t="s">
        <v>2163</v>
      </c>
      <c r="C1794" s="31">
        <v>114931</v>
      </c>
      <c r="D1794" s="50" t="s">
        <v>2178</v>
      </c>
      <c r="E1794" s="50" t="s">
        <v>2169</v>
      </c>
      <c r="F1794" s="31" t="s">
        <v>29</v>
      </c>
      <c r="G1794" s="31" t="s">
        <v>29</v>
      </c>
      <c r="H1794" s="31">
        <v>1</v>
      </c>
      <c r="I1794" s="31">
        <v>3</v>
      </c>
      <c r="J1794" s="31">
        <v>1</v>
      </c>
      <c r="K1794" s="31">
        <v>138</v>
      </c>
      <c r="L1794" s="31" t="s">
        <v>30</v>
      </c>
      <c r="M1794" s="29">
        <v>1759</v>
      </c>
      <c r="N1794" s="38">
        <v>220151.62</v>
      </c>
      <c r="O1794" s="18" t="s">
        <v>2980</v>
      </c>
      <c r="P1794" s="64"/>
      <c r="Q1794" s="65"/>
      <c r="R1794" s="34"/>
      <c r="S1794" s="33"/>
      <c r="T1794" s="67">
        <v>1</v>
      </c>
    </row>
    <row r="1795" spans="1:20" ht="31.5" x14ac:dyDescent="0.25">
      <c r="A1795" s="50" t="s">
        <v>2162</v>
      </c>
      <c r="B1795" s="50" t="s">
        <v>2163</v>
      </c>
      <c r="C1795" s="51">
        <v>310618</v>
      </c>
      <c r="D1795" s="52" t="s">
        <v>2176</v>
      </c>
      <c r="E1795" s="50" t="s">
        <v>2167</v>
      </c>
      <c r="F1795" s="31" t="s">
        <v>29</v>
      </c>
      <c r="G1795" s="31" t="s">
        <v>29</v>
      </c>
      <c r="H1795" s="31">
        <v>1</v>
      </c>
      <c r="I1795" s="31"/>
      <c r="J1795" s="31">
        <v>1</v>
      </c>
      <c r="K1795" s="31">
        <v>138</v>
      </c>
      <c r="L1795" s="31" t="s">
        <v>30</v>
      </c>
      <c r="M1795" s="29">
        <v>1757</v>
      </c>
      <c r="N1795" s="38"/>
      <c r="O1795" s="18" t="s">
        <v>2980</v>
      </c>
      <c r="P1795" s="64"/>
      <c r="Q1795" s="65"/>
      <c r="R1795" s="34"/>
      <c r="S1795" s="33"/>
      <c r="T1795" s="67"/>
    </row>
    <row r="1796" spans="1:20" ht="31.5" x14ac:dyDescent="0.25">
      <c r="A1796" s="50" t="s">
        <v>2162</v>
      </c>
      <c r="B1796" s="50" t="s">
        <v>2163</v>
      </c>
      <c r="C1796" s="51">
        <v>310619</v>
      </c>
      <c r="D1796" s="52" t="s">
        <v>2177</v>
      </c>
      <c r="E1796" s="50" t="s">
        <v>2174</v>
      </c>
      <c r="F1796" s="31" t="s">
        <v>29</v>
      </c>
      <c r="G1796" s="31" t="s">
        <v>29</v>
      </c>
      <c r="H1796" s="31">
        <v>1</v>
      </c>
      <c r="I1796" s="31"/>
      <c r="J1796" s="31">
        <v>1</v>
      </c>
      <c r="K1796" s="31">
        <v>138</v>
      </c>
      <c r="L1796" s="31" t="s">
        <v>30</v>
      </c>
      <c r="M1796" s="29">
        <v>1758</v>
      </c>
      <c r="N1796" s="38"/>
      <c r="O1796" s="18" t="s">
        <v>2980</v>
      </c>
      <c r="P1796" s="64"/>
      <c r="Q1796" s="65"/>
      <c r="R1796" s="34"/>
      <c r="S1796" s="33"/>
      <c r="T1796" s="67"/>
    </row>
    <row r="1797" spans="1:20" ht="31.5" x14ac:dyDescent="0.25">
      <c r="A1797" s="50" t="s">
        <v>2162</v>
      </c>
      <c r="B1797" s="50" t="s">
        <v>2163</v>
      </c>
      <c r="C1797" s="51">
        <v>310622</v>
      </c>
      <c r="D1797" s="52" t="s">
        <v>2179</v>
      </c>
      <c r="E1797" s="50" t="s">
        <v>2180</v>
      </c>
      <c r="F1797" s="31" t="s">
        <v>29</v>
      </c>
      <c r="G1797" s="31" t="s">
        <v>29</v>
      </c>
      <c r="H1797" s="31">
        <v>1</v>
      </c>
      <c r="I1797" s="31"/>
      <c r="J1797" s="31">
        <v>1</v>
      </c>
      <c r="K1797" s="31">
        <v>138</v>
      </c>
      <c r="L1797" s="31" t="s">
        <v>30</v>
      </c>
      <c r="M1797" s="29">
        <v>1760</v>
      </c>
      <c r="N1797" s="38"/>
      <c r="O1797" s="18" t="s">
        <v>2980</v>
      </c>
      <c r="P1797" s="64"/>
      <c r="Q1797" s="65"/>
      <c r="R1797" s="34"/>
      <c r="S1797" s="33"/>
      <c r="T1797" s="67"/>
    </row>
    <row r="1798" spans="1:20" ht="31.5" x14ac:dyDescent="0.25">
      <c r="A1798" s="50" t="s">
        <v>2162</v>
      </c>
      <c r="B1798" s="50" t="s">
        <v>2163</v>
      </c>
      <c r="C1798" s="51">
        <v>310626</v>
      </c>
      <c r="D1798" s="52" t="s">
        <v>2186</v>
      </c>
      <c r="E1798" s="50" t="s">
        <v>176</v>
      </c>
      <c r="F1798" s="31" t="s">
        <v>29</v>
      </c>
      <c r="G1798" s="31" t="s">
        <v>29</v>
      </c>
      <c r="H1798" s="31">
        <v>1</v>
      </c>
      <c r="I1798" s="31"/>
      <c r="J1798" s="31">
        <v>1</v>
      </c>
      <c r="K1798" s="31">
        <v>138</v>
      </c>
      <c r="L1798" s="31" t="s">
        <v>30</v>
      </c>
      <c r="M1798" s="29">
        <v>1766</v>
      </c>
      <c r="N1798" s="38"/>
      <c r="O1798" s="18" t="s">
        <v>2980</v>
      </c>
      <c r="P1798" s="64"/>
      <c r="Q1798" s="65"/>
      <c r="R1798" s="34"/>
      <c r="S1798" s="33"/>
      <c r="T1798" s="67"/>
    </row>
    <row r="1799" spans="1:20" ht="31.5" x14ac:dyDescent="0.25">
      <c r="A1799" s="50" t="s">
        <v>2162</v>
      </c>
      <c r="B1799" s="50" t="s">
        <v>2190</v>
      </c>
      <c r="C1799" s="31">
        <v>114955</v>
      </c>
      <c r="D1799" s="50" t="s">
        <v>1230</v>
      </c>
      <c r="E1799" s="50" t="s">
        <v>2224</v>
      </c>
      <c r="F1799" s="31" t="s">
        <v>29</v>
      </c>
      <c r="G1799" s="31" t="s">
        <v>29</v>
      </c>
      <c r="H1799" s="31">
        <v>1</v>
      </c>
      <c r="I1799" s="31"/>
      <c r="J1799" s="31">
        <v>1</v>
      </c>
      <c r="K1799" s="31">
        <v>138</v>
      </c>
      <c r="L1799" s="31" t="s">
        <v>30</v>
      </c>
      <c r="M1799" s="29">
        <v>1793</v>
      </c>
      <c r="N1799" s="38"/>
      <c r="O1799" s="18" t="s">
        <v>2980</v>
      </c>
      <c r="P1799" s="64"/>
      <c r="Q1799" s="65"/>
      <c r="R1799" s="34"/>
      <c r="S1799" s="33"/>
      <c r="T1799" s="67"/>
    </row>
    <row r="1800" spans="1:20" ht="31.5" x14ac:dyDescent="0.25">
      <c r="A1800" s="50" t="s">
        <v>2162</v>
      </c>
      <c r="B1800" s="50" t="s">
        <v>2190</v>
      </c>
      <c r="C1800" s="31">
        <v>114994</v>
      </c>
      <c r="D1800" s="50" t="s">
        <v>2214</v>
      </c>
      <c r="E1800" s="50" t="s">
        <v>2215</v>
      </c>
      <c r="F1800" s="31" t="s">
        <v>29</v>
      </c>
      <c r="G1800" s="31" t="s">
        <v>29</v>
      </c>
      <c r="H1800" s="31">
        <v>1</v>
      </c>
      <c r="I1800" s="31"/>
      <c r="J1800" s="31">
        <v>1</v>
      </c>
      <c r="K1800" s="31">
        <v>138</v>
      </c>
      <c r="L1800" s="31" t="s">
        <v>30</v>
      </c>
      <c r="M1800" s="29">
        <v>1786</v>
      </c>
      <c r="N1800" s="38"/>
      <c r="O1800" s="18" t="s">
        <v>2980</v>
      </c>
      <c r="P1800" s="64"/>
      <c r="Q1800" s="65"/>
      <c r="R1800" s="34"/>
      <c r="S1800" s="33"/>
      <c r="T1800" s="67"/>
    </row>
    <row r="1801" spans="1:20" ht="31.5" x14ac:dyDescent="0.25">
      <c r="A1801" s="50" t="s">
        <v>2162</v>
      </c>
      <c r="B1801" s="50" t="s">
        <v>2190</v>
      </c>
      <c r="C1801" s="31">
        <v>115004</v>
      </c>
      <c r="D1801" s="50" t="s">
        <v>2195</v>
      </c>
      <c r="E1801" s="50" t="s">
        <v>2196</v>
      </c>
      <c r="F1801" s="31" t="s">
        <v>29</v>
      </c>
      <c r="G1801" s="31" t="s">
        <v>29</v>
      </c>
      <c r="H1801" s="31">
        <v>1</v>
      </c>
      <c r="I1801" s="31"/>
      <c r="J1801" s="31">
        <v>1</v>
      </c>
      <c r="K1801" s="31">
        <v>138</v>
      </c>
      <c r="L1801" s="31" t="s">
        <v>30</v>
      </c>
      <c r="M1801" s="29">
        <v>1771</v>
      </c>
      <c r="N1801" s="38"/>
      <c r="O1801" s="18" t="s">
        <v>2980</v>
      </c>
      <c r="P1801" s="64"/>
      <c r="Q1801" s="65"/>
      <c r="R1801" s="34"/>
      <c r="S1801" s="33"/>
      <c r="T1801" s="67"/>
    </row>
    <row r="1802" spans="1:20" ht="31.5" x14ac:dyDescent="0.25">
      <c r="A1802" s="50" t="s">
        <v>2162</v>
      </c>
      <c r="B1802" s="50" t="s">
        <v>2190</v>
      </c>
      <c r="C1802" s="31">
        <v>115009</v>
      </c>
      <c r="D1802" s="50" t="s">
        <v>2204</v>
      </c>
      <c r="E1802" s="50" t="s">
        <v>2196</v>
      </c>
      <c r="F1802" s="31" t="s">
        <v>29</v>
      </c>
      <c r="G1802" s="31" t="s">
        <v>29</v>
      </c>
      <c r="H1802" s="31">
        <v>1</v>
      </c>
      <c r="I1802" s="31"/>
      <c r="J1802" s="31">
        <v>1</v>
      </c>
      <c r="K1802" s="31">
        <v>138</v>
      </c>
      <c r="L1802" s="31" t="s">
        <v>30</v>
      </c>
      <c r="M1802" s="29">
        <v>1778</v>
      </c>
      <c r="N1802" s="38"/>
      <c r="O1802" s="18" t="s">
        <v>2980</v>
      </c>
      <c r="P1802" s="64"/>
      <c r="Q1802" s="65"/>
      <c r="R1802" s="34"/>
      <c r="S1802" s="33"/>
      <c r="T1802" s="67"/>
    </row>
    <row r="1803" spans="1:20" ht="31.5" x14ac:dyDescent="0.25">
      <c r="A1803" s="50" t="s">
        <v>2162</v>
      </c>
      <c r="B1803" s="50" t="s">
        <v>2190</v>
      </c>
      <c r="C1803" s="31">
        <v>115010</v>
      </c>
      <c r="D1803" s="50" t="s">
        <v>2205</v>
      </c>
      <c r="E1803" s="50" t="s">
        <v>2196</v>
      </c>
      <c r="F1803" s="31" t="s">
        <v>29</v>
      </c>
      <c r="G1803" s="31" t="s">
        <v>29</v>
      </c>
      <c r="H1803" s="31">
        <v>1</v>
      </c>
      <c r="I1803" s="31"/>
      <c r="J1803" s="31">
        <v>1</v>
      </c>
      <c r="K1803" s="31">
        <v>138</v>
      </c>
      <c r="L1803" s="31" t="s">
        <v>30</v>
      </c>
      <c r="M1803" s="29">
        <v>1779</v>
      </c>
      <c r="N1803" s="38"/>
      <c r="O1803" s="18" t="s">
        <v>2980</v>
      </c>
      <c r="P1803" s="64"/>
      <c r="Q1803" s="65"/>
      <c r="R1803" s="34"/>
      <c r="S1803" s="33"/>
      <c r="T1803" s="67"/>
    </row>
    <row r="1804" spans="1:20" ht="31.5" x14ac:dyDescent="0.25">
      <c r="A1804" s="50" t="s">
        <v>2162</v>
      </c>
      <c r="B1804" s="50" t="s">
        <v>2190</v>
      </c>
      <c r="C1804" s="31">
        <v>115014</v>
      </c>
      <c r="D1804" s="50" t="s">
        <v>2210</v>
      </c>
      <c r="E1804" s="50" t="s">
        <v>2196</v>
      </c>
      <c r="F1804" s="31" t="s">
        <v>29</v>
      </c>
      <c r="G1804" s="31" t="s">
        <v>29</v>
      </c>
      <c r="H1804" s="31">
        <v>1</v>
      </c>
      <c r="I1804" s="31"/>
      <c r="J1804" s="31">
        <v>1</v>
      </c>
      <c r="K1804" s="31">
        <v>138</v>
      </c>
      <c r="L1804" s="31" t="s">
        <v>30</v>
      </c>
      <c r="M1804" s="29">
        <v>1782</v>
      </c>
      <c r="N1804" s="38"/>
      <c r="O1804" s="18" t="s">
        <v>2980</v>
      </c>
      <c r="P1804" s="64"/>
      <c r="Q1804" s="65"/>
      <c r="R1804" s="34"/>
      <c r="S1804" s="33"/>
      <c r="T1804" s="67"/>
    </row>
    <row r="1805" spans="1:20" ht="31.5" x14ac:dyDescent="0.25">
      <c r="A1805" s="50" t="s">
        <v>2162</v>
      </c>
      <c r="B1805" s="50" t="s">
        <v>2190</v>
      </c>
      <c r="C1805" s="31">
        <v>115029</v>
      </c>
      <c r="D1805" s="50" t="s">
        <v>2197</v>
      </c>
      <c r="E1805" s="50" t="s">
        <v>2198</v>
      </c>
      <c r="F1805" s="31" t="s">
        <v>29</v>
      </c>
      <c r="G1805" s="31" t="s">
        <v>29</v>
      </c>
      <c r="H1805" s="31">
        <v>1</v>
      </c>
      <c r="I1805" s="31">
        <v>2</v>
      </c>
      <c r="J1805" s="31">
        <v>1</v>
      </c>
      <c r="K1805" s="31">
        <v>138</v>
      </c>
      <c r="L1805" s="31" t="s">
        <v>30</v>
      </c>
      <c r="M1805" s="29">
        <v>1772</v>
      </c>
      <c r="N1805" s="38">
        <v>232720.9</v>
      </c>
      <c r="O1805" s="18" t="s">
        <v>2980</v>
      </c>
      <c r="P1805" s="64"/>
      <c r="Q1805" s="65"/>
      <c r="R1805" s="34"/>
      <c r="S1805" s="33"/>
      <c r="T1805" s="67">
        <v>1</v>
      </c>
    </row>
    <row r="1806" spans="1:20" ht="31.5" x14ac:dyDescent="0.25">
      <c r="A1806" s="50" t="s">
        <v>2162</v>
      </c>
      <c r="B1806" s="50" t="s">
        <v>2190</v>
      </c>
      <c r="C1806" s="31">
        <v>115031</v>
      </c>
      <c r="D1806" s="50" t="s">
        <v>2212</v>
      </c>
      <c r="E1806" s="50" t="s">
        <v>2198</v>
      </c>
      <c r="F1806" s="31" t="s">
        <v>29</v>
      </c>
      <c r="G1806" s="31" t="s">
        <v>29</v>
      </c>
      <c r="H1806" s="31">
        <v>1</v>
      </c>
      <c r="I1806" s="31"/>
      <c r="J1806" s="31">
        <v>1</v>
      </c>
      <c r="K1806" s="31">
        <v>138</v>
      </c>
      <c r="L1806" s="31" t="s">
        <v>30</v>
      </c>
      <c r="M1806" s="29">
        <v>1784</v>
      </c>
      <c r="N1806" s="38"/>
      <c r="O1806" s="18" t="s">
        <v>2980</v>
      </c>
      <c r="P1806" s="64"/>
      <c r="Q1806" s="65"/>
      <c r="R1806" s="34"/>
      <c r="S1806" s="33"/>
      <c r="T1806" s="67"/>
    </row>
    <row r="1807" spans="1:20" ht="31.5" x14ac:dyDescent="0.25">
      <c r="A1807" s="50" t="s">
        <v>2162</v>
      </c>
      <c r="B1807" s="50" t="s">
        <v>2190</v>
      </c>
      <c r="C1807" s="31">
        <v>115065</v>
      </c>
      <c r="D1807" s="50" t="s">
        <v>2199</v>
      </c>
      <c r="E1807" s="50" t="s">
        <v>2192</v>
      </c>
      <c r="F1807" s="31" t="s">
        <v>29</v>
      </c>
      <c r="G1807" s="31" t="s">
        <v>29</v>
      </c>
      <c r="H1807" s="31">
        <v>1</v>
      </c>
      <c r="I1807" s="31"/>
      <c r="J1807" s="31">
        <v>1</v>
      </c>
      <c r="K1807" s="31">
        <v>138</v>
      </c>
      <c r="L1807" s="31" t="s">
        <v>30</v>
      </c>
      <c r="M1807" s="29">
        <v>1773</v>
      </c>
      <c r="N1807" s="38"/>
      <c r="O1807" s="18" t="s">
        <v>2980</v>
      </c>
      <c r="P1807" s="64"/>
      <c r="Q1807" s="65"/>
      <c r="R1807" s="34"/>
      <c r="S1807" s="33"/>
      <c r="T1807" s="67"/>
    </row>
    <row r="1808" spans="1:20" ht="31.5" x14ac:dyDescent="0.25">
      <c r="A1808" s="50" t="s">
        <v>2162</v>
      </c>
      <c r="B1808" s="50" t="s">
        <v>2190</v>
      </c>
      <c r="C1808" s="31">
        <v>115066</v>
      </c>
      <c r="D1808" s="50" t="s">
        <v>2201</v>
      </c>
      <c r="E1808" s="50" t="s">
        <v>2192</v>
      </c>
      <c r="F1808" s="31" t="s">
        <v>29</v>
      </c>
      <c r="G1808" s="31" t="s">
        <v>29</v>
      </c>
      <c r="H1808" s="31">
        <v>1</v>
      </c>
      <c r="I1808" s="31"/>
      <c r="J1808" s="31">
        <v>1</v>
      </c>
      <c r="K1808" s="31">
        <v>138</v>
      </c>
      <c r="L1808" s="31" t="s">
        <v>30</v>
      </c>
      <c r="M1808" s="29">
        <v>1775</v>
      </c>
      <c r="N1808" s="38"/>
      <c r="O1808" s="18" t="s">
        <v>2980</v>
      </c>
      <c r="P1808" s="64"/>
      <c r="Q1808" s="65"/>
      <c r="R1808" s="34"/>
      <c r="S1808" s="33"/>
      <c r="T1808" s="67"/>
    </row>
    <row r="1809" spans="1:20" ht="31.5" x14ac:dyDescent="0.25">
      <c r="A1809" s="50" t="s">
        <v>2162</v>
      </c>
      <c r="B1809" s="50" t="s">
        <v>2190</v>
      </c>
      <c r="C1809" s="31">
        <v>115067</v>
      </c>
      <c r="D1809" s="50" t="s">
        <v>2202</v>
      </c>
      <c r="E1809" s="50" t="s">
        <v>2192</v>
      </c>
      <c r="F1809" s="31" t="s">
        <v>29</v>
      </c>
      <c r="G1809" s="31" t="s">
        <v>29</v>
      </c>
      <c r="H1809" s="31">
        <v>1</v>
      </c>
      <c r="I1809" s="31">
        <v>2</v>
      </c>
      <c r="J1809" s="31">
        <v>1</v>
      </c>
      <c r="K1809" s="31">
        <v>138</v>
      </c>
      <c r="L1809" s="31" t="s">
        <v>30</v>
      </c>
      <c r="M1809" s="29">
        <v>1776</v>
      </c>
      <c r="N1809" s="38">
        <v>232720.9</v>
      </c>
      <c r="O1809" s="18" t="s">
        <v>2980</v>
      </c>
      <c r="P1809" s="64"/>
      <c r="Q1809" s="65"/>
      <c r="R1809" s="34"/>
      <c r="S1809" s="33"/>
      <c r="T1809" s="67">
        <v>1</v>
      </c>
    </row>
    <row r="1810" spans="1:20" ht="31.5" x14ac:dyDescent="0.25">
      <c r="A1810" s="50" t="s">
        <v>2162</v>
      </c>
      <c r="B1810" s="50" t="s">
        <v>2190</v>
      </c>
      <c r="C1810" s="31">
        <v>115085</v>
      </c>
      <c r="D1810" s="50" t="s">
        <v>2191</v>
      </c>
      <c r="E1810" s="50" t="s">
        <v>2192</v>
      </c>
      <c r="F1810" s="31" t="s">
        <v>29</v>
      </c>
      <c r="G1810" s="31" t="s">
        <v>29</v>
      </c>
      <c r="H1810" s="31">
        <v>1</v>
      </c>
      <c r="I1810" s="31"/>
      <c r="J1810" s="31">
        <v>1</v>
      </c>
      <c r="K1810" s="31">
        <v>138</v>
      </c>
      <c r="L1810" s="31" t="s">
        <v>30</v>
      </c>
      <c r="M1810" s="29">
        <v>1769</v>
      </c>
      <c r="N1810" s="38"/>
      <c r="O1810" s="18" t="s">
        <v>2980</v>
      </c>
      <c r="P1810" s="64"/>
      <c r="Q1810" s="65"/>
      <c r="R1810" s="34"/>
      <c r="S1810" s="33"/>
      <c r="T1810" s="67"/>
    </row>
    <row r="1811" spans="1:20" ht="31.5" x14ac:dyDescent="0.25">
      <c r="A1811" s="50" t="s">
        <v>2162</v>
      </c>
      <c r="B1811" s="50" t="s">
        <v>2190</v>
      </c>
      <c r="C1811" s="31">
        <v>115120</v>
      </c>
      <c r="D1811" s="50" t="s">
        <v>2221</v>
      </c>
      <c r="E1811" s="50" t="s">
        <v>2217</v>
      </c>
      <c r="F1811" s="31" t="s">
        <v>29</v>
      </c>
      <c r="G1811" s="31" t="s">
        <v>29</v>
      </c>
      <c r="H1811" s="31">
        <v>1</v>
      </c>
      <c r="I1811" s="31"/>
      <c r="J1811" s="31">
        <v>1</v>
      </c>
      <c r="K1811" s="31">
        <v>138</v>
      </c>
      <c r="L1811" s="31" t="s">
        <v>30</v>
      </c>
      <c r="M1811" s="29">
        <v>1790</v>
      </c>
      <c r="N1811" s="38"/>
      <c r="O1811" s="18" t="s">
        <v>2980</v>
      </c>
      <c r="P1811" s="64"/>
      <c r="Q1811" s="65"/>
      <c r="R1811" s="34"/>
      <c r="S1811" s="33"/>
      <c r="T1811" s="67"/>
    </row>
    <row r="1812" spans="1:20" ht="31.5" x14ac:dyDescent="0.25">
      <c r="A1812" s="50" t="s">
        <v>2162</v>
      </c>
      <c r="B1812" s="50" t="s">
        <v>2190</v>
      </c>
      <c r="C1812" s="31">
        <v>115123</v>
      </c>
      <c r="D1812" s="50" t="s">
        <v>2225</v>
      </c>
      <c r="E1812" s="50" t="s">
        <v>2217</v>
      </c>
      <c r="F1812" s="31" t="s">
        <v>29</v>
      </c>
      <c r="G1812" s="31" t="s">
        <v>29</v>
      </c>
      <c r="H1812" s="31">
        <v>1</v>
      </c>
      <c r="I1812" s="31"/>
      <c r="J1812" s="31">
        <v>1</v>
      </c>
      <c r="K1812" s="31">
        <v>138</v>
      </c>
      <c r="L1812" s="31" t="s">
        <v>30</v>
      </c>
      <c r="M1812" s="29">
        <v>1794</v>
      </c>
      <c r="N1812" s="38"/>
      <c r="O1812" s="18" t="s">
        <v>2980</v>
      </c>
      <c r="P1812" s="64"/>
      <c r="Q1812" s="65"/>
      <c r="R1812" s="34"/>
      <c r="S1812" s="33"/>
      <c r="T1812" s="67"/>
    </row>
    <row r="1813" spans="1:20" ht="31.5" x14ac:dyDescent="0.25">
      <c r="A1813" s="50" t="s">
        <v>2162</v>
      </c>
      <c r="B1813" s="50" t="s">
        <v>2190</v>
      </c>
      <c r="C1813" s="31">
        <v>115190</v>
      </c>
      <c r="D1813" s="50" t="s">
        <v>2228</v>
      </c>
      <c r="E1813" s="50" t="s">
        <v>2227</v>
      </c>
      <c r="F1813" s="31" t="s">
        <v>29</v>
      </c>
      <c r="G1813" s="31" t="s">
        <v>29</v>
      </c>
      <c r="H1813" s="31">
        <v>1</v>
      </c>
      <c r="I1813" s="31"/>
      <c r="J1813" s="31">
        <v>1</v>
      </c>
      <c r="K1813" s="31">
        <v>138</v>
      </c>
      <c r="L1813" s="31" t="s">
        <v>30</v>
      </c>
      <c r="M1813" s="29">
        <v>1796</v>
      </c>
      <c r="N1813" s="38"/>
      <c r="O1813" s="18" t="s">
        <v>2980</v>
      </c>
      <c r="P1813" s="64"/>
      <c r="Q1813" s="65"/>
      <c r="R1813" s="34"/>
      <c r="S1813" s="33"/>
      <c r="T1813" s="67"/>
    </row>
    <row r="1814" spans="1:20" ht="31.5" x14ac:dyDescent="0.25">
      <c r="A1814" s="50" t="s">
        <v>2162</v>
      </c>
      <c r="B1814" s="50" t="s">
        <v>2190</v>
      </c>
      <c r="C1814" s="31">
        <v>115208</v>
      </c>
      <c r="D1814" s="50" t="s">
        <v>2226</v>
      </c>
      <c r="E1814" s="50" t="s">
        <v>2227</v>
      </c>
      <c r="F1814" s="31" t="s">
        <v>29</v>
      </c>
      <c r="G1814" s="31" t="s">
        <v>29</v>
      </c>
      <c r="H1814" s="31">
        <v>1</v>
      </c>
      <c r="I1814" s="31"/>
      <c r="J1814" s="31">
        <v>1</v>
      </c>
      <c r="K1814" s="31">
        <v>138</v>
      </c>
      <c r="L1814" s="31" t="s">
        <v>30</v>
      </c>
      <c r="M1814" s="29">
        <v>1795</v>
      </c>
      <c r="N1814" s="38"/>
      <c r="O1814" s="18" t="s">
        <v>2980</v>
      </c>
      <c r="P1814" s="64"/>
      <c r="Q1814" s="65"/>
      <c r="R1814" s="34"/>
      <c r="S1814" s="33"/>
      <c r="T1814" s="67"/>
    </row>
    <row r="1815" spans="1:20" ht="31.5" x14ac:dyDescent="0.25">
      <c r="A1815" s="50" t="s">
        <v>2162</v>
      </c>
      <c r="B1815" s="50" t="s">
        <v>2190</v>
      </c>
      <c r="C1815" s="31">
        <v>115241</v>
      </c>
      <c r="D1815" s="50" t="s">
        <v>2203</v>
      </c>
      <c r="E1815" s="50" t="s">
        <v>2194</v>
      </c>
      <c r="F1815" s="31" t="s">
        <v>29</v>
      </c>
      <c r="G1815" s="31" t="s">
        <v>29</v>
      </c>
      <c r="H1815" s="31">
        <v>1</v>
      </c>
      <c r="I1815" s="31">
        <v>1</v>
      </c>
      <c r="J1815" s="31">
        <v>1</v>
      </c>
      <c r="K1815" s="31">
        <v>138</v>
      </c>
      <c r="L1815" s="31" t="s">
        <v>30</v>
      </c>
      <c r="M1815" s="29">
        <v>1777</v>
      </c>
      <c r="N1815" s="38">
        <v>174755.62</v>
      </c>
      <c r="O1815" s="18" t="s">
        <v>2980</v>
      </c>
      <c r="P1815" s="64"/>
      <c r="Q1815" s="65"/>
      <c r="R1815" s="34"/>
      <c r="S1815" s="33"/>
      <c r="T1815" s="67">
        <v>1</v>
      </c>
    </row>
    <row r="1816" spans="1:20" ht="31.5" x14ac:dyDescent="0.25">
      <c r="A1816" s="50" t="s">
        <v>2162</v>
      </c>
      <c r="B1816" s="50" t="s">
        <v>2190</v>
      </c>
      <c r="C1816" s="31">
        <v>115248</v>
      </c>
      <c r="D1816" s="50" t="s">
        <v>2213</v>
      </c>
      <c r="E1816" s="50" t="s">
        <v>2194</v>
      </c>
      <c r="F1816" s="31" t="s">
        <v>29</v>
      </c>
      <c r="G1816" s="31" t="s">
        <v>29</v>
      </c>
      <c r="H1816" s="31">
        <v>1</v>
      </c>
      <c r="I1816" s="31"/>
      <c r="J1816" s="31">
        <v>1</v>
      </c>
      <c r="K1816" s="31">
        <v>138</v>
      </c>
      <c r="L1816" s="31" t="s">
        <v>30</v>
      </c>
      <c r="M1816" s="29">
        <v>1785</v>
      </c>
      <c r="N1816" s="38"/>
      <c r="O1816" s="18" t="s">
        <v>2980</v>
      </c>
      <c r="P1816" s="64"/>
      <c r="Q1816" s="65"/>
      <c r="R1816" s="34"/>
      <c r="S1816" s="33"/>
      <c r="T1816" s="67"/>
    </row>
    <row r="1817" spans="1:20" ht="31.5" x14ac:dyDescent="0.25">
      <c r="A1817" s="50" t="s">
        <v>2162</v>
      </c>
      <c r="B1817" s="50" t="s">
        <v>2190</v>
      </c>
      <c r="C1817" s="31">
        <v>115254</v>
      </c>
      <c r="D1817" s="50" t="s">
        <v>2193</v>
      </c>
      <c r="E1817" s="50" t="s">
        <v>2194</v>
      </c>
      <c r="F1817" s="31" t="s">
        <v>29</v>
      </c>
      <c r="G1817" s="31" t="s">
        <v>29</v>
      </c>
      <c r="H1817" s="31">
        <v>1</v>
      </c>
      <c r="I1817" s="31"/>
      <c r="J1817" s="31">
        <v>1</v>
      </c>
      <c r="K1817" s="31">
        <v>138</v>
      </c>
      <c r="L1817" s="31" t="s">
        <v>30</v>
      </c>
      <c r="M1817" s="29">
        <v>1770</v>
      </c>
      <c r="N1817" s="38"/>
      <c r="O1817" s="18" t="s">
        <v>2980</v>
      </c>
      <c r="P1817" s="64"/>
      <c r="Q1817" s="65"/>
      <c r="R1817" s="34"/>
      <c r="S1817" s="33"/>
      <c r="T1817" s="67"/>
    </row>
    <row r="1818" spans="1:20" ht="31.5" x14ac:dyDescent="0.25">
      <c r="A1818" s="50" t="s">
        <v>2162</v>
      </c>
      <c r="B1818" s="50" t="s">
        <v>2190</v>
      </c>
      <c r="C1818" s="31">
        <v>115284</v>
      </c>
      <c r="D1818" s="50" t="s">
        <v>2218</v>
      </c>
      <c r="E1818" s="50" t="s">
        <v>2219</v>
      </c>
      <c r="F1818" s="31" t="s">
        <v>29</v>
      </c>
      <c r="G1818" s="31" t="s">
        <v>29</v>
      </c>
      <c r="H1818" s="31">
        <v>1</v>
      </c>
      <c r="I1818" s="31">
        <v>1</v>
      </c>
      <c r="J1818" s="31">
        <v>1</v>
      </c>
      <c r="K1818" s="31">
        <v>138</v>
      </c>
      <c r="L1818" s="31" t="s">
        <v>30</v>
      </c>
      <c r="M1818" s="29">
        <v>1788</v>
      </c>
      <c r="N1818" s="38">
        <v>178560.06</v>
      </c>
      <c r="O1818" s="18" t="s">
        <v>2980</v>
      </c>
      <c r="P1818" s="64"/>
      <c r="Q1818" s="65"/>
      <c r="R1818" s="34"/>
      <c r="S1818" s="33"/>
      <c r="T1818" s="67">
        <v>1</v>
      </c>
    </row>
    <row r="1819" spans="1:20" ht="31.5" x14ac:dyDescent="0.25">
      <c r="A1819" s="50" t="s">
        <v>2162</v>
      </c>
      <c r="B1819" s="50" t="s">
        <v>2190</v>
      </c>
      <c r="C1819" s="31">
        <v>115369</v>
      </c>
      <c r="D1819" s="50" t="s">
        <v>2206</v>
      </c>
      <c r="E1819" s="50" t="s">
        <v>2207</v>
      </c>
      <c r="F1819" s="31" t="s">
        <v>29</v>
      </c>
      <c r="G1819" s="31" t="s">
        <v>29</v>
      </c>
      <c r="H1819" s="31">
        <v>1</v>
      </c>
      <c r="I1819" s="31"/>
      <c r="J1819" s="31">
        <v>1</v>
      </c>
      <c r="K1819" s="31">
        <v>138</v>
      </c>
      <c r="L1819" s="31" t="s">
        <v>30</v>
      </c>
      <c r="M1819" s="29">
        <v>1780</v>
      </c>
      <c r="N1819" s="38"/>
      <c r="O1819" s="18" t="s">
        <v>2980</v>
      </c>
      <c r="P1819" s="64"/>
      <c r="Q1819" s="65"/>
      <c r="R1819" s="34"/>
      <c r="S1819" s="33"/>
      <c r="T1819" s="67"/>
    </row>
    <row r="1820" spans="1:20" ht="31.5" x14ac:dyDescent="0.25">
      <c r="A1820" s="50" t="s">
        <v>2162</v>
      </c>
      <c r="B1820" s="50" t="s">
        <v>2190</v>
      </c>
      <c r="C1820" s="31">
        <v>115402</v>
      </c>
      <c r="D1820" s="50" t="s">
        <v>2208</v>
      </c>
      <c r="E1820" s="50" t="s">
        <v>2209</v>
      </c>
      <c r="F1820" s="31" t="s">
        <v>29</v>
      </c>
      <c r="G1820" s="31" t="s">
        <v>29</v>
      </c>
      <c r="H1820" s="31">
        <v>1</v>
      </c>
      <c r="I1820" s="31"/>
      <c r="J1820" s="31">
        <v>1</v>
      </c>
      <c r="K1820" s="31">
        <v>138</v>
      </c>
      <c r="L1820" s="31" t="s">
        <v>30</v>
      </c>
      <c r="M1820" s="29">
        <v>1781</v>
      </c>
      <c r="N1820" s="38"/>
      <c r="O1820" s="18" t="s">
        <v>2980</v>
      </c>
      <c r="P1820" s="64"/>
      <c r="Q1820" s="65"/>
      <c r="R1820" s="34"/>
      <c r="S1820" s="33"/>
      <c r="T1820" s="67"/>
    </row>
    <row r="1821" spans="1:20" ht="31.5" x14ac:dyDescent="0.25">
      <c r="A1821" s="50" t="s">
        <v>2162</v>
      </c>
      <c r="B1821" s="50" t="s">
        <v>2190</v>
      </c>
      <c r="C1821" s="31">
        <v>115403</v>
      </c>
      <c r="D1821" s="50" t="s">
        <v>2211</v>
      </c>
      <c r="E1821" s="50" t="s">
        <v>2209</v>
      </c>
      <c r="F1821" s="31" t="s">
        <v>29</v>
      </c>
      <c r="G1821" s="31" t="s">
        <v>29</v>
      </c>
      <c r="H1821" s="31">
        <v>1</v>
      </c>
      <c r="I1821" s="31"/>
      <c r="J1821" s="31">
        <v>1</v>
      </c>
      <c r="K1821" s="31">
        <v>138</v>
      </c>
      <c r="L1821" s="31" t="s">
        <v>30</v>
      </c>
      <c r="M1821" s="29">
        <v>1783</v>
      </c>
      <c r="N1821" s="38"/>
      <c r="O1821" s="18" t="s">
        <v>2980</v>
      </c>
      <c r="P1821" s="64"/>
      <c r="Q1821" s="65"/>
      <c r="R1821" s="34"/>
      <c r="S1821" s="33"/>
      <c r="T1821" s="67"/>
    </row>
    <row r="1822" spans="1:20" ht="31.5" x14ac:dyDescent="0.25">
      <c r="A1822" s="50" t="s">
        <v>2162</v>
      </c>
      <c r="B1822" s="50" t="s">
        <v>2190</v>
      </c>
      <c r="C1822" s="31">
        <v>178502</v>
      </c>
      <c r="D1822" s="50" t="s">
        <v>2220</v>
      </c>
      <c r="E1822" s="50" t="s">
        <v>2196</v>
      </c>
      <c r="F1822" s="31" t="s">
        <v>29</v>
      </c>
      <c r="G1822" s="31" t="s">
        <v>29</v>
      </c>
      <c r="H1822" s="31">
        <v>1</v>
      </c>
      <c r="I1822" s="31"/>
      <c r="J1822" s="31">
        <v>1</v>
      </c>
      <c r="K1822" s="31">
        <v>138</v>
      </c>
      <c r="L1822" s="31" t="s">
        <v>30</v>
      </c>
      <c r="M1822" s="29">
        <v>1789</v>
      </c>
      <c r="N1822" s="38"/>
      <c r="O1822" s="18" t="s">
        <v>2980</v>
      </c>
      <c r="P1822" s="64"/>
      <c r="Q1822" s="65"/>
      <c r="R1822" s="34"/>
      <c r="S1822" s="33"/>
      <c r="T1822" s="67"/>
    </row>
    <row r="1823" spans="1:20" ht="31.5" x14ac:dyDescent="0.25">
      <c r="A1823" s="50" t="s">
        <v>2162</v>
      </c>
      <c r="B1823" s="50" t="s">
        <v>2190</v>
      </c>
      <c r="C1823" s="31">
        <v>178503</v>
      </c>
      <c r="D1823" s="50" t="s">
        <v>2200</v>
      </c>
      <c r="E1823" s="50" t="s">
        <v>2194</v>
      </c>
      <c r="F1823" s="31" t="s">
        <v>29</v>
      </c>
      <c r="G1823" s="31" t="s">
        <v>29</v>
      </c>
      <c r="H1823" s="31">
        <v>1</v>
      </c>
      <c r="I1823" s="31">
        <v>2</v>
      </c>
      <c r="J1823" s="31">
        <v>1</v>
      </c>
      <c r="K1823" s="31">
        <v>138</v>
      </c>
      <c r="L1823" s="31" t="s">
        <v>30</v>
      </c>
      <c r="M1823" s="29">
        <v>1774</v>
      </c>
      <c r="N1823" s="38">
        <v>232720.9</v>
      </c>
      <c r="O1823" s="18" t="s">
        <v>2980</v>
      </c>
      <c r="P1823" s="64"/>
      <c r="Q1823" s="65"/>
      <c r="R1823" s="34"/>
      <c r="S1823" s="33"/>
      <c r="T1823" s="67">
        <v>1</v>
      </c>
    </row>
    <row r="1824" spans="1:20" ht="31.5" x14ac:dyDescent="0.25">
      <c r="A1824" s="50" t="s">
        <v>2162</v>
      </c>
      <c r="B1824" s="50" t="s">
        <v>2190</v>
      </c>
      <c r="C1824" s="31">
        <v>178507</v>
      </c>
      <c r="D1824" s="50" t="s">
        <v>942</v>
      </c>
      <c r="E1824" s="50" t="s">
        <v>2222</v>
      </c>
      <c r="F1824" s="31" t="s">
        <v>29</v>
      </c>
      <c r="G1824" s="31" t="s">
        <v>29</v>
      </c>
      <c r="H1824" s="31">
        <v>1</v>
      </c>
      <c r="I1824" s="31"/>
      <c r="J1824" s="31">
        <v>1</v>
      </c>
      <c r="K1824" s="31">
        <v>138</v>
      </c>
      <c r="L1824" s="31" t="s">
        <v>30</v>
      </c>
      <c r="M1824" s="29">
        <v>1791</v>
      </c>
      <c r="N1824" s="38"/>
      <c r="O1824" s="18" t="s">
        <v>2980</v>
      </c>
      <c r="P1824" s="64"/>
      <c r="Q1824" s="65"/>
      <c r="R1824" s="34"/>
      <c r="S1824" s="33"/>
      <c r="T1824" s="67"/>
    </row>
    <row r="1825" spans="1:20" ht="31.5" x14ac:dyDescent="0.25">
      <c r="A1825" s="50" t="s">
        <v>2162</v>
      </c>
      <c r="B1825" s="50" t="s">
        <v>2190</v>
      </c>
      <c r="C1825" s="31">
        <v>178514</v>
      </c>
      <c r="D1825" s="50" t="s">
        <v>2216</v>
      </c>
      <c r="E1825" s="50" t="s">
        <v>2217</v>
      </c>
      <c r="F1825" s="31" t="s">
        <v>29</v>
      </c>
      <c r="G1825" s="31" t="s">
        <v>29</v>
      </c>
      <c r="H1825" s="31">
        <v>1</v>
      </c>
      <c r="I1825" s="31"/>
      <c r="J1825" s="31">
        <v>1</v>
      </c>
      <c r="K1825" s="31">
        <v>138</v>
      </c>
      <c r="L1825" s="31" t="s">
        <v>30</v>
      </c>
      <c r="M1825" s="29">
        <v>1787</v>
      </c>
      <c r="N1825" s="38"/>
      <c r="O1825" s="18" t="s">
        <v>2980</v>
      </c>
      <c r="P1825" s="64"/>
      <c r="Q1825" s="65"/>
      <c r="R1825" s="34"/>
      <c r="S1825" s="33"/>
      <c r="T1825" s="67"/>
    </row>
    <row r="1826" spans="1:20" ht="31.5" x14ac:dyDescent="0.25">
      <c r="A1826" s="50" t="s">
        <v>2162</v>
      </c>
      <c r="B1826" s="50" t="s">
        <v>2190</v>
      </c>
      <c r="C1826" s="51">
        <v>310706</v>
      </c>
      <c r="D1826" s="52" t="s">
        <v>2223</v>
      </c>
      <c r="E1826" s="50" t="s">
        <v>2196</v>
      </c>
      <c r="F1826" s="31" t="s">
        <v>29</v>
      </c>
      <c r="G1826" s="31" t="s">
        <v>29</v>
      </c>
      <c r="H1826" s="31">
        <v>1</v>
      </c>
      <c r="I1826" s="31"/>
      <c r="J1826" s="31">
        <v>1</v>
      </c>
      <c r="K1826" s="31">
        <v>138</v>
      </c>
      <c r="L1826" s="31" t="s">
        <v>30</v>
      </c>
      <c r="M1826" s="29">
        <v>1792</v>
      </c>
      <c r="N1826" s="38"/>
      <c r="O1826" s="18" t="s">
        <v>2980</v>
      </c>
      <c r="P1826" s="64"/>
      <c r="Q1826" s="65"/>
      <c r="R1826" s="34"/>
      <c r="S1826" s="33"/>
      <c r="T1826" s="67"/>
    </row>
    <row r="1827" spans="1:20" ht="15.75" x14ac:dyDescent="0.25">
      <c r="A1827" s="50" t="s">
        <v>2162</v>
      </c>
      <c r="B1827" s="50" t="s">
        <v>2229</v>
      </c>
      <c r="C1827" s="31">
        <v>115423</v>
      </c>
      <c r="D1827" s="50" t="s">
        <v>2248</v>
      </c>
      <c r="E1827" s="50" t="s">
        <v>2249</v>
      </c>
      <c r="F1827" s="31" t="s">
        <v>216</v>
      </c>
      <c r="G1827" s="31" t="s">
        <v>216</v>
      </c>
      <c r="H1827" s="31">
        <v>1</v>
      </c>
      <c r="I1827" s="31"/>
      <c r="J1827" s="31">
        <v>1</v>
      </c>
      <c r="K1827" s="31">
        <v>138</v>
      </c>
      <c r="L1827" s="31" t="s">
        <v>30</v>
      </c>
      <c r="M1827" s="29">
        <v>1810</v>
      </c>
      <c r="N1827" s="38"/>
      <c r="O1827" s="18" t="s">
        <v>2980</v>
      </c>
      <c r="P1827" s="64"/>
      <c r="Q1827" s="65"/>
      <c r="R1827" s="34"/>
      <c r="S1827" s="33"/>
      <c r="T1827" s="67"/>
    </row>
    <row r="1828" spans="1:20" ht="15.75" x14ac:dyDescent="0.25">
      <c r="A1828" s="50" t="s">
        <v>2162</v>
      </c>
      <c r="B1828" s="50" t="s">
        <v>2229</v>
      </c>
      <c r="C1828" s="31">
        <v>115517</v>
      </c>
      <c r="D1828" s="50" t="s">
        <v>2238</v>
      </c>
      <c r="E1828" s="50" t="s">
        <v>2239</v>
      </c>
      <c r="F1828" s="31" t="s">
        <v>216</v>
      </c>
      <c r="G1828" s="31" t="s">
        <v>216</v>
      </c>
      <c r="H1828" s="31">
        <v>1</v>
      </c>
      <c r="I1828" s="31"/>
      <c r="J1828" s="31">
        <v>1</v>
      </c>
      <c r="K1828" s="31">
        <v>138</v>
      </c>
      <c r="L1828" s="31" t="s">
        <v>30</v>
      </c>
      <c r="M1828" s="29">
        <v>1802</v>
      </c>
      <c r="N1828" s="38"/>
      <c r="O1828" s="18" t="s">
        <v>2980</v>
      </c>
      <c r="P1828" s="64"/>
      <c r="Q1828" s="65"/>
      <c r="R1828" s="34"/>
      <c r="S1828" s="33"/>
      <c r="T1828" s="67"/>
    </row>
    <row r="1829" spans="1:20" ht="15.75" x14ac:dyDescent="0.25">
      <c r="A1829" s="50" t="s">
        <v>2162</v>
      </c>
      <c r="B1829" s="50" t="s">
        <v>2229</v>
      </c>
      <c r="C1829" s="31">
        <v>115519</v>
      </c>
      <c r="D1829" s="50" t="s">
        <v>2240</v>
      </c>
      <c r="E1829" s="50" t="s">
        <v>2239</v>
      </c>
      <c r="F1829" s="31" t="s">
        <v>216</v>
      </c>
      <c r="G1829" s="31" t="s">
        <v>216</v>
      </c>
      <c r="H1829" s="31">
        <v>1</v>
      </c>
      <c r="I1829" s="31"/>
      <c r="J1829" s="31">
        <v>1</v>
      </c>
      <c r="K1829" s="31">
        <v>138</v>
      </c>
      <c r="L1829" s="31" t="s">
        <v>30</v>
      </c>
      <c r="M1829" s="29">
        <v>1803</v>
      </c>
      <c r="N1829" s="38"/>
      <c r="O1829" s="18" t="s">
        <v>2980</v>
      </c>
      <c r="P1829" s="64"/>
      <c r="Q1829" s="65"/>
      <c r="R1829" s="34"/>
      <c r="S1829" s="33"/>
      <c r="T1829" s="67"/>
    </row>
    <row r="1830" spans="1:20" ht="15.75" x14ac:dyDescent="0.25">
      <c r="A1830" s="50" t="s">
        <v>2162</v>
      </c>
      <c r="B1830" s="50" t="s">
        <v>2229</v>
      </c>
      <c r="C1830" s="31">
        <v>115523</v>
      </c>
      <c r="D1830" s="50" t="s">
        <v>2245</v>
      </c>
      <c r="E1830" s="50" t="s">
        <v>2239</v>
      </c>
      <c r="F1830" s="31" t="s">
        <v>216</v>
      </c>
      <c r="G1830" s="31" t="s">
        <v>216</v>
      </c>
      <c r="H1830" s="31">
        <v>1</v>
      </c>
      <c r="I1830" s="31"/>
      <c r="J1830" s="31">
        <v>1</v>
      </c>
      <c r="K1830" s="31">
        <v>138</v>
      </c>
      <c r="L1830" s="31" t="s">
        <v>30</v>
      </c>
      <c r="M1830" s="29">
        <v>1807</v>
      </c>
      <c r="N1830" s="38"/>
      <c r="O1830" s="18" t="s">
        <v>2980</v>
      </c>
      <c r="P1830" s="64"/>
      <c r="Q1830" s="65"/>
      <c r="R1830" s="34"/>
      <c r="S1830" s="33"/>
      <c r="T1830" s="67"/>
    </row>
    <row r="1831" spans="1:20" ht="15.75" x14ac:dyDescent="0.25">
      <c r="A1831" s="50" t="s">
        <v>2162</v>
      </c>
      <c r="B1831" s="50" t="s">
        <v>2229</v>
      </c>
      <c r="C1831" s="31">
        <v>115528</v>
      </c>
      <c r="D1831" s="50" t="s">
        <v>2246</v>
      </c>
      <c r="E1831" s="50" t="s">
        <v>2239</v>
      </c>
      <c r="F1831" s="31" t="s">
        <v>216</v>
      </c>
      <c r="G1831" s="31" t="s">
        <v>216</v>
      </c>
      <c r="H1831" s="31">
        <v>1</v>
      </c>
      <c r="I1831" s="31"/>
      <c r="J1831" s="31">
        <v>1</v>
      </c>
      <c r="K1831" s="31">
        <v>138</v>
      </c>
      <c r="L1831" s="31" t="s">
        <v>30</v>
      </c>
      <c r="M1831" s="29">
        <v>1808</v>
      </c>
      <c r="N1831" s="38"/>
      <c r="O1831" s="18" t="s">
        <v>2980</v>
      </c>
      <c r="P1831" s="64"/>
      <c r="Q1831" s="65"/>
      <c r="R1831" s="34"/>
      <c r="S1831" s="33"/>
      <c r="T1831" s="67"/>
    </row>
    <row r="1832" spans="1:20" ht="15.75" x14ac:dyDescent="0.25">
      <c r="A1832" s="50" t="s">
        <v>2162</v>
      </c>
      <c r="B1832" s="50" t="s">
        <v>2229</v>
      </c>
      <c r="C1832" s="31">
        <v>115537</v>
      </c>
      <c r="D1832" s="50" t="s">
        <v>2250</v>
      </c>
      <c r="E1832" s="50" t="s">
        <v>2239</v>
      </c>
      <c r="F1832" s="31" t="s">
        <v>216</v>
      </c>
      <c r="G1832" s="31" t="s">
        <v>216</v>
      </c>
      <c r="H1832" s="31">
        <v>1</v>
      </c>
      <c r="I1832" s="31"/>
      <c r="J1832" s="31">
        <v>1</v>
      </c>
      <c r="K1832" s="31">
        <v>138</v>
      </c>
      <c r="L1832" s="31" t="s">
        <v>30</v>
      </c>
      <c r="M1832" s="29">
        <v>1811</v>
      </c>
      <c r="N1832" s="38"/>
      <c r="O1832" s="18" t="s">
        <v>2980</v>
      </c>
      <c r="P1832" s="64"/>
      <c r="Q1832" s="65"/>
      <c r="R1832" s="34"/>
      <c r="S1832" s="33"/>
      <c r="T1832" s="67"/>
    </row>
    <row r="1833" spans="1:20" ht="15.75" x14ac:dyDescent="0.25">
      <c r="A1833" s="50" t="s">
        <v>2162</v>
      </c>
      <c r="B1833" s="50" t="s">
        <v>2229</v>
      </c>
      <c r="C1833" s="31">
        <v>115539</v>
      </c>
      <c r="D1833" s="50" t="s">
        <v>2251</v>
      </c>
      <c r="E1833" s="50" t="s">
        <v>2239</v>
      </c>
      <c r="F1833" s="31" t="s">
        <v>216</v>
      </c>
      <c r="G1833" s="31" t="s">
        <v>216</v>
      </c>
      <c r="H1833" s="31">
        <v>1</v>
      </c>
      <c r="I1833" s="31"/>
      <c r="J1833" s="31">
        <v>1</v>
      </c>
      <c r="K1833" s="31">
        <v>138</v>
      </c>
      <c r="L1833" s="31" t="s">
        <v>30</v>
      </c>
      <c r="M1833" s="29">
        <v>1812</v>
      </c>
      <c r="N1833" s="38"/>
      <c r="O1833" s="18" t="s">
        <v>2980</v>
      </c>
      <c r="P1833" s="64"/>
      <c r="Q1833" s="65"/>
      <c r="R1833" s="34"/>
      <c r="S1833" s="33"/>
      <c r="T1833" s="67"/>
    </row>
    <row r="1834" spans="1:20" ht="15.75" x14ac:dyDescent="0.25">
      <c r="A1834" s="50" t="s">
        <v>2162</v>
      </c>
      <c r="B1834" s="50" t="s">
        <v>2229</v>
      </c>
      <c r="C1834" s="31">
        <v>115588</v>
      </c>
      <c r="D1834" s="50" t="s">
        <v>2241</v>
      </c>
      <c r="E1834" s="50" t="s">
        <v>2237</v>
      </c>
      <c r="F1834" s="31" t="s">
        <v>216</v>
      </c>
      <c r="G1834" s="31" t="s">
        <v>216</v>
      </c>
      <c r="H1834" s="31">
        <v>1</v>
      </c>
      <c r="I1834" s="31"/>
      <c r="J1834" s="31">
        <v>1</v>
      </c>
      <c r="K1834" s="31">
        <v>138</v>
      </c>
      <c r="L1834" s="31" t="s">
        <v>30</v>
      </c>
      <c r="M1834" s="29">
        <v>1804</v>
      </c>
      <c r="N1834" s="38"/>
      <c r="O1834" s="18" t="s">
        <v>2980</v>
      </c>
      <c r="P1834" s="64"/>
      <c r="Q1834" s="65"/>
      <c r="R1834" s="34"/>
      <c r="S1834" s="33"/>
      <c r="T1834" s="67"/>
    </row>
    <row r="1835" spans="1:20" ht="15.75" x14ac:dyDescent="0.25">
      <c r="A1835" s="50" t="s">
        <v>2162</v>
      </c>
      <c r="B1835" s="50" t="s">
        <v>2229</v>
      </c>
      <c r="C1835" s="31">
        <v>115594</v>
      </c>
      <c r="D1835" s="50" t="s">
        <v>2252</v>
      </c>
      <c r="E1835" s="50" t="s">
        <v>2237</v>
      </c>
      <c r="F1835" s="31" t="s">
        <v>216</v>
      </c>
      <c r="G1835" s="31" t="s">
        <v>216</v>
      </c>
      <c r="H1835" s="31">
        <v>1</v>
      </c>
      <c r="I1835" s="31"/>
      <c r="J1835" s="31">
        <v>1</v>
      </c>
      <c r="K1835" s="31">
        <v>138</v>
      </c>
      <c r="L1835" s="31" t="s">
        <v>30</v>
      </c>
      <c r="M1835" s="29">
        <v>1813</v>
      </c>
      <c r="N1835" s="38"/>
      <c r="O1835" s="18" t="s">
        <v>2980</v>
      </c>
      <c r="P1835" s="64"/>
      <c r="Q1835" s="65"/>
      <c r="R1835" s="34"/>
      <c r="S1835" s="33"/>
      <c r="T1835" s="67"/>
    </row>
    <row r="1836" spans="1:20" ht="15.75" x14ac:dyDescent="0.25">
      <c r="A1836" s="50" t="s">
        <v>2162</v>
      </c>
      <c r="B1836" s="50" t="s">
        <v>2229</v>
      </c>
      <c r="C1836" s="31">
        <v>115597</v>
      </c>
      <c r="D1836" s="50" t="s">
        <v>2236</v>
      </c>
      <c r="E1836" s="50" t="s">
        <v>2237</v>
      </c>
      <c r="F1836" s="31" t="s">
        <v>216</v>
      </c>
      <c r="G1836" s="31" t="s">
        <v>216</v>
      </c>
      <c r="H1836" s="31">
        <v>1</v>
      </c>
      <c r="I1836" s="31"/>
      <c r="J1836" s="31">
        <v>1</v>
      </c>
      <c r="K1836" s="31">
        <v>138</v>
      </c>
      <c r="L1836" s="31" t="s">
        <v>30</v>
      </c>
      <c r="M1836" s="29">
        <v>1801</v>
      </c>
      <c r="N1836" s="38"/>
      <c r="O1836" s="18" t="s">
        <v>2980</v>
      </c>
      <c r="P1836" s="64"/>
      <c r="Q1836" s="65"/>
      <c r="R1836" s="34"/>
      <c r="S1836" s="33"/>
      <c r="T1836" s="67"/>
    </row>
    <row r="1837" spans="1:20" ht="15.75" x14ac:dyDescent="0.25">
      <c r="A1837" s="50" t="s">
        <v>2162</v>
      </c>
      <c r="B1837" s="50" t="s">
        <v>2229</v>
      </c>
      <c r="C1837" s="31">
        <v>115606</v>
      </c>
      <c r="D1837" s="50" t="s">
        <v>2253</v>
      </c>
      <c r="E1837" s="50" t="s">
        <v>2237</v>
      </c>
      <c r="F1837" s="31" t="s">
        <v>216</v>
      </c>
      <c r="G1837" s="31" t="s">
        <v>216</v>
      </c>
      <c r="H1837" s="31">
        <v>1</v>
      </c>
      <c r="I1837" s="31"/>
      <c r="J1837" s="31">
        <v>1</v>
      </c>
      <c r="K1837" s="31">
        <v>138</v>
      </c>
      <c r="L1837" s="31" t="s">
        <v>30</v>
      </c>
      <c r="M1837" s="29">
        <v>1814</v>
      </c>
      <c r="N1837" s="38"/>
      <c r="O1837" s="18" t="s">
        <v>2980</v>
      </c>
      <c r="P1837" s="64"/>
      <c r="Q1837" s="65"/>
      <c r="R1837" s="34"/>
      <c r="S1837" s="33"/>
      <c r="T1837" s="67"/>
    </row>
    <row r="1838" spans="1:20" ht="15.75" x14ac:dyDescent="0.25">
      <c r="A1838" s="50" t="s">
        <v>2162</v>
      </c>
      <c r="B1838" s="50" t="s">
        <v>2229</v>
      </c>
      <c r="C1838" s="31">
        <v>115608</v>
      </c>
      <c r="D1838" s="50" t="s">
        <v>2254</v>
      </c>
      <c r="E1838" s="50" t="s">
        <v>2237</v>
      </c>
      <c r="F1838" s="31" t="s">
        <v>216</v>
      </c>
      <c r="G1838" s="31" t="s">
        <v>216</v>
      </c>
      <c r="H1838" s="31">
        <v>1</v>
      </c>
      <c r="I1838" s="31"/>
      <c r="J1838" s="31">
        <v>1</v>
      </c>
      <c r="K1838" s="31">
        <v>138</v>
      </c>
      <c r="L1838" s="31" t="s">
        <v>30</v>
      </c>
      <c r="M1838" s="29">
        <v>1815</v>
      </c>
      <c r="N1838" s="38"/>
      <c r="O1838" s="18" t="s">
        <v>2980</v>
      </c>
      <c r="P1838" s="64"/>
      <c r="Q1838" s="65"/>
      <c r="R1838" s="34"/>
      <c r="S1838" s="33"/>
      <c r="T1838" s="67"/>
    </row>
    <row r="1839" spans="1:20" ht="15.75" x14ac:dyDescent="0.25">
      <c r="A1839" s="50" t="s">
        <v>2162</v>
      </c>
      <c r="B1839" s="50" t="s">
        <v>2229</v>
      </c>
      <c r="C1839" s="31">
        <v>115626</v>
      </c>
      <c r="D1839" s="50" t="s">
        <v>2233</v>
      </c>
      <c r="E1839" s="50" t="s">
        <v>2234</v>
      </c>
      <c r="F1839" s="31" t="s">
        <v>45</v>
      </c>
      <c r="G1839" s="31" t="s">
        <v>45</v>
      </c>
      <c r="H1839" s="31">
        <v>1</v>
      </c>
      <c r="I1839" s="31">
        <v>3</v>
      </c>
      <c r="J1839" s="31">
        <v>1</v>
      </c>
      <c r="K1839" s="31">
        <v>138</v>
      </c>
      <c r="L1839" s="31" t="s">
        <v>30</v>
      </c>
      <c r="M1839" s="29">
        <v>1799</v>
      </c>
      <c r="N1839" s="39">
        <v>185817.69</v>
      </c>
      <c r="O1839" s="18" t="s">
        <v>2980</v>
      </c>
      <c r="P1839" s="64"/>
      <c r="Q1839" s="65"/>
      <c r="R1839" s="34"/>
      <c r="S1839" s="33"/>
      <c r="T1839" s="67">
        <v>1</v>
      </c>
    </row>
    <row r="1840" spans="1:20" ht="15.75" x14ac:dyDescent="0.25">
      <c r="A1840" s="50" t="s">
        <v>2162</v>
      </c>
      <c r="B1840" s="50" t="s">
        <v>2229</v>
      </c>
      <c r="C1840" s="31">
        <v>115647</v>
      </c>
      <c r="D1840" s="50" t="s">
        <v>2230</v>
      </c>
      <c r="E1840" s="50" t="s">
        <v>2231</v>
      </c>
      <c r="F1840" s="31" t="s">
        <v>45</v>
      </c>
      <c r="G1840" s="31" t="s">
        <v>45</v>
      </c>
      <c r="H1840" s="31">
        <v>1</v>
      </c>
      <c r="I1840" s="31"/>
      <c r="J1840" s="31">
        <v>1</v>
      </c>
      <c r="K1840" s="31">
        <v>138</v>
      </c>
      <c r="L1840" s="31" t="s">
        <v>30</v>
      </c>
      <c r="M1840" s="29">
        <v>1797</v>
      </c>
      <c r="N1840" s="38"/>
      <c r="O1840" s="18" t="s">
        <v>2980</v>
      </c>
      <c r="P1840" s="64"/>
      <c r="Q1840" s="65"/>
      <c r="R1840" s="34"/>
      <c r="S1840" s="33"/>
      <c r="T1840" s="67"/>
    </row>
    <row r="1841" spans="1:20" ht="15.75" x14ac:dyDescent="0.25">
      <c r="A1841" s="50" t="s">
        <v>2162</v>
      </c>
      <c r="B1841" s="50" t="s">
        <v>2229</v>
      </c>
      <c r="C1841" s="31">
        <v>115697</v>
      </c>
      <c r="D1841" s="50" t="s">
        <v>2235</v>
      </c>
      <c r="E1841" s="50" t="s">
        <v>1159</v>
      </c>
      <c r="F1841" s="31" t="s">
        <v>45</v>
      </c>
      <c r="G1841" s="31" t="s">
        <v>45</v>
      </c>
      <c r="H1841" s="31">
        <v>1</v>
      </c>
      <c r="I1841" s="31"/>
      <c r="J1841" s="31">
        <v>1</v>
      </c>
      <c r="K1841" s="31">
        <v>138</v>
      </c>
      <c r="L1841" s="31" t="s">
        <v>30</v>
      </c>
      <c r="M1841" s="29">
        <v>1800</v>
      </c>
      <c r="N1841" s="38"/>
      <c r="O1841" s="18" t="s">
        <v>2980</v>
      </c>
      <c r="P1841" s="64"/>
      <c r="Q1841" s="65"/>
      <c r="R1841" s="34"/>
      <c r="S1841" s="33"/>
      <c r="T1841" s="67"/>
    </row>
    <row r="1842" spans="1:20" ht="15.75" x14ac:dyDescent="0.25">
      <c r="A1842" s="50" t="s">
        <v>2162</v>
      </c>
      <c r="B1842" s="50" t="s">
        <v>2229</v>
      </c>
      <c r="C1842" s="31">
        <v>115759</v>
      </c>
      <c r="D1842" s="50" t="s">
        <v>2242</v>
      </c>
      <c r="E1842" s="50" t="s">
        <v>2243</v>
      </c>
      <c r="F1842" s="31" t="s">
        <v>216</v>
      </c>
      <c r="G1842" s="31" t="s">
        <v>216</v>
      </c>
      <c r="H1842" s="31">
        <v>1</v>
      </c>
      <c r="I1842" s="31"/>
      <c r="J1842" s="31">
        <v>1</v>
      </c>
      <c r="K1842" s="31">
        <v>138</v>
      </c>
      <c r="L1842" s="31" t="s">
        <v>30</v>
      </c>
      <c r="M1842" s="29">
        <v>1805</v>
      </c>
      <c r="N1842" s="38"/>
      <c r="O1842" s="18" t="s">
        <v>2980</v>
      </c>
      <c r="P1842" s="64"/>
      <c r="Q1842" s="65"/>
      <c r="R1842" s="34"/>
      <c r="S1842" s="33"/>
      <c r="T1842" s="67"/>
    </row>
    <row r="1843" spans="1:20" ht="15.75" x14ac:dyDescent="0.25">
      <c r="A1843" s="50" t="s">
        <v>2162</v>
      </c>
      <c r="B1843" s="50" t="s">
        <v>2229</v>
      </c>
      <c r="C1843" s="31">
        <v>115783</v>
      </c>
      <c r="D1843" s="50" t="s">
        <v>2247</v>
      </c>
      <c r="E1843" s="50" t="s">
        <v>968</v>
      </c>
      <c r="F1843" s="31" t="s">
        <v>216</v>
      </c>
      <c r="G1843" s="31" t="s">
        <v>216</v>
      </c>
      <c r="H1843" s="31">
        <v>1</v>
      </c>
      <c r="I1843" s="31"/>
      <c r="J1843" s="31">
        <v>1</v>
      </c>
      <c r="K1843" s="31">
        <v>138</v>
      </c>
      <c r="L1843" s="31" t="s">
        <v>30</v>
      </c>
      <c r="M1843" s="29">
        <v>1809</v>
      </c>
      <c r="N1843" s="38"/>
      <c r="O1843" s="18" t="s">
        <v>2980</v>
      </c>
      <c r="P1843" s="64"/>
      <c r="Q1843" s="65"/>
      <c r="R1843" s="34"/>
      <c r="S1843" s="33"/>
      <c r="T1843" s="67"/>
    </row>
    <row r="1844" spans="1:20" ht="31.5" x14ac:dyDescent="0.25">
      <c r="A1844" s="50" t="s">
        <v>2162</v>
      </c>
      <c r="B1844" s="50" t="s">
        <v>2229</v>
      </c>
      <c r="C1844" s="31">
        <v>179012</v>
      </c>
      <c r="D1844" s="50" t="s">
        <v>2232</v>
      </c>
      <c r="E1844" s="50" t="s">
        <v>1159</v>
      </c>
      <c r="F1844" s="31" t="s">
        <v>45</v>
      </c>
      <c r="G1844" s="31" t="s">
        <v>45</v>
      </c>
      <c r="H1844" s="31">
        <v>1</v>
      </c>
      <c r="I1844" s="31"/>
      <c r="J1844" s="31">
        <v>1</v>
      </c>
      <c r="K1844" s="31">
        <v>138</v>
      </c>
      <c r="L1844" s="31" t="s">
        <v>30</v>
      </c>
      <c r="M1844" s="29">
        <v>1798</v>
      </c>
      <c r="N1844" s="38"/>
      <c r="O1844" s="18" t="s">
        <v>2980</v>
      </c>
      <c r="P1844" s="64"/>
      <c r="Q1844" s="65"/>
      <c r="R1844" s="34"/>
      <c r="S1844" s="33"/>
      <c r="T1844" s="67"/>
    </row>
    <row r="1845" spans="1:20" ht="15.75" x14ac:dyDescent="0.25">
      <c r="A1845" s="50" t="s">
        <v>2162</v>
      </c>
      <c r="B1845" s="50" t="s">
        <v>2229</v>
      </c>
      <c r="C1845" s="51">
        <v>302389</v>
      </c>
      <c r="D1845" s="52" t="s">
        <v>2244</v>
      </c>
      <c r="E1845" s="50" t="s">
        <v>968</v>
      </c>
      <c r="F1845" s="31" t="s">
        <v>216</v>
      </c>
      <c r="G1845" s="31" t="s">
        <v>216</v>
      </c>
      <c r="H1845" s="31">
        <v>1</v>
      </c>
      <c r="I1845" s="31">
        <v>12</v>
      </c>
      <c r="J1845" s="31">
        <v>1</v>
      </c>
      <c r="K1845" s="31">
        <v>138</v>
      </c>
      <c r="L1845" s="31" t="s">
        <v>30</v>
      </c>
      <c r="M1845" s="29">
        <v>1806</v>
      </c>
      <c r="N1845" s="39">
        <v>123326.67</v>
      </c>
      <c r="O1845" s="18" t="s">
        <v>2980</v>
      </c>
      <c r="P1845" s="64"/>
      <c r="Q1845" s="65"/>
      <c r="R1845" s="34"/>
      <c r="S1845" s="33"/>
      <c r="T1845" s="67">
        <v>1</v>
      </c>
    </row>
    <row r="1846" spans="1:20" ht="31.5" x14ac:dyDescent="0.25">
      <c r="A1846" s="50" t="s">
        <v>2162</v>
      </c>
      <c r="B1846" s="50" t="s">
        <v>2255</v>
      </c>
      <c r="C1846" s="31">
        <v>179501</v>
      </c>
      <c r="D1846" s="50" t="s">
        <v>2256</v>
      </c>
      <c r="E1846" s="50" t="s">
        <v>2257</v>
      </c>
      <c r="F1846" s="31" t="s">
        <v>29</v>
      </c>
      <c r="G1846" s="31" t="s">
        <v>29</v>
      </c>
      <c r="H1846" s="31">
        <v>1</v>
      </c>
      <c r="I1846" s="31"/>
      <c r="J1846" s="31">
        <v>1</v>
      </c>
      <c r="K1846" s="31">
        <v>138</v>
      </c>
      <c r="L1846" s="31" t="s">
        <v>30</v>
      </c>
      <c r="M1846" s="29">
        <v>1816</v>
      </c>
      <c r="N1846" s="38"/>
      <c r="O1846" s="18" t="s">
        <v>2980</v>
      </c>
      <c r="P1846" s="64"/>
      <c r="Q1846" s="65"/>
      <c r="R1846" s="34"/>
      <c r="S1846" s="33"/>
      <c r="T1846" s="67"/>
    </row>
    <row r="1847" spans="1:20" ht="15.75" x14ac:dyDescent="0.25">
      <c r="A1847" s="50" t="s">
        <v>2162</v>
      </c>
      <c r="B1847" s="50" t="s">
        <v>2258</v>
      </c>
      <c r="C1847" s="31">
        <v>115920</v>
      </c>
      <c r="D1847" s="50" t="s">
        <v>2285</v>
      </c>
      <c r="E1847" s="50" t="s">
        <v>2286</v>
      </c>
      <c r="F1847" s="31" t="s">
        <v>1163</v>
      </c>
      <c r="G1847" s="31" t="s">
        <v>1163</v>
      </c>
      <c r="H1847" s="31">
        <v>1</v>
      </c>
      <c r="I1847" s="31"/>
      <c r="J1847" s="31">
        <v>1</v>
      </c>
      <c r="K1847" s="31">
        <v>138</v>
      </c>
      <c r="L1847" s="31" t="s">
        <v>30</v>
      </c>
      <c r="M1847" s="29">
        <v>1834</v>
      </c>
      <c r="N1847" s="38"/>
      <c r="O1847" s="18" t="s">
        <v>2980</v>
      </c>
      <c r="P1847" s="64"/>
      <c r="Q1847" s="65"/>
      <c r="R1847" s="34"/>
      <c r="S1847" s="33"/>
      <c r="T1847" s="67"/>
    </row>
    <row r="1848" spans="1:20" ht="15.75" x14ac:dyDescent="0.25">
      <c r="A1848" s="50" t="s">
        <v>2162</v>
      </c>
      <c r="B1848" s="50" t="s">
        <v>2258</v>
      </c>
      <c r="C1848" s="31">
        <v>116001</v>
      </c>
      <c r="D1848" s="50" t="s">
        <v>2269</v>
      </c>
      <c r="E1848" s="50" t="s">
        <v>2270</v>
      </c>
      <c r="F1848" s="31" t="s">
        <v>1099</v>
      </c>
      <c r="G1848" s="31" t="s">
        <v>1099</v>
      </c>
      <c r="H1848" s="31">
        <v>1</v>
      </c>
      <c r="I1848" s="31"/>
      <c r="J1848" s="31">
        <v>1</v>
      </c>
      <c r="K1848" s="31">
        <v>138</v>
      </c>
      <c r="L1848" s="31" t="s">
        <v>30</v>
      </c>
      <c r="M1848" s="29">
        <v>1823</v>
      </c>
      <c r="N1848" s="38"/>
      <c r="O1848" s="18" t="s">
        <v>2980</v>
      </c>
      <c r="P1848" s="64"/>
      <c r="Q1848" s="65"/>
      <c r="R1848" s="34"/>
      <c r="S1848" s="33"/>
      <c r="T1848" s="67"/>
    </row>
    <row r="1849" spans="1:20" ht="15.75" x14ac:dyDescent="0.25">
      <c r="A1849" s="50" t="s">
        <v>2162</v>
      </c>
      <c r="B1849" s="50" t="s">
        <v>2258</v>
      </c>
      <c r="C1849" s="31">
        <v>116062</v>
      </c>
      <c r="D1849" s="50" t="s">
        <v>2282</v>
      </c>
      <c r="E1849" s="50" t="s">
        <v>2277</v>
      </c>
      <c r="F1849" s="31" t="s">
        <v>1160</v>
      </c>
      <c r="G1849" s="31" t="s">
        <v>1160</v>
      </c>
      <c r="H1849" s="31">
        <v>1</v>
      </c>
      <c r="I1849" s="31"/>
      <c r="J1849" s="31">
        <v>1</v>
      </c>
      <c r="K1849" s="31">
        <v>138</v>
      </c>
      <c r="L1849" s="31" t="s">
        <v>30</v>
      </c>
      <c r="M1849" s="29">
        <v>1832</v>
      </c>
      <c r="N1849" s="38"/>
      <c r="O1849" s="18" t="s">
        <v>2980</v>
      </c>
      <c r="P1849" s="64"/>
      <c r="Q1849" s="65"/>
      <c r="R1849" s="34"/>
      <c r="S1849" s="33"/>
      <c r="T1849" s="67"/>
    </row>
    <row r="1850" spans="1:20" ht="15.75" x14ac:dyDescent="0.25">
      <c r="A1850" s="50" t="s">
        <v>2162</v>
      </c>
      <c r="B1850" s="50" t="s">
        <v>2258</v>
      </c>
      <c r="C1850" s="31">
        <v>116168</v>
      </c>
      <c r="D1850" s="50" t="s">
        <v>2272</v>
      </c>
      <c r="E1850" s="50" t="s">
        <v>2266</v>
      </c>
      <c r="F1850" s="31" t="s">
        <v>1099</v>
      </c>
      <c r="G1850" s="31" t="s">
        <v>1099</v>
      </c>
      <c r="H1850" s="31">
        <v>1</v>
      </c>
      <c r="I1850" s="31"/>
      <c r="J1850" s="31">
        <v>1</v>
      </c>
      <c r="K1850" s="31">
        <v>138</v>
      </c>
      <c r="L1850" s="31" t="s">
        <v>30</v>
      </c>
      <c r="M1850" s="29">
        <v>1825</v>
      </c>
      <c r="N1850" s="38"/>
      <c r="O1850" s="18" t="s">
        <v>2980</v>
      </c>
      <c r="P1850" s="64"/>
      <c r="Q1850" s="65"/>
      <c r="R1850" s="34"/>
      <c r="S1850" s="33"/>
      <c r="T1850" s="67"/>
    </row>
    <row r="1851" spans="1:20" ht="15.75" x14ac:dyDescent="0.25">
      <c r="A1851" s="50" t="s">
        <v>2162</v>
      </c>
      <c r="B1851" s="50" t="s">
        <v>2258</v>
      </c>
      <c r="C1851" s="31">
        <v>116179</v>
      </c>
      <c r="D1851" s="50" t="s">
        <v>2265</v>
      </c>
      <c r="E1851" s="50" t="s">
        <v>2266</v>
      </c>
      <c r="F1851" s="31" t="s">
        <v>1099</v>
      </c>
      <c r="G1851" s="31" t="s">
        <v>1099</v>
      </c>
      <c r="H1851" s="31">
        <v>1</v>
      </c>
      <c r="I1851" s="31"/>
      <c r="J1851" s="31">
        <v>1</v>
      </c>
      <c r="K1851" s="31">
        <v>138</v>
      </c>
      <c r="L1851" s="31" t="s">
        <v>30</v>
      </c>
      <c r="M1851" s="29">
        <v>1821</v>
      </c>
      <c r="N1851" s="38"/>
      <c r="O1851" s="18" t="s">
        <v>2980</v>
      </c>
      <c r="P1851" s="64"/>
      <c r="Q1851" s="65"/>
      <c r="R1851" s="34"/>
      <c r="S1851" s="33"/>
      <c r="T1851" s="67"/>
    </row>
    <row r="1852" spans="1:20" ht="15.75" x14ac:dyDescent="0.25">
      <c r="A1852" s="50" t="s">
        <v>2162</v>
      </c>
      <c r="B1852" s="50" t="s">
        <v>2258</v>
      </c>
      <c r="C1852" s="31">
        <v>116185</v>
      </c>
      <c r="D1852" s="50" t="s">
        <v>2271</v>
      </c>
      <c r="E1852" s="50" t="s">
        <v>2266</v>
      </c>
      <c r="F1852" s="31" t="s">
        <v>1099</v>
      </c>
      <c r="G1852" s="31" t="s">
        <v>1099</v>
      </c>
      <c r="H1852" s="31">
        <v>1</v>
      </c>
      <c r="I1852" s="31"/>
      <c r="J1852" s="31">
        <v>1</v>
      </c>
      <c r="K1852" s="31">
        <v>138</v>
      </c>
      <c r="L1852" s="31" t="s">
        <v>30</v>
      </c>
      <c r="M1852" s="29">
        <v>1824</v>
      </c>
      <c r="N1852" s="38"/>
      <c r="O1852" s="18" t="s">
        <v>2980</v>
      </c>
      <c r="P1852" s="64"/>
      <c r="Q1852" s="65"/>
      <c r="R1852" s="34"/>
      <c r="S1852" s="33"/>
      <c r="T1852" s="67"/>
    </row>
    <row r="1853" spans="1:20" ht="15.75" x14ac:dyDescent="0.25">
      <c r="A1853" s="50" t="s">
        <v>2162</v>
      </c>
      <c r="B1853" s="50" t="s">
        <v>2258</v>
      </c>
      <c r="C1853" s="31">
        <v>116209</v>
      </c>
      <c r="D1853" s="50" t="s">
        <v>1034</v>
      </c>
      <c r="E1853" s="50" t="s">
        <v>2288</v>
      </c>
      <c r="F1853" s="31" t="s">
        <v>1163</v>
      </c>
      <c r="G1853" s="31" t="s">
        <v>1163</v>
      </c>
      <c r="H1853" s="31">
        <v>1</v>
      </c>
      <c r="I1853" s="31"/>
      <c r="J1853" s="31">
        <v>1</v>
      </c>
      <c r="K1853" s="31">
        <v>138</v>
      </c>
      <c r="L1853" s="31" t="s">
        <v>30</v>
      </c>
      <c r="M1853" s="29">
        <v>1836</v>
      </c>
      <c r="N1853" s="38"/>
      <c r="O1853" s="18" t="s">
        <v>2980</v>
      </c>
      <c r="P1853" s="64"/>
      <c r="Q1853" s="65"/>
      <c r="R1853" s="34"/>
      <c r="S1853" s="33"/>
      <c r="T1853" s="67"/>
    </row>
    <row r="1854" spans="1:20" ht="15.75" x14ac:dyDescent="0.25">
      <c r="A1854" s="50" t="s">
        <v>2162</v>
      </c>
      <c r="B1854" s="50" t="s">
        <v>2258</v>
      </c>
      <c r="C1854" s="31">
        <v>116351</v>
      </c>
      <c r="D1854" s="50" t="s">
        <v>2289</v>
      </c>
      <c r="E1854" s="50" t="s">
        <v>2290</v>
      </c>
      <c r="F1854" s="31" t="s">
        <v>1163</v>
      </c>
      <c r="G1854" s="31" t="s">
        <v>1163</v>
      </c>
      <c r="H1854" s="31">
        <v>1</v>
      </c>
      <c r="I1854" s="31"/>
      <c r="J1854" s="31">
        <v>1</v>
      </c>
      <c r="K1854" s="31">
        <v>138</v>
      </c>
      <c r="L1854" s="31" t="s">
        <v>30</v>
      </c>
      <c r="M1854" s="29">
        <v>1837</v>
      </c>
      <c r="N1854" s="38"/>
      <c r="O1854" s="18" t="s">
        <v>2980</v>
      </c>
      <c r="P1854" s="64"/>
      <c r="Q1854" s="65"/>
      <c r="R1854" s="34"/>
      <c r="S1854" s="33"/>
      <c r="T1854" s="67"/>
    </row>
    <row r="1855" spans="1:20" ht="15.75" x14ac:dyDescent="0.25">
      <c r="A1855" s="50" t="s">
        <v>2162</v>
      </c>
      <c r="B1855" s="50" t="s">
        <v>2258</v>
      </c>
      <c r="C1855" s="31">
        <v>116401</v>
      </c>
      <c r="D1855" s="50" t="s">
        <v>2275</v>
      </c>
      <c r="E1855" s="50" t="s">
        <v>2268</v>
      </c>
      <c r="F1855" s="31" t="s">
        <v>1099</v>
      </c>
      <c r="G1855" s="31" t="s">
        <v>1099</v>
      </c>
      <c r="H1855" s="31">
        <v>1</v>
      </c>
      <c r="I1855" s="31"/>
      <c r="J1855" s="31">
        <v>1</v>
      </c>
      <c r="K1855" s="31">
        <v>138</v>
      </c>
      <c r="L1855" s="31" t="s">
        <v>30</v>
      </c>
      <c r="M1855" s="29">
        <v>1828</v>
      </c>
      <c r="N1855" s="38"/>
      <c r="O1855" s="18" t="s">
        <v>2980</v>
      </c>
      <c r="P1855" s="64"/>
      <c r="Q1855" s="65"/>
      <c r="R1855" s="34"/>
      <c r="S1855" s="33"/>
      <c r="T1855" s="67"/>
    </row>
    <row r="1856" spans="1:20" ht="15.75" x14ac:dyDescent="0.25">
      <c r="A1856" s="50" t="s">
        <v>2162</v>
      </c>
      <c r="B1856" s="50" t="s">
        <v>2258</v>
      </c>
      <c r="C1856" s="31">
        <v>116408</v>
      </c>
      <c r="D1856" s="50" t="s">
        <v>2267</v>
      </c>
      <c r="E1856" s="50" t="s">
        <v>2268</v>
      </c>
      <c r="F1856" s="31" t="s">
        <v>1099</v>
      </c>
      <c r="G1856" s="31" t="s">
        <v>1099</v>
      </c>
      <c r="H1856" s="31">
        <v>1</v>
      </c>
      <c r="I1856" s="31">
        <v>5</v>
      </c>
      <c r="J1856" s="31">
        <v>1</v>
      </c>
      <c r="K1856" s="31">
        <v>138</v>
      </c>
      <c r="L1856" s="31" t="s">
        <v>30</v>
      </c>
      <c r="M1856" s="29">
        <v>1822</v>
      </c>
      <c r="N1856" s="39">
        <v>366003.6</v>
      </c>
      <c r="O1856" s="18" t="s">
        <v>2980</v>
      </c>
      <c r="P1856" s="64"/>
      <c r="Q1856" s="65"/>
      <c r="R1856" s="34"/>
      <c r="S1856" s="33"/>
      <c r="T1856" s="67">
        <v>1</v>
      </c>
    </row>
    <row r="1857" spans="1:20" ht="15.75" x14ac:dyDescent="0.25">
      <c r="A1857" s="50" t="s">
        <v>2162</v>
      </c>
      <c r="B1857" s="50" t="s">
        <v>2258</v>
      </c>
      <c r="C1857" s="31">
        <v>116450</v>
      </c>
      <c r="D1857" s="50" t="s">
        <v>2264</v>
      </c>
      <c r="E1857" s="50" t="s">
        <v>2263</v>
      </c>
      <c r="F1857" s="31" t="s">
        <v>1099</v>
      </c>
      <c r="G1857" s="31" t="s">
        <v>1099</v>
      </c>
      <c r="H1857" s="31">
        <v>1</v>
      </c>
      <c r="I1857" s="31"/>
      <c r="J1857" s="31">
        <v>1</v>
      </c>
      <c r="K1857" s="31">
        <v>138</v>
      </c>
      <c r="L1857" s="31" t="s">
        <v>30</v>
      </c>
      <c r="M1857" s="29">
        <v>1820</v>
      </c>
      <c r="N1857" s="38"/>
      <c r="O1857" s="18" t="s">
        <v>2980</v>
      </c>
      <c r="P1857" s="64"/>
      <c r="Q1857" s="65"/>
      <c r="R1857" s="34"/>
      <c r="S1857" s="33"/>
      <c r="T1857" s="67"/>
    </row>
    <row r="1858" spans="1:20" ht="15.75" x14ac:dyDescent="0.25">
      <c r="A1858" s="50" t="s">
        <v>2162</v>
      </c>
      <c r="B1858" s="50" t="s">
        <v>2258</v>
      </c>
      <c r="C1858" s="31">
        <v>116675</v>
      </c>
      <c r="D1858" s="50" t="s">
        <v>2283</v>
      </c>
      <c r="E1858" s="50" t="s">
        <v>2284</v>
      </c>
      <c r="F1858" s="31" t="s">
        <v>1163</v>
      </c>
      <c r="G1858" s="31" t="s">
        <v>1163</v>
      </c>
      <c r="H1858" s="31">
        <v>1</v>
      </c>
      <c r="I1858" s="31">
        <v>1</v>
      </c>
      <c r="J1858" s="31">
        <v>1</v>
      </c>
      <c r="K1858" s="31">
        <v>138</v>
      </c>
      <c r="L1858" s="31" t="s">
        <v>30</v>
      </c>
      <c r="M1858" s="29">
        <v>1833</v>
      </c>
      <c r="N1858" s="39">
        <v>108102.06</v>
      </c>
      <c r="O1858" s="18" t="s">
        <v>2980</v>
      </c>
      <c r="P1858" s="64"/>
      <c r="Q1858" s="65"/>
      <c r="R1858" s="34"/>
      <c r="S1858" s="33"/>
      <c r="T1858" s="67">
        <v>1</v>
      </c>
    </row>
    <row r="1859" spans="1:20" ht="15.75" x14ac:dyDescent="0.25">
      <c r="A1859" s="50" t="s">
        <v>2162</v>
      </c>
      <c r="B1859" s="50" t="s">
        <v>2258</v>
      </c>
      <c r="C1859" s="31">
        <v>116706</v>
      </c>
      <c r="D1859" s="50" t="s">
        <v>2278</v>
      </c>
      <c r="E1859" s="50" t="s">
        <v>2279</v>
      </c>
      <c r="F1859" s="31" t="s">
        <v>1160</v>
      </c>
      <c r="G1859" s="31" t="s">
        <v>1160</v>
      </c>
      <c r="H1859" s="31">
        <v>1</v>
      </c>
      <c r="I1859" s="31"/>
      <c r="J1859" s="31">
        <v>1</v>
      </c>
      <c r="K1859" s="31">
        <v>138</v>
      </c>
      <c r="L1859" s="31" t="s">
        <v>30</v>
      </c>
      <c r="M1859" s="29">
        <v>1830</v>
      </c>
      <c r="N1859" s="38"/>
      <c r="O1859" s="18" t="s">
        <v>2980</v>
      </c>
      <c r="P1859" s="64"/>
      <c r="Q1859" s="65"/>
      <c r="R1859" s="34"/>
      <c r="S1859" s="33"/>
      <c r="T1859" s="67"/>
    </row>
    <row r="1860" spans="1:20" ht="15.75" x14ac:dyDescent="0.25">
      <c r="A1860" s="50" t="s">
        <v>2162</v>
      </c>
      <c r="B1860" s="50" t="s">
        <v>2258</v>
      </c>
      <c r="C1860" s="31">
        <v>116731</v>
      </c>
      <c r="D1860" s="50" t="s">
        <v>2259</v>
      </c>
      <c r="E1860" s="50" t="s">
        <v>2260</v>
      </c>
      <c r="F1860" s="31" t="s">
        <v>45</v>
      </c>
      <c r="G1860" s="31" t="s">
        <v>45</v>
      </c>
      <c r="H1860" s="31">
        <v>1</v>
      </c>
      <c r="I1860" s="31">
        <v>4</v>
      </c>
      <c r="J1860" s="31">
        <v>1</v>
      </c>
      <c r="K1860" s="31">
        <v>138</v>
      </c>
      <c r="L1860" s="31" t="s">
        <v>30</v>
      </c>
      <c r="M1860" s="29">
        <v>1817</v>
      </c>
      <c r="N1860" s="39">
        <v>278988.15999999997</v>
      </c>
      <c r="O1860" s="18" t="s">
        <v>2980</v>
      </c>
      <c r="P1860" s="64"/>
      <c r="Q1860" s="65"/>
      <c r="R1860" s="34"/>
      <c r="S1860" s="33"/>
      <c r="T1860" s="67">
        <v>1</v>
      </c>
    </row>
    <row r="1861" spans="1:20" ht="15.75" x14ac:dyDescent="0.25">
      <c r="A1861" s="50" t="s">
        <v>2162</v>
      </c>
      <c r="B1861" s="50" t="s">
        <v>2258</v>
      </c>
      <c r="C1861" s="31">
        <v>117924</v>
      </c>
      <c r="D1861" s="50" t="s">
        <v>2294</v>
      </c>
      <c r="E1861" s="50" t="s">
        <v>2292</v>
      </c>
      <c r="F1861" s="31" t="s">
        <v>1160</v>
      </c>
      <c r="G1861" s="31" t="s">
        <v>1160</v>
      </c>
      <c r="H1861" s="31">
        <v>1</v>
      </c>
      <c r="I1861" s="31"/>
      <c r="J1861" s="31">
        <v>1</v>
      </c>
      <c r="K1861" s="31">
        <v>138</v>
      </c>
      <c r="L1861" s="31" t="s">
        <v>30</v>
      </c>
      <c r="M1861" s="29">
        <v>1840</v>
      </c>
      <c r="N1861" s="38"/>
      <c r="O1861" s="18" t="s">
        <v>2980</v>
      </c>
      <c r="P1861" s="64"/>
      <c r="Q1861" s="65"/>
      <c r="R1861" s="34"/>
      <c r="S1861" s="33"/>
      <c r="T1861" s="67"/>
    </row>
    <row r="1862" spans="1:20" ht="15.75" x14ac:dyDescent="0.25">
      <c r="A1862" s="50" t="s">
        <v>2162</v>
      </c>
      <c r="B1862" s="50" t="s">
        <v>2258</v>
      </c>
      <c r="C1862" s="31">
        <v>180017</v>
      </c>
      <c r="D1862" s="50" t="s">
        <v>2262</v>
      </c>
      <c r="E1862" s="50" t="s">
        <v>2263</v>
      </c>
      <c r="F1862" s="31" t="s">
        <v>1099</v>
      </c>
      <c r="G1862" s="31" t="s">
        <v>1099</v>
      </c>
      <c r="H1862" s="31">
        <v>1</v>
      </c>
      <c r="I1862" s="31">
        <v>2</v>
      </c>
      <c r="J1862" s="31">
        <v>1</v>
      </c>
      <c r="K1862" s="31">
        <v>138</v>
      </c>
      <c r="L1862" s="31" t="s">
        <v>30</v>
      </c>
      <c r="M1862" s="29">
        <v>1819</v>
      </c>
      <c r="N1862" s="39">
        <v>161809.47</v>
      </c>
      <c r="O1862" s="18" t="s">
        <v>2980</v>
      </c>
      <c r="P1862" s="64"/>
      <c r="Q1862" s="65"/>
      <c r="R1862" s="34"/>
      <c r="S1862" s="33"/>
      <c r="T1862" s="67">
        <v>1</v>
      </c>
    </row>
    <row r="1863" spans="1:20" ht="15.75" x14ac:dyDescent="0.25">
      <c r="A1863" s="50" t="s">
        <v>2162</v>
      </c>
      <c r="B1863" s="50" t="s">
        <v>2258</v>
      </c>
      <c r="C1863" s="31">
        <v>180027</v>
      </c>
      <c r="D1863" s="50" t="s">
        <v>2273</v>
      </c>
      <c r="E1863" s="50" t="s">
        <v>2263</v>
      </c>
      <c r="F1863" s="31" t="s">
        <v>1099</v>
      </c>
      <c r="G1863" s="31" t="s">
        <v>1099</v>
      </c>
      <c r="H1863" s="31">
        <v>1</v>
      </c>
      <c r="I1863" s="31"/>
      <c r="J1863" s="31">
        <v>1</v>
      </c>
      <c r="K1863" s="31">
        <v>138</v>
      </c>
      <c r="L1863" s="31" t="s">
        <v>30</v>
      </c>
      <c r="M1863" s="29">
        <v>1826</v>
      </c>
      <c r="N1863" s="38"/>
      <c r="O1863" s="18" t="s">
        <v>2980</v>
      </c>
      <c r="P1863" s="64"/>
      <c r="Q1863" s="65"/>
      <c r="R1863" s="34"/>
      <c r="S1863" s="33"/>
      <c r="T1863" s="67"/>
    </row>
    <row r="1864" spans="1:20" ht="15.75" x14ac:dyDescent="0.25">
      <c r="A1864" s="50" t="s">
        <v>2162</v>
      </c>
      <c r="B1864" s="50" t="s">
        <v>2258</v>
      </c>
      <c r="C1864" s="31">
        <v>180028</v>
      </c>
      <c r="D1864" s="50" t="s">
        <v>2274</v>
      </c>
      <c r="E1864" s="50" t="s">
        <v>2263</v>
      </c>
      <c r="F1864" s="31" t="s">
        <v>1099</v>
      </c>
      <c r="G1864" s="31" t="s">
        <v>1099</v>
      </c>
      <c r="H1864" s="31">
        <v>1</v>
      </c>
      <c r="I1864" s="31"/>
      <c r="J1864" s="31">
        <v>1</v>
      </c>
      <c r="K1864" s="31">
        <v>138</v>
      </c>
      <c r="L1864" s="31" t="s">
        <v>30</v>
      </c>
      <c r="M1864" s="29">
        <v>1827</v>
      </c>
      <c r="N1864" s="38"/>
      <c r="O1864" s="18" t="s">
        <v>2980</v>
      </c>
      <c r="P1864" s="64"/>
      <c r="Q1864" s="65"/>
      <c r="R1864" s="34"/>
      <c r="S1864" s="33"/>
      <c r="T1864" s="67"/>
    </row>
    <row r="1865" spans="1:20" ht="15.75" x14ac:dyDescent="0.25">
      <c r="A1865" s="50" t="s">
        <v>2162</v>
      </c>
      <c r="B1865" s="50" t="s">
        <v>2258</v>
      </c>
      <c r="C1865" s="31">
        <v>180034</v>
      </c>
      <c r="D1865" s="50" t="s">
        <v>2276</v>
      </c>
      <c r="E1865" s="50" t="s">
        <v>2277</v>
      </c>
      <c r="F1865" s="31" t="s">
        <v>1160</v>
      </c>
      <c r="G1865" s="31" t="s">
        <v>1160</v>
      </c>
      <c r="H1865" s="31">
        <v>1</v>
      </c>
      <c r="I1865" s="31"/>
      <c r="J1865" s="31">
        <v>1</v>
      </c>
      <c r="K1865" s="31">
        <v>138</v>
      </c>
      <c r="L1865" s="31" t="s">
        <v>30</v>
      </c>
      <c r="M1865" s="29">
        <v>1829</v>
      </c>
      <c r="N1865" s="38"/>
      <c r="O1865" s="18" t="s">
        <v>2980</v>
      </c>
      <c r="P1865" s="64"/>
      <c r="Q1865" s="65"/>
      <c r="R1865" s="34"/>
      <c r="S1865" s="33"/>
      <c r="T1865" s="67"/>
    </row>
    <row r="1866" spans="1:20" ht="15.75" x14ac:dyDescent="0.25">
      <c r="A1866" s="50" t="s">
        <v>2162</v>
      </c>
      <c r="B1866" s="50" t="s">
        <v>2258</v>
      </c>
      <c r="C1866" s="31">
        <v>180036</v>
      </c>
      <c r="D1866" s="50" t="s">
        <v>2280</v>
      </c>
      <c r="E1866" s="50" t="s">
        <v>2281</v>
      </c>
      <c r="F1866" s="31" t="s">
        <v>1160</v>
      </c>
      <c r="G1866" s="31" t="s">
        <v>1160</v>
      </c>
      <c r="H1866" s="31">
        <v>1</v>
      </c>
      <c r="I1866" s="31"/>
      <c r="J1866" s="31">
        <v>1</v>
      </c>
      <c r="K1866" s="31">
        <v>138</v>
      </c>
      <c r="L1866" s="31" t="s">
        <v>30</v>
      </c>
      <c r="M1866" s="29">
        <v>1831</v>
      </c>
      <c r="N1866" s="38"/>
      <c r="O1866" s="18" t="s">
        <v>2980</v>
      </c>
      <c r="P1866" s="64"/>
      <c r="Q1866" s="65"/>
      <c r="R1866" s="34"/>
      <c r="S1866" s="33"/>
      <c r="T1866" s="67"/>
    </row>
    <row r="1867" spans="1:20" ht="15.75" x14ac:dyDescent="0.25">
      <c r="A1867" s="50" t="s">
        <v>2162</v>
      </c>
      <c r="B1867" s="50" t="s">
        <v>2258</v>
      </c>
      <c r="C1867" s="31">
        <v>180044</v>
      </c>
      <c r="D1867" s="50" t="s">
        <v>2261</v>
      </c>
      <c r="E1867" s="50" t="s">
        <v>2260</v>
      </c>
      <c r="F1867" s="31" t="s">
        <v>45</v>
      </c>
      <c r="G1867" s="31" t="s">
        <v>45</v>
      </c>
      <c r="H1867" s="31">
        <v>1</v>
      </c>
      <c r="I1867" s="31">
        <v>3</v>
      </c>
      <c r="J1867" s="31">
        <v>1</v>
      </c>
      <c r="K1867" s="31">
        <v>138</v>
      </c>
      <c r="L1867" s="31" t="s">
        <v>30</v>
      </c>
      <c r="M1867" s="29">
        <v>1818</v>
      </c>
      <c r="N1867" s="39">
        <v>208479</v>
      </c>
      <c r="O1867" s="18" t="s">
        <v>2980</v>
      </c>
      <c r="P1867" s="64"/>
      <c r="Q1867" s="65"/>
      <c r="R1867" s="34"/>
      <c r="S1867" s="33"/>
      <c r="T1867" s="67">
        <v>1</v>
      </c>
    </row>
    <row r="1868" spans="1:20" ht="15.75" x14ac:dyDescent="0.25">
      <c r="A1868" s="50" t="s">
        <v>2162</v>
      </c>
      <c r="B1868" s="50" t="s">
        <v>2258</v>
      </c>
      <c r="C1868" s="31">
        <v>180045</v>
      </c>
      <c r="D1868" s="50" t="s">
        <v>2287</v>
      </c>
      <c r="E1868" s="50" t="s">
        <v>2288</v>
      </c>
      <c r="F1868" s="31" t="s">
        <v>1163</v>
      </c>
      <c r="G1868" s="31" t="s">
        <v>1163</v>
      </c>
      <c r="H1868" s="31">
        <v>1</v>
      </c>
      <c r="I1868" s="31"/>
      <c r="J1868" s="31">
        <v>1</v>
      </c>
      <c r="K1868" s="31">
        <v>138</v>
      </c>
      <c r="L1868" s="31" t="s">
        <v>30</v>
      </c>
      <c r="M1868" s="29">
        <v>1835</v>
      </c>
      <c r="N1868" s="38"/>
      <c r="O1868" s="18" t="s">
        <v>2980</v>
      </c>
      <c r="P1868" s="64"/>
      <c r="Q1868" s="65"/>
      <c r="R1868" s="34"/>
      <c r="S1868" s="33"/>
      <c r="T1868" s="67"/>
    </row>
    <row r="1869" spans="1:20" ht="15.75" x14ac:dyDescent="0.25">
      <c r="A1869" s="50" t="s">
        <v>2162</v>
      </c>
      <c r="B1869" s="50" t="s">
        <v>2258</v>
      </c>
      <c r="C1869" s="31">
        <v>186002</v>
      </c>
      <c r="D1869" s="50" t="s">
        <v>2291</v>
      </c>
      <c r="E1869" s="50" t="s">
        <v>2292</v>
      </c>
      <c r="F1869" s="31" t="s">
        <v>1160</v>
      </c>
      <c r="G1869" s="31" t="s">
        <v>1160</v>
      </c>
      <c r="H1869" s="31">
        <v>1</v>
      </c>
      <c r="I1869" s="31"/>
      <c r="J1869" s="31">
        <v>1</v>
      </c>
      <c r="K1869" s="31">
        <v>138</v>
      </c>
      <c r="L1869" s="31" t="s">
        <v>30</v>
      </c>
      <c r="M1869" s="29">
        <v>1838</v>
      </c>
      <c r="N1869" s="38"/>
      <c r="O1869" s="18" t="s">
        <v>2980</v>
      </c>
      <c r="P1869" s="64"/>
      <c r="Q1869" s="65"/>
      <c r="R1869" s="34"/>
      <c r="S1869" s="33"/>
      <c r="T1869" s="67"/>
    </row>
    <row r="1870" spans="1:20" ht="15.75" x14ac:dyDescent="0.25">
      <c r="A1870" s="50" t="s">
        <v>2162</v>
      </c>
      <c r="B1870" s="50" t="s">
        <v>2258</v>
      </c>
      <c r="C1870" s="31">
        <v>186004</v>
      </c>
      <c r="D1870" s="50" t="s">
        <v>2293</v>
      </c>
      <c r="E1870" s="50" t="s">
        <v>2292</v>
      </c>
      <c r="F1870" s="31" t="s">
        <v>1160</v>
      </c>
      <c r="G1870" s="31" t="s">
        <v>1160</v>
      </c>
      <c r="H1870" s="31">
        <v>1</v>
      </c>
      <c r="I1870" s="31"/>
      <c r="J1870" s="31">
        <v>1</v>
      </c>
      <c r="K1870" s="31">
        <v>138</v>
      </c>
      <c r="L1870" s="31" t="s">
        <v>30</v>
      </c>
      <c r="M1870" s="29">
        <v>1839</v>
      </c>
      <c r="N1870" s="38"/>
      <c r="O1870" s="18" t="s">
        <v>2980</v>
      </c>
      <c r="P1870" s="64"/>
      <c r="Q1870" s="65"/>
      <c r="R1870" s="34"/>
      <c r="S1870" s="33"/>
      <c r="T1870" s="67"/>
    </row>
    <row r="1871" spans="1:20" ht="15.75" x14ac:dyDescent="0.25">
      <c r="A1871" s="50" t="s">
        <v>2295</v>
      </c>
      <c r="B1871" s="50" t="s">
        <v>2296</v>
      </c>
      <c r="C1871" s="31">
        <v>117971</v>
      </c>
      <c r="D1871" s="50" t="s">
        <v>2304</v>
      </c>
      <c r="E1871" s="50" t="s">
        <v>2305</v>
      </c>
      <c r="F1871" s="31" t="s">
        <v>45</v>
      </c>
      <c r="G1871" s="31" t="s">
        <v>45</v>
      </c>
      <c r="H1871" s="31">
        <v>1</v>
      </c>
      <c r="I1871" s="31"/>
      <c r="J1871" s="31">
        <v>1</v>
      </c>
      <c r="K1871" s="31">
        <v>138</v>
      </c>
      <c r="L1871" s="31" t="s">
        <v>30</v>
      </c>
      <c r="M1871" s="29">
        <v>1845</v>
      </c>
      <c r="N1871" s="38"/>
      <c r="O1871" s="18" t="s">
        <v>2980</v>
      </c>
      <c r="P1871" s="64"/>
      <c r="Q1871" s="65"/>
      <c r="R1871" s="34"/>
      <c r="S1871" s="33"/>
      <c r="T1871" s="67"/>
    </row>
    <row r="1872" spans="1:20" ht="15.75" x14ac:dyDescent="0.25">
      <c r="A1872" s="50" t="s">
        <v>2295</v>
      </c>
      <c r="B1872" s="50" t="s">
        <v>2296</v>
      </c>
      <c r="C1872" s="31">
        <v>117980</v>
      </c>
      <c r="D1872" s="50" t="s">
        <v>2320</v>
      </c>
      <c r="E1872" s="50" t="s">
        <v>2305</v>
      </c>
      <c r="F1872" s="31" t="s">
        <v>45</v>
      </c>
      <c r="G1872" s="31" t="s">
        <v>45</v>
      </c>
      <c r="H1872" s="31">
        <v>1</v>
      </c>
      <c r="I1872" s="31"/>
      <c r="J1872" s="31">
        <v>1</v>
      </c>
      <c r="K1872" s="31">
        <v>138</v>
      </c>
      <c r="L1872" s="31" t="s">
        <v>30</v>
      </c>
      <c r="M1872" s="29">
        <v>1858</v>
      </c>
      <c r="N1872" s="38"/>
      <c r="O1872" s="18" t="s">
        <v>2980</v>
      </c>
      <c r="P1872" s="64"/>
      <c r="Q1872" s="65"/>
      <c r="R1872" s="34"/>
      <c r="S1872" s="33"/>
      <c r="T1872" s="67"/>
    </row>
    <row r="1873" spans="1:20" ht="15.75" x14ac:dyDescent="0.25">
      <c r="A1873" s="50" t="s">
        <v>2295</v>
      </c>
      <c r="B1873" s="50" t="s">
        <v>2296</v>
      </c>
      <c r="C1873" s="31">
        <v>118059</v>
      </c>
      <c r="D1873" s="50" t="s">
        <v>2321</v>
      </c>
      <c r="E1873" s="50" t="s">
        <v>901</v>
      </c>
      <c r="F1873" s="31" t="s">
        <v>216</v>
      </c>
      <c r="G1873" s="31" t="s">
        <v>216</v>
      </c>
      <c r="H1873" s="31">
        <v>1</v>
      </c>
      <c r="I1873" s="31">
        <v>1</v>
      </c>
      <c r="J1873" s="31">
        <v>1</v>
      </c>
      <c r="K1873" s="31">
        <v>138</v>
      </c>
      <c r="L1873" s="31" t="s">
        <v>30</v>
      </c>
      <c r="M1873" s="29">
        <v>1859</v>
      </c>
      <c r="N1873" s="38">
        <v>122092.55</v>
      </c>
      <c r="O1873" s="18" t="s">
        <v>2980</v>
      </c>
      <c r="P1873" s="64"/>
      <c r="Q1873" s="65"/>
      <c r="R1873" s="34"/>
      <c r="S1873" s="33"/>
      <c r="T1873" s="67">
        <v>1</v>
      </c>
    </row>
    <row r="1874" spans="1:20" ht="15.75" x14ac:dyDescent="0.25">
      <c r="A1874" s="50" t="s">
        <v>2295</v>
      </c>
      <c r="B1874" s="50" t="s">
        <v>2296</v>
      </c>
      <c r="C1874" s="31">
        <v>118118</v>
      </c>
      <c r="D1874" s="50" t="s">
        <v>2352</v>
      </c>
      <c r="E1874" s="50" t="s">
        <v>2353</v>
      </c>
      <c r="F1874" s="31" t="s">
        <v>1099</v>
      </c>
      <c r="G1874" s="31" t="s">
        <v>1099</v>
      </c>
      <c r="H1874" s="31">
        <v>1</v>
      </c>
      <c r="I1874" s="31"/>
      <c r="J1874" s="31">
        <v>1</v>
      </c>
      <c r="K1874" s="31">
        <v>138</v>
      </c>
      <c r="L1874" s="31" t="s">
        <v>30</v>
      </c>
      <c r="M1874" s="29">
        <v>1882</v>
      </c>
      <c r="N1874" s="38"/>
      <c r="O1874" s="18" t="s">
        <v>2980</v>
      </c>
      <c r="P1874" s="64"/>
      <c r="Q1874" s="65"/>
      <c r="R1874" s="34"/>
      <c r="S1874" s="33"/>
      <c r="T1874" s="67"/>
    </row>
    <row r="1875" spans="1:20" ht="15.75" x14ac:dyDescent="0.25">
      <c r="A1875" s="50" t="s">
        <v>2295</v>
      </c>
      <c r="B1875" s="50" t="s">
        <v>2296</v>
      </c>
      <c r="C1875" s="31">
        <v>118176</v>
      </c>
      <c r="D1875" s="50" t="s">
        <v>2311</v>
      </c>
      <c r="E1875" s="50" t="s">
        <v>2312</v>
      </c>
      <c r="F1875" s="31" t="s">
        <v>45</v>
      </c>
      <c r="G1875" s="31" t="s">
        <v>45</v>
      </c>
      <c r="H1875" s="31">
        <v>1</v>
      </c>
      <c r="I1875" s="31"/>
      <c r="J1875" s="31">
        <v>1</v>
      </c>
      <c r="K1875" s="31">
        <v>138</v>
      </c>
      <c r="L1875" s="31" t="s">
        <v>30</v>
      </c>
      <c r="M1875" s="29">
        <v>1851</v>
      </c>
      <c r="N1875" s="38"/>
      <c r="O1875" s="18" t="s">
        <v>2980</v>
      </c>
      <c r="P1875" s="64"/>
      <c r="Q1875" s="65"/>
      <c r="R1875" s="34"/>
      <c r="S1875" s="33"/>
      <c r="T1875" s="67"/>
    </row>
    <row r="1876" spans="1:20" ht="15.75" x14ac:dyDescent="0.25">
      <c r="A1876" s="50" t="s">
        <v>2295</v>
      </c>
      <c r="B1876" s="50" t="s">
        <v>2296</v>
      </c>
      <c r="C1876" s="31">
        <v>118196</v>
      </c>
      <c r="D1876" s="50" t="s">
        <v>2341</v>
      </c>
      <c r="E1876" s="50" t="s">
        <v>2342</v>
      </c>
      <c r="F1876" s="31" t="s">
        <v>216</v>
      </c>
      <c r="G1876" s="31" t="s">
        <v>216</v>
      </c>
      <c r="H1876" s="31">
        <v>1</v>
      </c>
      <c r="I1876" s="31"/>
      <c r="J1876" s="31">
        <v>1</v>
      </c>
      <c r="K1876" s="31">
        <v>138</v>
      </c>
      <c r="L1876" s="31" t="s">
        <v>30</v>
      </c>
      <c r="M1876" s="29">
        <v>1874</v>
      </c>
      <c r="N1876" s="38"/>
      <c r="O1876" s="18" t="s">
        <v>2980</v>
      </c>
      <c r="P1876" s="64"/>
      <c r="Q1876" s="65"/>
      <c r="R1876" s="34"/>
      <c r="S1876" s="33"/>
      <c r="T1876" s="67"/>
    </row>
    <row r="1877" spans="1:20" ht="15.75" x14ac:dyDescent="0.25">
      <c r="A1877" s="50" t="s">
        <v>2295</v>
      </c>
      <c r="B1877" s="50" t="s">
        <v>2296</v>
      </c>
      <c r="C1877" s="31">
        <v>118198</v>
      </c>
      <c r="D1877" s="50" t="s">
        <v>2344</v>
      </c>
      <c r="E1877" s="50" t="s">
        <v>2342</v>
      </c>
      <c r="F1877" s="31" t="s">
        <v>216</v>
      </c>
      <c r="G1877" s="31" t="s">
        <v>216</v>
      </c>
      <c r="H1877" s="31">
        <v>1</v>
      </c>
      <c r="I1877" s="31"/>
      <c r="J1877" s="31">
        <v>1</v>
      </c>
      <c r="K1877" s="31">
        <v>138</v>
      </c>
      <c r="L1877" s="31" t="s">
        <v>30</v>
      </c>
      <c r="M1877" s="29">
        <v>1877</v>
      </c>
      <c r="N1877" s="38"/>
      <c r="O1877" s="18" t="s">
        <v>2980</v>
      </c>
      <c r="P1877" s="64"/>
      <c r="Q1877" s="65"/>
      <c r="R1877" s="34"/>
      <c r="S1877" s="33"/>
      <c r="T1877" s="67"/>
    </row>
    <row r="1878" spans="1:20" ht="15.75" x14ac:dyDescent="0.25">
      <c r="A1878" s="50" t="s">
        <v>2295</v>
      </c>
      <c r="B1878" s="50" t="s">
        <v>2296</v>
      </c>
      <c r="C1878" s="31">
        <v>118222</v>
      </c>
      <c r="D1878" s="50" t="s">
        <v>2330</v>
      </c>
      <c r="E1878" s="50" t="s">
        <v>2331</v>
      </c>
      <c r="F1878" s="31" t="s">
        <v>216</v>
      </c>
      <c r="G1878" s="31" t="s">
        <v>216</v>
      </c>
      <c r="H1878" s="31">
        <v>1</v>
      </c>
      <c r="I1878" s="31"/>
      <c r="J1878" s="31">
        <v>1</v>
      </c>
      <c r="K1878" s="31">
        <v>138</v>
      </c>
      <c r="L1878" s="31" t="s">
        <v>30</v>
      </c>
      <c r="M1878" s="29">
        <v>1865</v>
      </c>
      <c r="N1878" s="38"/>
      <c r="O1878" s="18" t="s">
        <v>2980</v>
      </c>
      <c r="P1878" s="64"/>
      <c r="Q1878" s="65"/>
      <c r="R1878" s="34"/>
      <c r="S1878" s="33"/>
      <c r="T1878" s="67"/>
    </row>
    <row r="1879" spans="1:20" ht="15.75" x14ac:dyDescent="0.25">
      <c r="A1879" s="50" t="s">
        <v>2295</v>
      </c>
      <c r="B1879" s="50" t="s">
        <v>2296</v>
      </c>
      <c r="C1879" s="31">
        <v>118254</v>
      </c>
      <c r="D1879" s="50" t="s">
        <v>2347</v>
      </c>
      <c r="E1879" s="50" t="s">
        <v>2140</v>
      </c>
      <c r="F1879" s="31" t="s">
        <v>216</v>
      </c>
      <c r="G1879" s="31" t="s">
        <v>216</v>
      </c>
      <c r="H1879" s="31">
        <v>1</v>
      </c>
      <c r="I1879" s="31"/>
      <c r="J1879" s="31">
        <v>1</v>
      </c>
      <c r="K1879" s="31">
        <v>138</v>
      </c>
      <c r="L1879" s="31" t="s">
        <v>30</v>
      </c>
      <c r="M1879" s="29">
        <v>1879</v>
      </c>
      <c r="N1879" s="38"/>
      <c r="O1879" s="18" t="s">
        <v>2980</v>
      </c>
      <c r="P1879" s="64"/>
      <c r="Q1879" s="65"/>
      <c r="R1879" s="34"/>
      <c r="S1879" s="33"/>
      <c r="T1879" s="67"/>
    </row>
    <row r="1880" spans="1:20" ht="15.75" x14ac:dyDescent="0.25">
      <c r="A1880" s="50" t="s">
        <v>2295</v>
      </c>
      <c r="B1880" s="50" t="s">
        <v>2296</v>
      </c>
      <c r="C1880" s="31">
        <v>118323</v>
      </c>
      <c r="D1880" s="50" t="s">
        <v>2324</v>
      </c>
      <c r="E1880" s="50" t="s">
        <v>2325</v>
      </c>
      <c r="F1880" s="31" t="s">
        <v>216</v>
      </c>
      <c r="G1880" s="31" t="s">
        <v>216</v>
      </c>
      <c r="H1880" s="31">
        <v>1</v>
      </c>
      <c r="I1880" s="31"/>
      <c r="J1880" s="31">
        <v>1</v>
      </c>
      <c r="K1880" s="31">
        <v>138</v>
      </c>
      <c r="L1880" s="31" t="s">
        <v>30</v>
      </c>
      <c r="M1880" s="29">
        <v>1861</v>
      </c>
      <c r="N1880" s="38"/>
      <c r="O1880" s="18" t="s">
        <v>2980</v>
      </c>
      <c r="P1880" s="64"/>
      <c r="Q1880" s="65"/>
      <c r="R1880" s="34"/>
      <c r="S1880" s="33"/>
      <c r="T1880" s="67"/>
    </row>
    <row r="1881" spans="1:20" ht="15.75" x14ac:dyDescent="0.25">
      <c r="A1881" s="50" t="s">
        <v>2295</v>
      </c>
      <c r="B1881" s="50" t="s">
        <v>2296</v>
      </c>
      <c r="C1881" s="31">
        <v>118325</v>
      </c>
      <c r="D1881" s="50" t="s">
        <v>2326</v>
      </c>
      <c r="E1881" s="50" t="s">
        <v>2325</v>
      </c>
      <c r="F1881" s="31" t="s">
        <v>216</v>
      </c>
      <c r="G1881" s="31" t="s">
        <v>216</v>
      </c>
      <c r="H1881" s="31">
        <v>1</v>
      </c>
      <c r="I1881" s="31"/>
      <c r="J1881" s="31">
        <v>1</v>
      </c>
      <c r="K1881" s="31">
        <v>138</v>
      </c>
      <c r="L1881" s="31" t="s">
        <v>30</v>
      </c>
      <c r="M1881" s="29">
        <v>1862</v>
      </c>
      <c r="N1881" s="38"/>
      <c r="O1881" s="18" t="s">
        <v>2980</v>
      </c>
      <c r="P1881" s="64"/>
      <c r="Q1881" s="65"/>
      <c r="R1881" s="34"/>
      <c r="S1881" s="33"/>
      <c r="T1881" s="67"/>
    </row>
    <row r="1882" spans="1:20" ht="15.75" x14ac:dyDescent="0.25">
      <c r="A1882" s="50" t="s">
        <v>2295</v>
      </c>
      <c r="B1882" s="50" t="s">
        <v>2296</v>
      </c>
      <c r="C1882" s="31">
        <v>118330</v>
      </c>
      <c r="D1882" s="50" t="s">
        <v>2333</v>
      </c>
      <c r="E1882" s="50" t="s">
        <v>2325</v>
      </c>
      <c r="F1882" s="31" t="s">
        <v>216</v>
      </c>
      <c r="G1882" s="31" t="s">
        <v>216</v>
      </c>
      <c r="H1882" s="31">
        <v>1</v>
      </c>
      <c r="I1882" s="31">
        <v>3</v>
      </c>
      <c r="J1882" s="31">
        <v>1</v>
      </c>
      <c r="K1882" s="31">
        <v>138</v>
      </c>
      <c r="L1882" s="31" t="s">
        <v>30</v>
      </c>
      <c r="M1882" s="29">
        <v>1867</v>
      </c>
      <c r="N1882" s="38">
        <v>281657</v>
      </c>
      <c r="O1882" s="18" t="s">
        <v>2980</v>
      </c>
      <c r="P1882" s="64"/>
      <c r="Q1882" s="65"/>
      <c r="R1882" s="34"/>
      <c r="S1882" s="33"/>
      <c r="T1882" s="67">
        <v>1</v>
      </c>
    </row>
    <row r="1883" spans="1:20" ht="15.75" x14ac:dyDescent="0.25">
      <c r="A1883" s="50" t="s">
        <v>2295</v>
      </c>
      <c r="B1883" s="50" t="s">
        <v>2296</v>
      </c>
      <c r="C1883" s="31">
        <v>118371</v>
      </c>
      <c r="D1883" s="50" t="s">
        <v>2332</v>
      </c>
      <c r="E1883" s="50" t="s">
        <v>2329</v>
      </c>
      <c r="F1883" s="31" t="s">
        <v>216</v>
      </c>
      <c r="G1883" s="31" t="s">
        <v>216</v>
      </c>
      <c r="H1883" s="31">
        <v>1</v>
      </c>
      <c r="I1883" s="31"/>
      <c r="J1883" s="31">
        <v>1</v>
      </c>
      <c r="K1883" s="31">
        <v>138</v>
      </c>
      <c r="L1883" s="31" t="s">
        <v>30</v>
      </c>
      <c r="M1883" s="29">
        <v>1866</v>
      </c>
      <c r="N1883" s="38"/>
      <c r="O1883" s="18" t="s">
        <v>2980</v>
      </c>
      <c r="P1883" s="64"/>
      <c r="Q1883" s="65"/>
      <c r="R1883" s="34"/>
      <c r="S1883" s="33"/>
      <c r="T1883" s="67"/>
    </row>
    <row r="1884" spans="1:20" ht="15.75" x14ac:dyDescent="0.25">
      <c r="A1884" s="50" t="s">
        <v>2295</v>
      </c>
      <c r="B1884" s="50" t="s">
        <v>2296</v>
      </c>
      <c r="C1884" s="31">
        <v>118377</v>
      </c>
      <c r="D1884" s="50" t="s">
        <v>2337</v>
      </c>
      <c r="E1884" s="50" t="s">
        <v>2329</v>
      </c>
      <c r="F1884" s="31" t="s">
        <v>216</v>
      </c>
      <c r="G1884" s="31" t="s">
        <v>216</v>
      </c>
      <c r="H1884" s="31">
        <v>1</v>
      </c>
      <c r="I1884" s="31"/>
      <c r="J1884" s="31">
        <v>1</v>
      </c>
      <c r="K1884" s="31">
        <v>138</v>
      </c>
      <c r="L1884" s="31" t="s">
        <v>30</v>
      </c>
      <c r="M1884" s="29">
        <v>1870</v>
      </c>
      <c r="N1884" s="38"/>
      <c r="O1884" s="18" t="s">
        <v>2980</v>
      </c>
      <c r="P1884" s="64"/>
      <c r="Q1884" s="65"/>
      <c r="R1884" s="34"/>
      <c r="S1884" s="33"/>
      <c r="T1884" s="67"/>
    </row>
    <row r="1885" spans="1:20" ht="15.75" x14ac:dyDescent="0.25">
      <c r="A1885" s="50" t="s">
        <v>2295</v>
      </c>
      <c r="B1885" s="50" t="s">
        <v>2296</v>
      </c>
      <c r="C1885" s="31">
        <v>118382</v>
      </c>
      <c r="D1885" s="50" t="s">
        <v>2340</v>
      </c>
      <c r="E1885" s="50" t="s">
        <v>2329</v>
      </c>
      <c r="F1885" s="31" t="s">
        <v>216</v>
      </c>
      <c r="G1885" s="31" t="s">
        <v>216</v>
      </c>
      <c r="H1885" s="31">
        <v>1</v>
      </c>
      <c r="I1885" s="31"/>
      <c r="J1885" s="31">
        <v>1</v>
      </c>
      <c r="K1885" s="31">
        <v>138</v>
      </c>
      <c r="L1885" s="31" t="s">
        <v>30</v>
      </c>
      <c r="M1885" s="29">
        <v>1873</v>
      </c>
      <c r="N1885" s="38"/>
      <c r="O1885" s="18" t="s">
        <v>2980</v>
      </c>
      <c r="P1885" s="64"/>
      <c r="Q1885" s="65"/>
      <c r="R1885" s="34"/>
      <c r="S1885" s="33"/>
      <c r="T1885" s="67"/>
    </row>
    <row r="1886" spans="1:20" ht="15.75" x14ac:dyDescent="0.25">
      <c r="A1886" s="50" t="s">
        <v>2295</v>
      </c>
      <c r="B1886" s="50" t="s">
        <v>2296</v>
      </c>
      <c r="C1886" s="31">
        <v>118386</v>
      </c>
      <c r="D1886" s="50" t="s">
        <v>1184</v>
      </c>
      <c r="E1886" s="50" t="s">
        <v>2329</v>
      </c>
      <c r="F1886" s="31" t="s">
        <v>216</v>
      </c>
      <c r="G1886" s="31" t="s">
        <v>216</v>
      </c>
      <c r="H1886" s="31">
        <v>1</v>
      </c>
      <c r="I1886" s="31"/>
      <c r="J1886" s="31">
        <v>1</v>
      </c>
      <c r="K1886" s="31">
        <v>138</v>
      </c>
      <c r="L1886" s="31" t="s">
        <v>30</v>
      </c>
      <c r="M1886" s="29">
        <v>1876</v>
      </c>
      <c r="N1886" s="38"/>
      <c r="O1886" s="18" t="s">
        <v>2980</v>
      </c>
      <c r="P1886" s="64"/>
      <c r="Q1886" s="65"/>
      <c r="R1886" s="34"/>
      <c r="S1886" s="33"/>
      <c r="T1886" s="67"/>
    </row>
    <row r="1887" spans="1:20" ht="15.75" x14ac:dyDescent="0.25">
      <c r="A1887" s="50" t="s">
        <v>2295</v>
      </c>
      <c r="B1887" s="50" t="s">
        <v>2296</v>
      </c>
      <c r="C1887" s="31">
        <v>118396</v>
      </c>
      <c r="D1887" s="50" t="s">
        <v>2328</v>
      </c>
      <c r="E1887" s="50" t="s">
        <v>2329</v>
      </c>
      <c r="F1887" s="31" t="s">
        <v>216</v>
      </c>
      <c r="G1887" s="31" t="s">
        <v>216</v>
      </c>
      <c r="H1887" s="31">
        <v>1</v>
      </c>
      <c r="I1887" s="31"/>
      <c r="J1887" s="31">
        <v>1</v>
      </c>
      <c r="K1887" s="31">
        <v>138</v>
      </c>
      <c r="L1887" s="31" t="s">
        <v>30</v>
      </c>
      <c r="M1887" s="29">
        <v>1864</v>
      </c>
      <c r="N1887" s="38"/>
      <c r="O1887" s="18" t="s">
        <v>2980</v>
      </c>
      <c r="P1887" s="64"/>
      <c r="Q1887" s="65"/>
      <c r="R1887" s="34"/>
      <c r="S1887" s="33"/>
      <c r="T1887" s="67"/>
    </row>
    <row r="1888" spans="1:20" ht="15.75" x14ac:dyDescent="0.25">
      <c r="A1888" s="50" t="s">
        <v>2295</v>
      </c>
      <c r="B1888" s="50" t="s">
        <v>2296</v>
      </c>
      <c r="C1888" s="31">
        <v>118474</v>
      </c>
      <c r="D1888" s="50" t="s">
        <v>2307</v>
      </c>
      <c r="E1888" s="50" t="s">
        <v>2298</v>
      </c>
      <c r="F1888" s="31" t="s">
        <v>45</v>
      </c>
      <c r="G1888" s="31" t="s">
        <v>45</v>
      </c>
      <c r="H1888" s="31">
        <v>1</v>
      </c>
      <c r="I1888" s="31">
        <v>18</v>
      </c>
      <c r="J1888" s="31">
        <v>1</v>
      </c>
      <c r="K1888" s="31">
        <v>138</v>
      </c>
      <c r="L1888" s="31" t="s">
        <v>30</v>
      </c>
      <c r="M1888" s="29">
        <v>1847</v>
      </c>
      <c r="N1888" s="38">
        <v>1082997.1599999999</v>
      </c>
      <c r="O1888" s="18" t="s">
        <v>2980</v>
      </c>
      <c r="P1888" s="64"/>
      <c r="Q1888" s="65"/>
      <c r="R1888" s="34"/>
      <c r="S1888" s="33"/>
      <c r="T1888" s="67">
        <v>1</v>
      </c>
    </row>
    <row r="1889" spans="1:20" ht="15.75" x14ac:dyDescent="0.25">
      <c r="A1889" s="50" t="s">
        <v>2295</v>
      </c>
      <c r="B1889" s="50" t="s">
        <v>2296</v>
      </c>
      <c r="C1889" s="31">
        <v>118476</v>
      </c>
      <c r="D1889" s="50" t="s">
        <v>2308</v>
      </c>
      <c r="E1889" s="50" t="s">
        <v>2298</v>
      </c>
      <c r="F1889" s="31" t="s">
        <v>45</v>
      </c>
      <c r="G1889" s="31" t="s">
        <v>45</v>
      </c>
      <c r="H1889" s="31">
        <v>1</v>
      </c>
      <c r="I1889" s="31">
        <v>2</v>
      </c>
      <c r="J1889" s="31">
        <v>1</v>
      </c>
      <c r="K1889" s="31">
        <v>138</v>
      </c>
      <c r="L1889" s="31" t="s">
        <v>30</v>
      </c>
      <c r="M1889" s="29">
        <v>1848</v>
      </c>
      <c r="N1889" s="38">
        <v>392980.38</v>
      </c>
      <c r="O1889" s="18" t="s">
        <v>2980</v>
      </c>
      <c r="P1889" s="64"/>
      <c r="Q1889" s="65"/>
      <c r="R1889" s="34"/>
      <c r="S1889" s="33"/>
      <c r="T1889" s="67">
        <v>1</v>
      </c>
    </row>
    <row r="1890" spans="1:20" ht="15.75" x14ac:dyDescent="0.25">
      <c r="A1890" s="50" t="s">
        <v>2295</v>
      </c>
      <c r="B1890" s="50" t="s">
        <v>2296</v>
      </c>
      <c r="C1890" s="31">
        <v>118491</v>
      </c>
      <c r="D1890" s="50" t="s">
        <v>2297</v>
      </c>
      <c r="E1890" s="50" t="s">
        <v>2298</v>
      </c>
      <c r="F1890" s="31" t="s">
        <v>45</v>
      </c>
      <c r="G1890" s="31" t="s">
        <v>45</v>
      </c>
      <c r="H1890" s="31">
        <v>1</v>
      </c>
      <c r="I1890" s="31">
        <v>6</v>
      </c>
      <c r="J1890" s="31">
        <v>1</v>
      </c>
      <c r="K1890" s="31">
        <v>138</v>
      </c>
      <c r="L1890" s="31" t="s">
        <v>30</v>
      </c>
      <c r="M1890" s="29">
        <v>1841</v>
      </c>
      <c r="N1890" s="38">
        <v>347696.8</v>
      </c>
      <c r="O1890" s="18" t="s">
        <v>2980</v>
      </c>
      <c r="P1890" s="64"/>
      <c r="Q1890" s="65"/>
      <c r="R1890" s="34"/>
      <c r="S1890" s="33"/>
      <c r="T1890" s="67">
        <v>1</v>
      </c>
    </row>
    <row r="1891" spans="1:20" ht="15.75" x14ac:dyDescent="0.25">
      <c r="A1891" s="50" t="s">
        <v>2295</v>
      </c>
      <c r="B1891" s="50" t="s">
        <v>2296</v>
      </c>
      <c r="C1891" s="31">
        <v>118499</v>
      </c>
      <c r="D1891" s="50" t="s">
        <v>2313</v>
      </c>
      <c r="E1891" s="50" t="s">
        <v>2298</v>
      </c>
      <c r="F1891" s="31" t="s">
        <v>45</v>
      </c>
      <c r="G1891" s="31" t="s">
        <v>45</v>
      </c>
      <c r="H1891" s="31">
        <v>1</v>
      </c>
      <c r="I1891" s="31"/>
      <c r="J1891" s="31">
        <v>1</v>
      </c>
      <c r="K1891" s="31">
        <v>138</v>
      </c>
      <c r="L1891" s="31" t="s">
        <v>30</v>
      </c>
      <c r="M1891" s="29">
        <v>1852</v>
      </c>
      <c r="N1891" s="38"/>
      <c r="O1891" s="18" t="s">
        <v>2980</v>
      </c>
      <c r="P1891" s="64"/>
      <c r="Q1891" s="65"/>
      <c r="R1891" s="34"/>
      <c r="S1891" s="33"/>
      <c r="T1891" s="67"/>
    </row>
    <row r="1892" spans="1:20" ht="15.75" x14ac:dyDescent="0.25">
      <c r="A1892" s="50" t="s">
        <v>2295</v>
      </c>
      <c r="B1892" s="50" t="s">
        <v>2296</v>
      </c>
      <c r="C1892" s="31">
        <v>118534</v>
      </c>
      <c r="D1892" s="50" t="s">
        <v>2301</v>
      </c>
      <c r="E1892" s="50" t="s">
        <v>2302</v>
      </c>
      <c r="F1892" s="31" t="s">
        <v>45</v>
      </c>
      <c r="G1892" s="31" t="s">
        <v>45</v>
      </c>
      <c r="H1892" s="31">
        <v>1</v>
      </c>
      <c r="I1892" s="31"/>
      <c r="J1892" s="31">
        <v>1</v>
      </c>
      <c r="K1892" s="31">
        <v>138</v>
      </c>
      <c r="L1892" s="31" t="s">
        <v>30</v>
      </c>
      <c r="M1892" s="29">
        <v>1843</v>
      </c>
      <c r="N1892" s="38"/>
      <c r="O1892" s="18" t="s">
        <v>2980</v>
      </c>
      <c r="P1892" s="64"/>
      <c r="Q1892" s="65"/>
      <c r="R1892" s="34"/>
      <c r="S1892" s="33"/>
      <c r="T1892" s="67"/>
    </row>
    <row r="1893" spans="1:20" ht="15.75" x14ac:dyDescent="0.25">
      <c r="A1893" s="50" t="s">
        <v>2295</v>
      </c>
      <c r="B1893" s="50" t="s">
        <v>2296</v>
      </c>
      <c r="C1893" s="31">
        <v>118542</v>
      </c>
      <c r="D1893" s="50" t="s">
        <v>2310</v>
      </c>
      <c r="E1893" s="50" t="s">
        <v>2302</v>
      </c>
      <c r="F1893" s="31" t="s">
        <v>45</v>
      </c>
      <c r="G1893" s="31" t="s">
        <v>45</v>
      </c>
      <c r="H1893" s="31">
        <v>1</v>
      </c>
      <c r="I1893" s="31">
        <v>2</v>
      </c>
      <c r="J1893" s="31">
        <v>1</v>
      </c>
      <c r="K1893" s="31">
        <v>138</v>
      </c>
      <c r="L1893" s="31" t="s">
        <v>30</v>
      </c>
      <c r="M1893" s="29">
        <v>1850</v>
      </c>
      <c r="N1893" s="38">
        <v>154103.28</v>
      </c>
      <c r="O1893" s="18" t="s">
        <v>2980</v>
      </c>
      <c r="P1893" s="64"/>
      <c r="Q1893" s="65"/>
      <c r="R1893" s="34"/>
      <c r="S1893" s="33"/>
      <c r="T1893" s="67">
        <v>1</v>
      </c>
    </row>
    <row r="1894" spans="1:20" ht="15.75" x14ac:dyDescent="0.25">
      <c r="A1894" s="50" t="s">
        <v>2295</v>
      </c>
      <c r="B1894" s="50" t="s">
        <v>2296</v>
      </c>
      <c r="C1894" s="31">
        <v>118552</v>
      </c>
      <c r="D1894" s="50" t="s">
        <v>2319</v>
      </c>
      <c r="E1894" s="50" t="s">
        <v>2302</v>
      </c>
      <c r="F1894" s="31" t="s">
        <v>45</v>
      </c>
      <c r="G1894" s="31" t="s">
        <v>45</v>
      </c>
      <c r="H1894" s="31">
        <v>1</v>
      </c>
      <c r="I1894" s="31"/>
      <c r="J1894" s="31">
        <v>1</v>
      </c>
      <c r="K1894" s="31">
        <v>138</v>
      </c>
      <c r="L1894" s="31" t="s">
        <v>30</v>
      </c>
      <c r="M1894" s="29">
        <v>1857</v>
      </c>
      <c r="N1894" s="38"/>
      <c r="O1894" s="18" t="s">
        <v>2980</v>
      </c>
      <c r="P1894" s="64"/>
      <c r="Q1894" s="65"/>
      <c r="R1894" s="34"/>
      <c r="S1894" s="33"/>
      <c r="T1894" s="67"/>
    </row>
    <row r="1895" spans="1:20" ht="31.5" x14ac:dyDescent="0.25">
      <c r="A1895" s="50" t="s">
        <v>2295</v>
      </c>
      <c r="B1895" s="50" t="s">
        <v>2296</v>
      </c>
      <c r="C1895" s="31">
        <v>118596</v>
      </c>
      <c r="D1895" s="50" t="s">
        <v>2338</v>
      </c>
      <c r="E1895" s="50" t="s">
        <v>2323</v>
      </c>
      <c r="F1895" s="31" t="s">
        <v>216</v>
      </c>
      <c r="G1895" s="31" t="s">
        <v>216</v>
      </c>
      <c r="H1895" s="31">
        <v>1</v>
      </c>
      <c r="I1895" s="31"/>
      <c r="J1895" s="31">
        <v>1</v>
      </c>
      <c r="K1895" s="31">
        <v>138</v>
      </c>
      <c r="L1895" s="31" t="s">
        <v>30</v>
      </c>
      <c r="M1895" s="29">
        <v>1871</v>
      </c>
      <c r="N1895" s="38"/>
      <c r="O1895" s="18" t="s">
        <v>2980</v>
      </c>
      <c r="P1895" s="64"/>
      <c r="Q1895" s="65"/>
      <c r="R1895" s="34"/>
      <c r="S1895" s="33"/>
      <c r="T1895" s="67"/>
    </row>
    <row r="1896" spans="1:20" ht="15.75" x14ac:dyDescent="0.25">
      <c r="A1896" s="50" t="s">
        <v>2295</v>
      </c>
      <c r="B1896" s="50" t="s">
        <v>2296</v>
      </c>
      <c r="C1896" s="31">
        <v>118615</v>
      </c>
      <c r="D1896" s="50" t="s">
        <v>1859</v>
      </c>
      <c r="E1896" s="50" t="s">
        <v>2339</v>
      </c>
      <c r="F1896" s="31" t="s">
        <v>216</v>
      </c>
      <c r="G1896" s="31" t="s">
        <v>216</v>
      </c>
      <c r="H1896" s="31">
        <v>1</v>
      </c>
      <c r="I1896" s="31"/>
      <c r="J1896" s="31">
        <v>1</v>
      </c>
      <c r="K1896" s="31">
        <v>138</v>
      </c>
      <c r="L1896" s="31" t="s">
        <v>30</v>
      </c>
      <c r="M1896" s="29">
        <v>1872</v>
      </c>
      <c r="N1896" s="38"/>
      <c r="O1896" s="18" t="s">
        <v>2980</v>
      </c>
      <c r="P1896" s="64"/>
      <c r="Q1896" s="65"/>
      <c r="R1896" s="34"/>
      <c r="S1896" s="33"/>
      <c r="T1896" s="67"/>
    </row>
    <row r="1897" spans="1:20" ht="15.75" x14ac:dyDescent="0.25">
      <c r="A1897" s="50" t="s">
        <v>2295</v>
      </c>
      <c r="B1897" s="50" t="s">
        <v>2296</v>
      </c>
      <c r="C1897" s="31">
        <v>118636</v>
      </c>
      <c r="D1897" s="50" t="s">
        <v>2327</v>
      </c>
      <c r="E1897" s="50" t="s">
        <v>737</v>
      </c>
      <c r="F1897" s="31" t="s">
        <v>216</v>
      </c>
      <c r="G1897" s="31" t="s">
        <v>216</v>
      </c>
      <c r="H1897" s="31">
        <v>1</v>
      </c>
      <c r="I1897" s="31"/>
      <c r="J1897" s="31">
        <v>1</v>
      </c>
      <c r="K1897" s="31">
        <v>138</v>
      </c>
      <c r="L1897" s="31" t="s">
        <v>30</v>
      </c>
      <c r="M1897" s="29">
        <v>1863</v>
      </c>
      <c r="N1897" s="38"/>
      <c r="O1897" s="18" t="s">
        <v>2980</v>
      </c>
      <c r="P1897" s="64"/>
      <c r="Q1897" s="65"/>
      <c r="R1897" s="34"/>
      <c r="S1897" s="33"/>
      <c r="T1897" s="67"/>
    </row>
    <row r="1898" spans="1:20" ht="15.75" x14ac:dyDescent="0.25">
      <c r="A1898" s="50" t="s">
        <v>2295</v>
      </c>
      <c r="B1898" s="50" t="s">
        <v>2296</v>
      </c>
      <c r="C1898" s="31">
        <v>118667</v>
      </c>
      <c r="D1898" s="50" t="s">
        <v>2350</v>
      </c>
      <c r="E1898" s="50" t="s">
        <v>2351</v>
      </c>
      <c r="F1898" s="31" t="s">
        <v>1099</v>
      </c>
      <c r="G1898" s="31" t="s">
        <v>1099</v>
      </c>
      <c r="H1898" s="31">
        <v>1</v>
      </c>
      <c r="I1898" s="31"/>
      <c r="J1898" s="31">
        <v>1</v>
      </c>
      <c r="K1898" s="31">
        <v>138</v>
      </c>
      <c r="L1898" s="31" t="s">
        <v>30</v>
      </c>
      <c r="M1898" s="29">
        <v>1881</v>
      </c>
      <c r="N1898" s="38"/>
      <c r="O1898" s="18" t="s">
        <v>2980</v>
      </c>
      <c r="P1898" s="64"/>
      <c r="Q1898" s="65"/>
      <c r="R1898" s="34"/>
      <c r="S1898" s="33"/>
      <c r="T1898" s="67"/>
    </row>
    <row r="1899" spans="1:20" ht="15.75" x14ac:dyDescent="0.25">
      <c r="A1899" s="50" t="s">
        <v>2295</v>
      </c>
      <c r="B1899" s="50" t="s">
        <v>2296</v>
      </c>
      <c r="C1899" s="31">
        <v>118773</v>
      </c>
      <c r="D1899" s="50" t="s">
        <v>2299</v>
      </c>
      <c r="E1899" s="50" t="s">
        <v>2300</v>
      </c>
      <c r="F1899" s="31" t="s">
        <v>45</v>
      </c>
      <c r="G1899" s="31" t="s">
        <v>45</v>
      </c>
      <c r="H1899" s="31">
        <v>1</v>
      </c>
      <c r="I1899" s="31"/>
      <c r="J1899" s="31">
        <v>1</v>
      </c>
      <c r="K1899" s="31">
        <v>138</v>
      </c>
      <c r="L1899" s="31" t="s">
        <v>30</v>
      </c>
      <c r="M1899" s="29">
        <v>1842</v>
      </c>
      <c r="N1899" s="38"/>
      <c r="O1899" s="18" t="s">
        <v>2980</v>
      </c>
      <c r="P1899" s="64"/>
      <c r="Q1899" s="65"/>
      <c r="R1899" s="34"/>
      <c r="S1899" s="33"/>
      <c r="T1899" s="67"/>
    </row>
    <row r="1900" spans="1:20" ht="15.75" x14ac:dyDescent="0.25">
      <c r="A1900" s="50" t="s">
        <v>2295</v>
      </c>
      <c r="B1900" s="50" t="s">
        <v>2296</v>
      </c>
      <c r="C1900" s="31">
        <v>118774</v>
      </c>
      <c r="D1900" s="50" t="s">
        <v>2303</v>
      </c>
      <c r="E1900" s="50" t="s">
        <v>2300</v>
      </c>
      <c r="F1900" s="31" t="s">
        <v>45</v>
      </c>
      <c r="G1900" s="31" t="s">
        <v>45</v>
      </c>
      <c r="H1900" s="31">
        <v>1</v>
      </c>
      <c r="I1900" s="31"/>
      <c r="J1900" s="31">
        <v>1</v>
      </c>
      <c r="K1900" s="31">
        <v>138</v>
      </c>
      <c r="L1900" s="31" t="s">
        <v>30</v>
      </c>
      <c r="M1900" s="29">
        <v>1844</v>
      </c>
      <c r="N1900" s="38"/>
      <c r="O1900" s="18" t="s">
        <v>2980</v>
      </c>
      <c r="P1900" s="64"/>
      <c r="Q1900" s="65"/>
      <c r="R1900" s="34"/>
      <c r="S1900" s="33"/>
      <c r="T1900" s="67"/>
    </row>
    <row r="1901" spans="1:20" ht="15.75" x14ac:dyDescent="0.25">
      <c r="A1901" s="50" t="s">
        <v>2295</v>
      </c>
      <c r="B1901" s="50" t="s">
        <v>2296</v>
      </c>
      <c r="C1901" s="31">
        <v>118789</v>
      </c>
      <c r="D1901" s="50" t="s">
        <v>2315</v>
      </c>
      <c r="E1901" s="50" t="s">
        <v>2300</v>
      </c>
      <c r="F1901" s="31" t="s">
        <v>45</v>
      </c>
      <c r="G1901" s="31" t="s">
        <v>45</v>
      </c>
      <c r="H1901" s="31">
        <v>1</v>
      </c>
      <c r="I1901" s="31"/>
      <c r="J1901" s="31">
        <v>1</v>
      </c>
      <c r="K1901" s="31">
        <v>138</v>
      </c>
      <c r="L1901" s="31" t="s">
        <v>30</v>
      </c>
      <c r="M1901" s="29">
        <v>1854</v>
      </c>
      <c r="N1901" s="38"/>
      <c r="O1901" s="18" t="s">
        <v>2980</v>
      </c>
      <c r="P1901" s="64"/>
      <c r="Q1901" s="65"/>
      <c r="R1901" s="34"/>
      <c r="S1901" s="33"/>
      <c r="T1901" s="67"/>
    </row>
    <row r="1902" spans="1:20" ht="15.75" x14ac:dyDescent="0.25">
      <c r="A1902" s="50" t="s">
        <v>2295</v>
      </c>
      <c r="B1902" s="50" t="s">
        <v>2296</v>
      </c>
      <c r="C1902" s="31">
        <v>118791</v>
      </c>
      <c r="D1902" s="50" t="s">
        <v>2318</v>
      </c>
      <c r="E1902" s="50" t="s">
        <v>2300</v>
      </c>
      <c r="F1902" s="31" t="s">
        <v>45</v>
      </c>
      <c r="G1902" s="31" t="s">
        <v>45</v>
      </c>
      <c r="H1902" s="31">
        <v>1</v>
      </c>
      <c r="I1902" s="31"/>
      <c r="J1902" s="31">
        <v>1</v>
      </c>
      <c r="K1902" s="31">
        <v>138</v>
      </c>
      <c r="L1902" s="31" t="s">
        <v>30</v>
      </c>
      <c r="M1902" s="29">
        <v>1856</v>
      </c>
      <c r="N1902" s="38"/>
      <c r="O1902" s="18" t="s">
        <v>2980</v>
      </c>
      <c r="P1902" s="64"/>
      <c r="Q1902" s="65"/>
      <c r="R1902" s="34"/>
      <c r="S1902" s="33"/>
      <c r="T1902" s="67"/>
    </row>
    <row r="1903" spans="1:20" ht="15.75" x14ac:dyDescent="0.25">
      <c r="A1903" s="50" t="s">
        <v>2295</v>
      </c>
      <c r="B1903" s="50" t="s">
        <v>2296</v>
      </c>
      <c r="C1903" s="31">
        <v>118814</v>
      </c>
      <c r="D1903" s="50" t="s">
        <v>2335</v>
      </c>
      <c r="E1903" s="50" t="s">
        <v>2336</v>
      </c>
      <c r="F1903" s="31" t="s">
        <v>216</v>
      </c>
      <c r="G1903" s="31" t="s">
        <v>216</v>
      </c>
      <c r="H1903" s="31">
        <v>1</v>
      </c>
      <c r="I1903" s="31">
        <v>1</v>
      </c>
      <c r="J1903" s="31">
        <v>1</v>
      </c>
      <c r="K1903" s="31">
        <v>138</v>
      </c>
      <c r="L1903" s="31" t="s">
        <v>30</v>
      </c>
      <c r="M1903" s="29">
        <v>1869</v>
      </c>
      <c r="N1903" s="38">
        <v>83692.63</v>
      </c>
      <c r="O1903" s="18" t="s">
        <v>2980</v>
      </c>
      <c r="P1903" s="64"/>
      <c r="Q1903" s="65"/>
      <c r="R1903" s="34"/>
      <c r="S1903" s="33"/>
      <c r="T1903" s="67">
        <v>1</v>
      </c>
    </row>
    <row r="1904" spans="1:20" ht="15.75" x14ac:dyDescent="0.25">
      <c r="A1904" s="50" t="s">
        <v>2295</v>
      </c>
      <c r="B1904" s="50" t="s">
        <v>2296</v>
      </c>
      <c r="C1904" s="31">
        <v>186504</v>
      </c>
      <c r="D1904" s="50" t="s">
        <v>2306</v>
      </c>
      <c r="E1904" s="50" t="s">
        <v>2298</v>
      </c>
      <c r="F1904" s="31" t="s">
        <v>45</v>
      </c>
      <c r="G1904" s="31" t="s">
        <v>45</v>
      </c>
      <c r="H1904" s="31">
        <v>1</v>
      </c>
      <c r="I1904" s="31">
        <v>4</v>
      </c>
      <c r="J1904" s="31">
        <v>1</v>
      </c>
      <c r="K1904" s="31">
        <v>138</v>
      </c>
      <c r="L1904" s="31" t="s">
        <v>30</v>
      </c>
      <c r="M1904" s="29">
        <v>1846</v>
      </c>
      <c r="N1904" s="38">
        <v>291626.73</v>
      </c>
      <c r="O1904" s="18" t="s">
        <v>2980</v>
      </c>
      <c r="P1904" s="64"/>
      <c r="Q1904" s="65"/>
      <c r="R1904" s="34"/>
      <c r="S1904" s="33"/>
      <c r="T1904" s="67">
        <v>1</v>
      </c>
    </row>
    <row r="1905" spans="1:20" ht="15.75" x14ac:dyDescent="0.25">
      <c r="A1905" s="50" t="s">
        <v>2295</v>
      </c>
      <c r="B1905" s="50" t="s">
        <v>2296</v>
      </c>
      <c r="C1905" s="31">
        <v>186505</v>
      </c>
      <c r="D1905" s="50" t="s">
        <v>2354</v>
      </c>
      <c r="E1905" s="50" t="s">
        <v>1115</v>
      </c>
      <c r="F1905" s="31" t="s">
        <v>1099</v>
      </c>
      <c r="G1905" s="31" t="s">
        <v>1099</v>
      </c>
      <c r="H1905" s="31">
        <v>1</v>
      </c>
      <c r="I1905" s="31"/>
      <c r="J1905" s="31">
        <v>1</v>
      </c>
      <c r="K1905" s="31">
        <v>138</v>
      </c>
      <c r="L1905" s="31" t="s">
        <v>30</v>
      </c>
      <c r="M1905" s="29">
        <v>1883</v>
      </c>
      <c r="N1905" s="38"/>
      <c r="O1905" s="18" t="s">
        <v>2980</v>
      </c>
      <c r="P1905" s="64"/>
      <c r="Q1905" s="65"/>
      <c r="R1905" s="34"/>
      <c r="S1905" s="33"/>
      <c r="T1905" s="67"/>
    </row>
    <row r="1906" spans="1:20" ht="15.75" x14ac:dyDescent="0.25">
      <c r="A1906" s="50" t="s">
        <v>2295</v>
      </c>
      <c r="B1906" s="50" t="s">
        <v>2296</v>
      </c>
      <c r="C1906" s="31">
        <v>186506</v>
      </c>
      <c r="D1906" s="50" t="s">
        <v>2345</v>
      </c>
      <c r="E1906" s="50" t="s">
        <v>2346</v>
      </c>
      <c r="F1906" s="31" t="s">
        <v>216</v>
      </c>
      <c r="G1906" s="31" t="s">
        <v>216</v>
      </c>
      <c r="H1906" s="31">
        <v>1</v>
      </c>
      <c r="I1906" s="31"/>
      <c r="J1906" s="31">
        <v>1</v>
      </c>
      <c r="K1906" s="31">
        <v>138</v>
      </c>
      <c r="L1906" s="31" t="s">
        <v>30</v>
      </c>
      <c r="M1906" s="29">
        <v>1878</v>
      </c>
      <c r="N1906" s="38"/>
      <c r="O1906" s="18" t="s">
        <v>2980</v>
      </c>
      <c r="P1906" s="64"/>
      <c r="Q1906" s="65"/>
      <c r="R1906" s="34"/>
      <c r="S1906" s="33"/>
      <c r="T1906" s="67"/>
    </row>
    <row r="1907" spans="1:20" ht="15.75" x14ac:dyDescent="0.25">
      <c r="A1907" s="50" t="s">
        <v>2295</v>
      </c>
      <c r="B1907" s="50" t="s">
        <v>2296</v>
      </c>
      <c r="C1907" s="31">
        <v>186510</v>
      </c>
      <c r="D1907" s="50" t="s">
        <v>2316</v>
      </c>
      <c r="E1907" s="50" t="s">
        <v>2317</v>
      </c>
      <c r="F1907" s="31" t="s">
        <v>45</v>
      </c>
      <c r="G1907" s="31" t="s">
        <v>45</v>
      </c>
      <c r="H1907" s="31">
        <v>1</v>
      </c>
      <c r="I1907" s="31"/>
      <c r="J1907" s="31">
        <v>1</v>
      </c>
      <c r="K1907" s="31">
        <v>138</v>
      </c>
      <c r="L1907" s="31" t="s">
        <v>30</v>
      </c>
      <c r="M1907" s="29">
        <v>1855</v>
      </c>
      <c r="N1907" s="38"/>
      <c r="O1907" s="18" t="s">
        <v>2980</v>
      </c>
      <c r="P1907" s="64"/>
      <c r="Q1907" s="65"/>
      <c r="R1907" s="34"/>
      <c r="S1907" s="33"/>
      <c r="T1907" s="67"/>
    </row>
    <row r="1908" spans="1:20" ht="15.75" x14ac:dyDescent="0.25">
      <c r="A1908" s="50" t="s">
        <v>2295</v>
      </c>
      <c r="B1908" s="50" t="s">
        <v>2296</v>
      </c>
      <c r="C1908" s="31">
        <v>186515</v>
      </c>
      <c r="D1908" s="50" t="s">
        <v>2343</v>
      </c>
      <c r="E1908" s="50" t="s">
        <v>901</v>
      </c>
      <c r="F1908" s="31" t="s">
        <v>216</v>
      </c>
      <c r="G1908" s="31" t="s">
        <v>216</v>
      </c>
      <c r="H1908" s="31">
        <v>1</v>
      </c>
      <c r="I1908" s="31"/>
      <c r="J1908" s="31">
        <v>1</v>
      </c>
      <c r="K1908" s="31">
        <v>138</v>
      </c>
      <c r="L1908" s="31" t="s">
        <v>30</v>
      </c>
      <c r="M1908" s="29">
        <v>1875</v>
      </c>
      <c r="N1908" s="38"/>
      <c r="O1908" s="18" t="s">
        <v>2980</v>
      </c>
      <c r="P1908" s="64"/>
      <c r="Q1908" s="65"/>
      <c r="R1908" s="34"/>
      <c r="S1908" s="33"/>
      <c r="T1908" s="67"/>
    </row>
    <row r="1909" spans="1:20" ht="15.75" x14ac:dyDescent="0.25">
      <c r="A1909" s="50" t="s">
        <v>2295</v>
      </c>
      <c r="B1909" s="50" t="s">
        <v>2296</v>
      </c>
      <c r="C1909" s="51">
        <v>312306</v>
      </c>
      <c r="D1909" s="52" t="s">
        <v>2309</v>
      </c>
      <c r="E1909" s="50" t="s">
        <v>2305</v>
      </c>
      <c r="F1909" s="31" t="s">
        <v>45</v>
      </c>
      <c r="G1909" s="31" t="s">
        <v>45</v>
      </c>
      <c r="H1909" s="31">
        <v>1</v>
      </c>
      <c r="I1909" s="31"/>
      <c r="J1909" s="31">
        <v>1</v>
      </c>
      <c r="K1909" s="31">
        <v>138</v>
      </c>
      <c r="L1909" s="31" t="s">
        <v>30</v>
      </c>
      <c r="M1909" s="29">
        <v>1849</v>
      </c>
      <c r="N1909" s="38"/>
      <c r="O1909" s="18" t="s">
        <v>2980</v>
      </c>
      <c r="P1909" s="64"/>
      <c r="Q1909" s="65"/>
      <c r="R1909" s="34"/>
      <c r="S1909" s="33"/>
      <c r="T1909" s="67"/>
    </row>
    <row r="1910" spans="1:20" ht="15.75" x14ac:dyDescent="0.25">
      <c r="A1910" s="50" t="s">
        <v>2295</v>
      </c>
      <c r="B1910" s="50" t="s">
        <v>2296</v>
      </c>
      <c r="C1910" s="51">
        <v>312326</v>
      </c>
      <c r="D1910" s="52" t="s">
        <v>2334</v>
      </c>
      <c r="E1910" s="50" t="s">
        <v>2329</v>
      </c>
      <c r="F1910" s="31" t="s">
        <v>216</v>
      </c>
      <c r="G1910" s="31" t="s">
        <v>216</v>
      </c>
      <c r="H1910" s="31">
        <v>1</v>
      </c>
      <c r="I1910" s="31"/>
      <c r="J1910" s="31">
        <v>1</v>
      </c>
      <c r="K1910" s="31">
        <v>138</v>
      </c>
      <c r="L1910" s="31" t="s">
        <v>30</v>
      </c>
      <c r="M1910" s="29">
        <v>1868</v>
      </c>
      <c r="N1910" s="38"/>
      <c r="O1910" s="18" t="s">
        <v>2980</v>
      </c>
      <c r="P1910" s="64"/>
      <c r="Q1910" s="65"/>
      <c r="R1910" s="34"/>
      <c r="S1910" s="33"/>
      <c r="T1910" s="67"/>
    </row>
    <row r="1911" spans="1:20" ht="31.5" x14ac:dyDescent="0.25">
      <c r="A1911" s="50" t="s">
        <v>2295</v>
      </c>
      <c r="B1911" s="50" t="s">
        <v>2296</v>
      </c>
      <c r="C1911" s="51">
        <v>312335</v>
      </c>
      <c r="D1911" s="52" t="s">
        <v>2322</v>
      </c>
      <c r="E1911" s="50" t="s">
        <v>2323</v>
      </c>
      <c r="F1911" s="31" t="s">
        <v>216</v>
      </c>
      <c r="G1911" s="31" t="s">
        <v>216</v>
      </c>
      <c r="H1911" s="31">
        <v>1</v>
      </c>
      <c r="I1911" s="31"/>
      <c r="J1911" s="31">
        <v>1</v>
      </c>
      <c r="K1911" s="31">
        <v>138</v>
      </c>
      <c r="L1911" s="31" t="s">
        <v>30</v>
      </c>
      <c r="M1911" s="29">
        <v>1860</v>
      </c>
      <c r="N1911" s="38"/>
      <c r="O1911" s="18" t="s">
        <v>2980</v>
      </c>
      <c r="P1911" s="64"/>
      <c r="Q1911" s="65"/>
      <c r="R1911" s="34"/>
      <c r="S1911" s="33"/>
      <c r="T1911" s="67"/>
    </row>
    <row r="1912" spans="1:20" ht="15.75" x14ac:dyDescent="0.25">
      <c r="A1912" s="50" t="s">
        <v>2295</v>
      </c>
      <c r="B1912" s="50" t="s">
        <v>2296</v>
      </c>
      <c r="C1912" s="51">
        <v>312355</v>
      </c>
      <c r="D1912" s="52" t="s">
        <v>2314</v>
      </c>
      <c r="E1912" s="50" t="s">
        <v>1063</v>
      </c>
      <c r="F1912" s="31" t="s">
        <v>45</v>
      </c>
      <c r="G1912" s="31" t="s">
        <v>45</v>
      </c>
      <c r="H1912" s="31">
        <v>1</v>
      </c>
      <c r="I1912" s="31"/>
      <c r="J1912" s="31">
        <v>1</v>
      </c>
      <c r="K1912" s="31">
        <v>138</v>
      </c>
      <c r="L1912" s="31" t="s">
        <v>30</v>
      </c>
      <c r="M1912" s="29">
        <v>1853</v>
      </c>
      <c r="N1912" s="38"/>
      <c r="O1912" s="18" t="s">
        <v>2980</v>
      </c>
      <c r="P1912" s="64"/>
      <c r="Q1912" s="65"/>
      <c r="R1912" s="34"/>
      <c r="S1912" s="33"/>
      <c r="T1912" s="67"/>
    </row>
    <row r="1913" spans="1:20" ht="15.75" x14ac:dyDescent="0.25">
      <c r="A1913" s="50" t="s">
        <v>2295</v>
      </c>
      <c r="B1913" s="50" t="s">
        <v>2296</v>
      </c>
      <c r="C1913" s="51">
        <v>312356</v>
      </c>
      <c r="D1913" s="52" t="s">
        <v>2348</v>
      </c>
      <c r="E1913" s="50" t="s">
        <v>2349</v>
      </c>
      <c r="F1913" s="31" t="s">
        <v>1099</v>
      </c>
      <c r="G1913" s="31" t="s">
        <v>1099</v>
      </c>
      <c r="H1913" s="31">
        <v>1</v>
      </c>
      <c r="I1913" s="31"/>
      <c r="J1913" s="31">
        <v>1</v>
      </c>
      <c r="K1913" s="31">
        <v>138</v>
      </c>
      <c r="L1913" s="31" t="s">
        <v>30</v>
      </c>
      <c r="M1913" s="29">
        <v>1880</v>
      </c>
      <c r="N1913" s="38"/>
      <c r="O1913" s="18" t="s">
        <v>2980</v>
      </c>
      <c r="P1913" s="64"/>
      <c r="Q1913" s="65"/>
      <c r="R1913" s="34"/>
      <c r="S1913" s="33"/>
      <c r="T1913" s="67"/>
    </row>
    <row r="1914" spans="1:20" ht="15.75" x14ac:dyDescent="0.25">
      <c r="A1914" s="50" t="s">
        <v>2295</v>
      </c>
      <c r="B1914" s="50" t="s">
        <v>2355</v>
      </c>
      <c r="C1914" s="31">
        <v>118874</v>
      </c>
      <c r="D1914" s="50" t="s">
        <v>2361</v>
      </c>
      <c r="E1914" s="50" t="s">
        <v>2362</v>
      </c>
      <c r="F1914" s="31" t="s">
        <v>216</v>
      </c>
      <c r="G1914" s="31" t="s">
        <v>216</v>
      </c>
      <c r="H1914" s="31">
        <v>1</v>
      </c>
      <c r="I1914" s="31"/>
      <c r="J1914" s="31">
        <v>1</v>
      </c>
      <c r="K1914" s="31">
        <v>138</v>
      </c>
      <c r="L1914" s="31" t="s">
        <v>30</v>
      </c>
      <c r="M1914" s="29">
        <v>1887</v>
      </c>
      <c r="N1914" s="38"/>
      <c r="O1914" s="18" t="s">
        <v>2980</v>
      </c>
      <c r="P1914" s="64"/>
      <c r="Q1914" s="65"/>
      <c r="R1914" s="34"/>
      <c r="S1914" s="33"/>
      <c r="T1914" s="67"/>
    </row>
    <row r="1915" spans="1:20" ht="15.75" x14ac:dyDescent="0.25">
      <c r="A1915" s="50" t="s">
        <v>2295</v>
      </c>
      <c r="B1915" s="50" t="s">
        <v>2355</v>
      </c>
      <c r="C1915" s="31">
        <v>118879</v>
      </c>
      <c r="D1915" s="50" t="s">
        <v>2374</v>
      </c>
      <c r="E1915" s="50" t="s">
        <v>2362</v>
      </c>
      <c r="F1915" s="31" t="s">
        <v>216</v>
      </c>
      <c r="G1915" s="31" t="s">
        <v>216</v>
      </c>
      <c r="H1915" s="31">
        <v>1</v>
      </c>
      <c r="I1915" s="31"/>
      <c r="J1915" s="31">
        <v>1</v>
      </c>
      <c r="K1915" s="31">
        <v>138</v>
      </c>
      <c r="L1915" s="31" t="s">
        <v>30</v>
      </c>
      <c r="M1915" s="29">
        <v>1896</v>
      </c>
      <c r="N1915" s="38"/>
      <c r="O1915" s="18" t="s">
        <v>2980</v>
      </c>
      <c r="P1915" s="64"/>
      <c r="Q1915" s="65"/>
      <c r="R1915" s="34"/>
      <c r="S1915" s="33"/>
      <c r="T1915" s="67"/>
    </row>
    <row r="1916" spans="1:20" ht="15.75" x14ac:dyDescent="0.25">
      <c r="A1916" s="50" t="s">
        <v>2295</v>
      </c>
      <c r="B1916" s="50" t="s">
        <v>2355</v>
      </c>
      <c r="C1916" s="31">
        <v>118882</v>
      </c>
      <c r="D1916" s="50" t="s">
        <v>2360</v>
      </c>
      <c r="E1916" s="50" t="s">
        <v>1041</v>
      </c>
      <c r="F1916" s="31" t="s">
        <v>216</v>
      </c>
      <c r="G1916" s="31" t="s">
        <v>216</v>
      </c>
      <c r="H1916" s="31">
        <v>1</v>
      </c>
      <c r="I1916" s="31"/>
      <c r="J1916" s="31">
        <v>1</v>
      </c>
      <c r="K1916" s="31">
        <v>138</v>
      </c>
      <c r="L1916" s="31" t="s">
        <v>30</v>
      </c>
      <c r="M1916" s="29">
        <v>1886</v>
      </c>
      <c r="N1916" s="38"/>
      <c r="O1916" s="18" t="s">
        <v>2980</v>
      </c>
      <c r="P1916" s="64"/>
      <c r="Q1916" s="65"/>
      <c r="R1916" s="34"/>
      <c r="S1916" s="33"/>
      <c r="T1916" s="67"/>
    </row>
    <row r="1917" spans="1:20" ht="15.75" x14ac:dyDescent="0.25">
      <c r="A1917" s="50" t="s">
        <v>2295</v>
      </c>
      <c r="B1917" s="50" t="s">
        <v>2355</v>
      </c>
      <c r="C1917" s="31">
        <v>118886</v>
      </c>
      <c r="D1917" s="50" t="s">
        <v>2367</v>
      </c>
      <c r="E1917" s="50" t="s">
        <v>1041</v>
      </c>
      <c r="F1917" s="31" t="s">
        <v>216</v>
      </c>
      <c r="G1917" s="31" t="s">
        <v>216</v>
      </c>
      <c r="H1917" s="31">
        <v>1</v>
      </c>
      <c r="I1917" s="31"/>
      <c r="J1917" s="31">
        <v>1</v>
      </c>
      <c r="K1917" s="31">
        <v>138</v>
      </c>
      <c r="L1917" s="31" t="s">
        <v>30</v>
      </c>
      <c r="M1917" s="29">
        <v>1890</v>
      </c>
      <c r="N1917" s="38"/>
      <c r="O1917" s="18" t="s">
        <v>2980</v>
      </c>
      <c r="P1917" s="64"/>
      <c r="Q1917" s="65"/>
      <c r="R1917" s="34"/>
      <c r="S1917" s="33"/>
      <c r="T1917" s="67"/>
    </row>
    <row r="1918" spans="1:20" ht="15.75" x14ac:dyDescent="0.25">
      <c r="A1918" s="50" t="s">
        <v>2295</v>
      </c>
      <c r="B1918" s="50" t="s">
        <v>2355</v>
      </c>
      <c r="C1918" s="31">
        <v>118887</v>
      </c>
      <c r="D1918" s="50" t="s">
        <v>2369</v>
      </c>
      <c r="E1918" s="50" t="s">
        <v>1041</v>
      </c>
      <c r="F1918" s="31" t="s">
        <v>216</v>
      </c>
      <c r="G1918" s="31" t="s">
        <v>216</v>
      </c>
      <c r="H1918" s="31">
        <v>1</v>
      </c>
      <c r="I1918" s="31"/>
      <c r="J1918" s="31">
        <v>1</v>
      </c>
      <c r="K1918" s="31">
        <v>138</v>
      </c>
      <c r="L1918" s="31" t="s">
        <v>30</v>
      </c>
      <c r="M1918" s="29">
        <v>1891</v>
      </c>
      <c r="N1918" s="38"/>
      <c r="O1918" s="18" t="s">
        <v>2980</v>
      </c>
      <c r="P1918" s="64"/>
      <c r="Q1918" s="65"/>
      <c r="R1918" s="34"/>
      <c r="S1918" s="33"/>
      <c r="T1918" s="67"/>
    </row>
    <row r="1919" spans="1:20" ht="15.75" x14ac:dyDescent="0.25">
      <c r="A1919" s="50" t="s">
        <v>2295</v>
      </c>
      <c r="B1919" s="50" t="s">
        <v>2355</v>
      </c>
      <c r="C1919" s="31">
        <v>118894</v>
      </c>
      <c r="D1919" s="50" t="s">
        <v>2370</v>
      </c>
      <c r="E1919" s="50" t="s">
        <v>1041</v>
      </c>
      <c r="F1919" s="31" t="s">
        <v>216</v>
      </c>
      <c r="G1919" s="31" t="s">
        <v>216</v>
      </c>
      <c r="H1919" s="31">
        <v>1</v>
      </c>
      <c r="I1919" s="31"/>
      <c r="J1919" s="31">
        <v>1</v>
      </c>
      <c r="K1919" s="31">
        <v>138</v>
      </c>
      <c r="L1919" s="31" t="s">
        <v>30</v>
      </c>
      <c r="M1919" s="29">
        <v>1892</v>
      </c>
      <c r="N1919" s="38"/>
      <c r="O1919" s="18" t="s">
        <v>2980</v>
      </c>
      <c r="P1919" s="64"/>
      <c r="Q1919" s="65"/>
      <c r="R1919" s="34"/>
      <c r="S1919" s="33"/>
      <c r="T1919" s="67"/>
    </row>
    <row r="1920" spans="1:20" ht="15.75" x14ac:dyDescent="0.25">
      <c r="A1920" s="50" t="s">
        <v>2295</v>
      </c>
      <c r="B1920" s="50" t="s">
        <v>2355</v>
      </c>
      <c r="C1920" s="31">
        <v>118896</v>
      </c>
      <c r="D1920" s="50" t="s">
        <v>2372</v>
      </c>
      <c r="E1920" s="50" t="s">
        <v>1041</v>
      </c>
      <c r="F1920" s="31" t="s">
        <v>216</v>
      </c>
      <c r="G1920" s="31" t="s">
        <v>216</v>
      </c>
      <c r="H1920" s="31">
        <v>1</v>
      </c>
      <c r="I1920" s="31"/>
      <c r="J1920" s="31">
        <v>1</v>
      </c>
      <c r="K1920" s="31">
        <v>138</v>
      </c>
      <c r="L1920" s="31" t="s">
        <v>30</v>
      </c>
      <c r="M1920" s="29">
        <v>1894</v>
      </c>
      <c r="N1920" s="38"/>
      <c r="O1920" s="18" t="s">
        <v>2980</v>
      </c>
      <c r="P1920" s="64"/>
      <c r="Q1920" s="65"/>
      <c r="R1920" s="34"/>
      <c r="S1920" s="33"/>
      <c r="T1920" s="67"/>
    </row>
    <row r="1921" spans="1:20" ht="15.75" x14ac:dyDescent="0.25">
      <c r="A1921" s="50" t="s">
        <v>2295</v>
      </c>
      <c r="B1921" s="50" t="s">
        <v>2355</v>
      </c>
      <c r="C1921" s="31">
        <v>118924</v>
      </c>
      <c r="D1921" s="50" t="s">
        <v>2365</v>
      </c>
      <c r="E1921" s="50" t="s">
        <v>2366</v>
      </c>
      <c r="F1921" s="31" t="s">
        <v>216</v>
      </c>
      <c r="G1921" s="31" t="s">
        <v>216</v>
      </c>
      <c r="H1921" s="31">
        <v>1</v>
      </c>
      <c r="I1921" s="31"/>
      <c r="J1921" s="31">
        <v>1</v>
      </c>
      <c r="K1921" s="31">
        <v>138</v>
      </c>
      <c r="L1921" s="31" t="s">
        <v>30</v>
      </c>
      <c r="M1921" s="29">
        <v>1889</v>
      </c>
      <c r="N1921" s="38"/>
      <c r="O1921" s="18" t="s">
        <v>2980</v>
      </c>
      <c r="P1921" s="64"/>
      <c r="Q1921" s="65"/>
      <c r="R1921" s="34"/>
      <c r="S1921" s="33"/>
      <c r="T1921" s="67"/>
    </row>
    <row r="1922" spans="1:20" ht="15.75" x14ac:dyDescent="0.25">
      <c r="A1922" s="50" t="s">
        <v>2295</v>
      </c>
      <c r="B1922" s="50" t="s">
        <v>2355</v>
      </c>
      <c r="C1922" s="31">
        <v>118963</v>
      </c>
      <c r="D1922" s="50" t="s">
        <v>2375</v>
      </c>
      <c r="E1922" s="50" t="s">
        <v>2366</v>
      </c>
      <c r="F1922" s="31" t="s">
        <v>216</v>
      </c>
      <c r="G1922" s="31" t="s">
        <v>216</v>
      </c>
      <c r="H1922" s="31">
        <v>1</v>
      </c>
      <c r="I1922" s="31"/>
      <c r="J1922" s="31">
        <v>1</v>
      </c>
      <c r="K1922" s="31">
        <v>138</v>
      </c>
      <c r="L1922" s="31" t="s">
        <v>30</v>
      </c>
      <c r="M1922" s="29">
        <v>1897</v>
      </c>
      <c r="N1922" s="38"/>
      <c r="O1922" s="18" t="s">
        <v>2980</v>
      </c>
      <c r="P1922" s="64"/>
      <c r="Q1922" s="65"/>
      <c r="R1922" s="34"/>
      <c r="S1922" s="33"/>
      <c r="T1922" s="67"/>
    </row>
    <row r="1923" spans="1:20" ht="15.75" x14ac:dyDescent="0.25">
      <c r="A1923" s="50" t="s">
        <v>2295</v>
      </c>
      <c r="B1923" s="50" t="s">
        <v>2355</v>
      </c>
      <c r="C1923" s="31">
        <v>118975</v>
      </c>
      <c r="D1923" s="50" t="s">
        <v>2383</v>
      </c>
      <c r="E1923" s="50" t="s">
        <v>2384</v>
      </c>
      <c r="F1923" s="31" t="s">
        <v>1099</v>
      </c>
      <c r="G1923" s="31" t="s">
        <v>1099</v>
      </c>
      <c r="H1923" s="31">
        <v>1</v>
      </c>
      <c r="I1923" s="31"/>
      <c r="J1923" s="31">
        <v>1</v>
      </c>
      <c r="K1923" s="31">
        <v>138</v>
      </c>
      <c r="L1923" s="31" t="s">
        <v>30</v>
      </c>
      <c r="M1923" s="29">
        <v>1902</v>
      </c>
      <c r="N1923" s="38"/>
      <c r="O1923" s="18" t="s">
        <v>2980</v>
      </c>
      <c r="P1923" s="64"/>
      <c r="Q1923" s="65"/>
      <c r="R1923" s="34"/>
      <c r="S1923" s="33"/>
      <c r="T1923" s="67"/>
    </row>
    <row r="1924" spans="1:20" ht="15.75" x14ac:dyDescent="0.25">
      <c r="A1924" s="50" t="s">
        <v>2295</v>
      </c>
      <c r="B1924" s="50" t="s">
        <v>2355</v>
      </c>
      <c r="C1924" s="31">
        <v>119043</v>
      </c>
      <c r="D1924" s="50" t="s">
        <v>2382</v>
      </c>
      <c r="E1924" s="50" t="s">
        <v>2377</v>
      </c>
      <c r="F1924" s="31" t="s">
        <v>1099</v>
      </c>
      <c r="G1924" s="31" t="s">
        <v>1099</v>
      </c>
      <c r="H1924" s="31">
        <v>1</v>
      </c>
      <c r="I1924" s="31"/>
      <c r="J1924" s="31">
        <v>1</v>
      </c>
      <c r="K1924" s="31">
        <v>138</v>
      </c>
      <c r="L1924" s="31" t="s">
        <v>30</v>
      </c>
      <c r="M1924" s="29">
        <v>1901</v>
      </c>
      <c r="N1924" s="38"/>
      <c r="O1924" s="18" t="s">
        <v>2980</v>
      </c>
      <c r="P1924" s="64"/>
      <c r="Q1924" s="65"/>
      <c r="R1924" s="34"/>
      <c r="S1924" s="33"/>
      <c r="T1924" s="67"/>
    </row>
    <row r="1925" spans="1:20" ht="15.75" x14ac:dyDescent="0.25">
      <c r="A1925" s="50" t="s">
        <v>2295</v>
      </c>
      <c r="B1925" s="50" t="s">
        <v>2355</v>
      </c>
      <c r="C1925" s="31">
        <v>119045</v>
      </c>
      <c r="D1925" s="50" t="s">
        <v>2387</v>
      </c>
      <c r="E1925" s="50" t="s">
        <v>2377</v>
      </c>
      <c r="F1925" s="31" t="s">
        <v>1099</v>
      </c>
      <c r="G1925" s="31" t="s">
        <v>1099</v>
      </c>
      <c r="H1925" s="31">
        <v>1</v>
      </c>
      <c r="I1925" s="31"/>
      <c r="J1925" s="31">
        <v>1</v>
      </c>
      <c r="K1925" s="31">
        <v>138</v>
      </c>
      <c r="L1925" s="31" t="s">
        <v>30</v>
      </c>
      <c r="M1925" s="29">
        <v>1905</v>
      </c>
      <c r="N1925" s="38"/>
      <c r="O1925" s="18" t="s">
        <v>2980</v>
      </c>
      <c r="P1925" s="64"/>
      <c r="Q1925" s="65"/>
      <c r="R1925" s="34"/>
      <c r="S1925" s="33"/>
      <c r="T1925" s="67"/>
    </row>
    <row r="1926" spans="1:20" ht="15.75" x14ac:dyDescent="0.25">
      <c r="A1926" s="50" t="s">
        <v>2295</v>
      </c>
      <c r="B1926" s="50" t="s">
        <v>2355</v>
      </c>
      <c r="C1926" s="31">
        <v>119049</v>
      </c>
      <c r="D1926" s="50" t="s">
        <v>2389</v>
      </c>
      <c r="E1926" s="50" t="s">
        <v>238</v>
      </c>
      <c r="F1926" s="31" t="s">
        <v>1160</v>
      </c>
      <c r="G1926" s="31" t="s">
        <v>1160</v>
      </c>
      <c r="H1926" s="31">
        <v>1</v>
      </c>
      <c r="I1926" s="31"/>
      <c r="J1926" s="31">
        <v>1</v>
      </c>
      <c r="K1926" s="31">
        <v>138</v>
      </c>
      <c r="L1926" s="31" t="s">
        <v>30</v>
      </c>
      <c r="M1926" s="29">
        <v>1907</v>
      </c>
      <c r="N1926" s="38"/>
      <c r="O1926" s="18" t="s">
        <v>2980</v>
      </c>
      <c r="P1926" s="64"/>
      <c r="Q1926" s="65"/>
      <c r="R1926" s="34"/>
      <c r="S1926" s="33"/>
      <c r="T1926" s="67"/>
    </row>
    <row r="1927" spans="1:20" ht="15.75" x14ac:dyDescent="0.25">
      <c r="A1927" s="50" t="s">
        <v>2295</v>
      </c>
      <c r="B1927" s="50" t="s">
        <v>2355</v>
      </c>
      <c r="C1927" s="31">
        <v>119051</v>
      </c>
      <c r="D1927" s="50" t="s">
        <v>2393</v>
      </c>
      <c r="E1927" s="50" t="s">
        <v>238</v>
      </c>
      <c r="F1927" s="31" t="s">
        <v>1160</v>
      </c>
      <c r="G1927" s="31" t="s">
        <v>1160</v>
      </c>
      <c r="H1927" s="31">
        <v>1</v>
      </c>
      <c r="I1927" s="31"/>
      <c r="J1927" s="31">
        <v>1</v>
      </c>
      <c r="K1927" s="31">
        <v>138</v>
      </c>
      <c r="L1927" s="31" t="s">
        <v>30</v>
      </c>
      <c r="M1927" s="29">
        <v>1910</v>
      </c>
      <c r="N1927" s="38"/>
      <c r="O1927" s="18" t="s">
        <v>2980</v>
      </c>
      <c r="P1927" s="64"/>
      <c r="Q1927" s="65"/>
      <c r="R1927" s="34"/>
      <c r="S1927" s="33"/>
      <c r="T1927" s="67"/>
    </row>
    <row r="1928" spans="1:20" ht="15.75" x14ac:dyDescent="0.25">
      <c r="A1928" s="50" t="s">
        <v>2295</v>
      </c>
      <c r="B1928" s="50" t="s">
        <v>2355</v>
      </c>
      <c r="C1928" s="31">
        <v>119077</v>
      </c>
      <c r="D1928" s="50" t="s">
        <v>2378</v>
      </c>
      <c r="E1928" s="50" t="s">
        <v>2379</v>
      </c>
      <c r="F1928" s="31" t="s">
        <v>1099</v>
      </c>
      <c r="G1928" s="31" t="s">
        <v>1099</v>
      </c>
      <c r="H1928" s="31">
        <v>1</v>
      </c>
      <c r="I1928" s="31"/>
      <c r="J1928" s="31">
        <v>1</v>
      </c>
      <c r="K1928" s="31">
        <v>138</v>
      </c>
      <c r="L1928" s="31" t="s">
        <v>30</v>
      </c>
      <c r="M1928" s="29">
        <v>1899</v>
      </c>
      <c r="N1928" s="38"/>
      <c r="O1928" s="18" t="s">
        <v>2980</v>
      </c>
      <c r="P1928" s="64"/>
      <c r="Q1928" s="65"/>
      <c r="R1928" s="34"/>
      <c r="S1928" s="33"/>
      <c r="T1928" s="67"/>
    </row>
    <row r="1929" spans="1:20" ht="15.75" x14ac:dyDescent="0.25">
      <c r="A1929" s="50" t="s">
        <v>2295</v>
      </c>
      <c r="B1929" s="50" t="s">
        <v>2355</v>
      </c>
      <c r="C1929" s="31">
        <v>119188</v>
      </c>
      <c r="D1929" s="50" t="s">
        <v>2397</v>
      </c>
      <c r="E1929" s="50" t="s">
        <v>899</v>
      </c>
      <c r="F1929" s="31" t="s">
        <v>1163</v>
      </c>
      <c r="G1929" s="31" t="s">
        <v>1163</v>
      </c>
      <c r="H1929" s="31">
        <v>1</v>
      </c>
      <c r="I1929" s="31"/>
      <c r="J1929" s="31">
        <v>1</v>
      </c>
      <c r="K1929" s="31">
        <v>138</v>
      </c>
      <c r="L1929" s="31" t="s">
        <v>30</v>
      </c>
      <c r="M1929" s="29">
        <v>1914</v>
      </c>
      <c r="N1929" s="38"/>
      <c r="O1929" s="18" t="s">
        <v>2980</v>
      </c>
      <c r="P1929" s="64"/>
      <c r="Q1929" s="65"/>
      <c r="R1929" s="34"/>
      <c r="S1929" s="33"/>
      <c r="T1929" s="67"/>
    </row>
    <row r="1930" spans="1:20" ht="15.75" x14ac:dyDescent="0.25">
      <c r="A1930" s="50" t="s">
        <v>2295</v>
      </c>
      <c r="B1930" s="50" t="s">
        <v>2355</v>
      </c>
      <c r="C1930" s="31">
        <v>119203</v>
      </c>
      <c r="D1930" s="50" t="s">
        <v>2403</v>
      </c>
      <c r="E1930" s="50" t="s">
        <v>899</v>
      </c>
      <c r="F1930" s="31" t="s">
        <v>1163</v>
      </c>
      <c r="G1930" s="31" t="s">
        <v>1163</v>
      </c>
      <c r="H1930" s="31">
        <v>1</v>
      </c>
      <c r="I1930" s="31"/>
      <c r="J1930" s="31">
        <v>1</v>
      </c>
      <c r="K1930" s="31">
        <v>138</v>
      </c>
      <c r="L1930" s="31" t="s">
        <v>30</v>
      </c>
      <c r="M1930" s="29">
        <v>1919</v>
      </c>
      <c r="N1930" s="38"/>
      <c r="O1930" s="18" t="s">
        <v>2980</v>
      </c>
      <c r="P1930" s="64"/>
      <c r="Q1930" s="65"/>
      <c r="R1930" s="34"/>
      <c r="S1930" s="33"/>
      <c r="T1930" s="67"/>
    </row>
    <row r="1931" spans="1:20" ht="15.75" x14ac:dyDescent="0.25">
      <c r="A1931" s="50" t="s">
        <v>2295</v>
      </c>
      <c r="B1931" s="50" t="s">
        <v>2355</v>
      </c>
      <c r="C1931" s="31">
        <v>119231</v>
      </c>
      <c r="D1931" s="50" t="s">
        <v>2402</v>
      </c>
      <c r="E1931" s="50" t="s">
        <v>2368</v>
      </c>
      <c r="F1931" s="31" t="s">
        <v>1163</v>
      </c>
      <c r="G1931" s="31" t="s">
        <v>1163</v>
      </c>
      <c r="H1931" s="31">
        <v>1</v>
      </c>
      <c r="I1931" s="31"/>
      <c r="J1931" s="31">
        <v>1</v>
      </c>
      <c r="K1931" s="31">
        <v>138</v>
      </c>
      <c r="L1931" s="31" t="s">
        <v>30</v>
      </c>
      <c r="M1931" s="29">
        <v>1918</v>
      </c>
      <c r="N1931" s="38"/>
      <c r="O1931" s="18" t="s">
        <v>2980</v>
      </c>
      <c r="P1931" s="64"/>
      <c r="Q1931" s="65"/>
      <c r="R1931" s="34"/>
      <c r="S1931" s="33"/>
      <c r="T1931" s="67"/>
    </row>
    <row r="1932" spans="1:20" ht="15.75" x14ac:dyDescent="0.25">
      <c r="A1932" s="50" t="s">
        <v>2295</v>
      </c>
      <c r="B1932" s="50" t="s">
        <v>2355</v>
      </c>
      <c r="C1932" s="31">
        <v>119439</v>
      </c>
      <c r="D1932" s="50" t="s">
        <v>2363</v>
      </c>
      <c r="E1932" s="50" t="s">
        <v>2364</v>
      </c>
      <c r="F1932" s="31" t="s">
        <v>216</v>
      </c>
      <c r="G1932" s="31" t="s">
        <v>216</v>
      </c>
      <c r="H1932" s="31">
        <v>1</v>
      </c>
      <c r="I1932" s="31"/>
      <c r="J1932" s="31">
        <v>1</v>
      </c>
      <c r="K1932" s="31">
        <v>138</v>
      </c>
      <c r="L1932" s="31" t="s">
        <v>30</v>
      </c>
      <c r="M1932" s="29">
        <v>1888</v>
      </c>
      <c r="N1932" s="38"/>
      <c r="O1932" s="18" t="s">
        <v>2980</v>
      </c>
      <c r="P1932" s="64"/>
      <c r="Q1932" s="65"/>
      <c r="R1932" s="34"/>
      <c r="S1932" s="33"/>
      <c r="T1932" s="67"/>
    </row>
    <row r="1933" spans="1:20" ht="15.75" x14ac:dyDescent="0.25">
      <c r="A1933" s="50" t="s">
        <v>2295</v>
      </c>
      <c r="B1933" s="50" t="s">
        <v>2355</v>
      </c>
      <c r="C1933" s="31">
        <v>119448</v>
      </c>
      <c r="D1933" s="50" t="s">
        <v>2373</v>
      </c>
      <c r="E1933" s="50" t="s">
        <v>2364</v>
      </c>
      <c r="F1933" s="31" t="s">
        <v>216</v>
      </c>
      <c r="G1933" s="31" t="s">
        <v>216</v>
      </c>
      <c r="H1933" s="31">
        <v>1</v>
      </c>
      <c r="I1933" s="31"/>
      <c r="J1933" s="31">
        <v>1</v>
      </c>
      <c r="K1933" s="31">
        <v>138</v>
      </c>
      <c r="L1933" s="31" t="s">
        <v>30</v>
      </c>
      <c r="M1933" s="29">
        <v>1895</v>
      </c>
      <c r="N1933" s="38"/>
      <c r="O1933" s="18" t="s">
        <v>2980</v>
      </c>
      <c r="P1933" s="64"/>
      <c r="Q1933" s="65"/>
      <c r="R1933" s="34"/>
      <c r="S1933" s="33"/>
      <c r="T1933" s="67"/>
    </row>
    <row r="1934" spans="1:20" ht="15.75" x14ac:dyDescent="0.25">
      <c r="A1934" s="50" t="s">
        <v>2295</v>
      </c>
      <c r="B1934" s="50" t="s">
        <v>2355</v>
      </c>
      <c r="C1934" s="31">
        <v>119559</v>
      </c>
      <c r="D1934" s="50" t="s">
        <v>2380</v>
      </c>
      <c r="E1934" s="50" t="s">
        <v>2381</v>
      </c>
      <c r="F1934" s="31" t="s">
        <v>1099</v>
      </c>
      <c r="G1934" s="31" t="s">
        <v>1099</v>
      </c>
      <c r="H1934" s="31">
        <v>1</v>
      </c>
      <c r="I1934" s="31"/>
      <c r="J1934" s="31">
        <v>1</v>
      </c>
      <c r="K1934" s="31">
        <v>138</v>
      </c>
      <c r="L1934" s="31" t="s">
        <v>30</v>
      </c>
      <c r="M1934" s="29">
        <v>1900</v>
      </c>
      <c r="N1934" s="38"/>
      <c r="O1934" s="18" t="s">
        <v>2980</v>
      </c>
      <c r="P1934" s="64"/>
      <c r="Q1934" s="65"/>
      <c r="R1934" s="34"/>
      <c r="S1934" s="33"/>
      <c r="T1934" s="67"/>
    </row>
    <row r="1935" spans="1:20" ht="15.75" x14ac:dyDescent="0.25">
      <c r="A1935" s="50" t="s">
        <v>2295</v>
      </c>
      <c r="B1935" s="50" t="s">
        <v>2355</v>
      </c>
      <c r="C1935" s="31">
        <v>119688</v>
      </c>
      <c r="D1935" s="50" t="s">
        <v>2392</v>
      </c>
      <c r="E1935" s="50" t="s">
        <v>945</v>
      </c>
      <c r="F1935" s="31" t="s">
        <v>1160</v>
      </c>
      <c r="G1935" s="31" t="s">
        <v>1160</v>
      </c>
      <c r="H1935" s="31">
        <v>1</v>
      </c>
      <c r="I1935" s="31"/>
      <c r="J1935" s="31">
        <v>1</v>
      </c>
      <c r="K1935" s="31">
        <v>138</v>
      </c>
      <c r="L1935" s="31" t="s">
        <v>30</v>
      </c>
      <c r="M1935" s="29">
        <v>1909</v>
      </c>
      <c r="N1935" s="38"/>
      <c r="O1935" s="18" t="s">
        <v>2980</v>
      </c>
      <c r="P1935" s="64"/>
      <c r="Q1935" s="65"/>
      <c r="R1935" s="34"/>
      <c r="S1935" s="33"/>
      <c r="T1935" s="67"/>
    </row>
    <row r="1936" spans="1:20" ht="15.75" x14ac:dyDescent="0.25">
      <c r="A1936" s="50" t="s">
        <v>2295</v>
      </c>
      <c r="B1936" s="50" t="s">
        <v>2355</v>
      </c>
      <c r="C1936" s="31">
        <v>119689</v>
      </c>
      <c r="D1936" s="50" t="s">
        <v>2395</v>
      </c>
      <c r="E1936" s="50" t="s">
        <v>945</v>
      </c>
      <c r="F1936" s="31" t="s">
        <v>1160</v>
      </c>
      <c r="G1936" s="31" t="s">
        <v>1160</v>
      </c>
      <c r="H1936" s="31">
        <v>1</v>
      </c>
      <c r="I1936" s="31"/>
      <c r="J1936" s="31">
        <v>1</v>
      </c>
      <c r="K1936" s="31">
        <v>138</v>
      </c>
      <c r="L1936" s="31" t="s">
        <v>30</v>
      </c>
      <c r="M1936" s="29">
        <v>1912</v>
      </c>
      <c r="N1936" s="38"/>
      <c r="O1936" s="18" t="s">
        <v>2980</v>
      </c>
      <c r="P1936" s="64"/>
      <c r="Q1936" s="65"/>
      <c r="R1936" s="34"/>
      <c r="S1936" s="33"/>
      <c r="T1936" s="67"/>
    </row>
    <row r="1937" spans="1:20" ht="15.75" x14ac:dyDescent="0.25">
      <c r="A1937" s="50" t="s">
        <v>2295</v>
      </c>
      <c r="B1937" s="50" t="s">
        <v>2355</v>
      </c>
      <c r="C1937" s="31">
        <v>119712</v>
      </c>
      <c r="D1937" s="50" t="s">
        <v>2358</v>
      </c>
      <c r="E1937" s="50" t="s">
        <v>2359</v>
      </c>
      <c r="F1937" s="31" t="s">
        <v>45</v>
      </c>
      <c r="G1937" s="31" t="s">
        <v>45</v>
      </c>
      <c r="H1937" s="31">
        <v>1</v>
      </c>
      <c r="I1937" s="31"/>
      <c r="J1937" s="31">
        <v>1</v>
      </c>
      <c r="K1937" s="31">
        <v>138</v>
      </c>
      <c r="L1937" s="31" t="s">
        <v>30</v>
      </c>
      <c r="M1937" s="29">
        <v>1885</v>
      </c>
      <c r="N1937" s="38"/>
      <c r="O1937" s="18" t="s">
        <v>2980</v>
      </c>
      <c r="P1937" s="64"/>
      <c r="Q1937" s="65"/>
      <c r="R1937" s="34"/>
      <c r="S1937" s="33"/>
      <c r="T1937" s="67"/>
    </row>
    <row r="1938" spans="1:20" ht="15.75" x14ac:dyDescent="0.25">
      <c r="A1938" s="50" t="s">
        <v>2295</v>
      </c>
      <c r="B1938" s="50" t="s">
        <v>2355</v>
      </c>
      <c r="C1938" s="31">
        <v>119732</v>
      </c>
      <c r="D1938" s="50" t="s">
        <v>2398</v>
      </c>
      <c r="E1938" s="50" t="s">
        <v>2399</v>
      </c>
      <c r="F1938" s="31" t="s">
        <v>1163</v>
      </c>
      <c r="G1938" s="31" t="s">
        <v>1163</v>
      </c>
      <c r="H1938" s="31">
        <v>1</v>
      </c>
      <c r="I1938" s="31"/>
      <c r="J1938" s="31">
        <v>1</v>
      </c>
      <c r="K1938" s="31">
        <v>138</v>
      </c>
      <c r="L1938" s="31" t="s">
        <v>30</v>
      </c>
      <c r="M1938" s="29">
        <v>1915</v>
      </c>
      <c r="N1938" s="38"/>
      <c r="O1938" s="18" t="s">
        <v>2980</v>
      </c>
      <c r="P1938" s="64"/>
      <c r="Q1938" s="65"/>
      <c r="R1938" s="34"/>
      <c r="S1938" s="33"/>
      <c r="T1938" s="67"/>
    </row>
    <row r="1939" spans="1:20" ht="15.75" x14ac:dyDescent="0.25">
      <c r="A1939" s="50" t="s">
        <v>2295</v>
      </c>
      <c r="B1939" s="50" t="s">
        <v>2355</v>
      </c>
      <c r="C1939" s="31">
        <v>119734</v>
      </c>
      <c r="D1939" s="50" t="s">
        <v>2400</v>
      </c>
      <c r="E1939" s="50" t="s">
        <v>2399</v>
      </c>
      <c r="F1939" s="31" t="s">
        <v>1163</v>
      </c>
      <c r="G1939" s="31" t="s">
        <v>1163</v>
      </c>
      <c r="H1939" s="31">
        <v>1</v>
      </c>
      <c r="I1939" s="31"/>
      <c r="J1939" s="31">
        <v>1</v>
      </c>
      <c r="K1939" s="31">
        <v>138</v>
      </c>
      <c r="L1939" s="31" t="s">
        <v>30</v>
      </c>
      <c r="M1939" s="29">
        <v>1916</v>
      </c>
      <c r="N1939" s="38"/>
      <c r="O1939" s="18" t="s">
        <v>2980</v>
      </c>
      <c r="P1939" s="64"/>
      <c r="Q1939" s="65"/>
      <c r="R1939" s="34"/>
      <c r="S1939" s="33"/>
      <c r="T1939" s="67"/>
    </row>
    <row r="1940" spans="1:20" ht="15.75" x14ac:dyDescent="0.25">
      <c r="A1940" s="50" t="s">
        <v>2295</v>
      </c>
      <c r="B1940" s="50" t="s">
        <v>2355</v>
      </c>
      <c r="C1940" s="31">
        <v>119737</v>
      </c>
      <c r="D1940" s="50" t="s">
        <v>2401</v>
      </c>
      <c r="E1940" s="50" t="s">
        <v>2399</v>
      </c>
      <c r="F1940" s="31" t="s">
        <v>1163</v>
      </c>
      <c r="G1940" s="31" t="s">
        <v>1163</v>
      </c>
      <c r="H1940" s="31">
        <v>1</v>
      </c>
      <c r="I1940" s="31"/>
      <c r="J1940" s="31">
        <v>1</v>
      </c>
      <c r="K1940" s="31">
        <v>138</v>
      </c>
      <c r="L1940" s="31" t="s">
        <v>30</v>
      </c>
      <c r="M1940" s="29">
        <v>1917</v>
      </c>
      <c r="N1940" s="38"/>
      <c r="O1940" s="18" t="s">
        <v>2980</v>
      </c>
      <c r="P1940" s="64"/>
      <c r="Q1940" s="65"/>
      <c r="R1940" s="34"/>
      <c r="S1940" s="33"/>
      <c r="T1940" s="67"/>
    </row>
    <row r="1941" spans="1:20" ht="15.75" x14ac:dyDescent="0.25">
      <c r="A1941" s="50" t="s">
        <v>2295</v>
      </c>
      <c r="B1941" s="50" t="s">
        <v>2355</v>
      </c>
      <c r="C1941" s="31">
        <v>119816</v>
      </c>
      <c r="D1941" s="50" t="s">
        <v>2386</v>
      </c>
      <c r="E1941" s="50" t="s">
        <v>34</v>
      </c>
      <c r="F1941" s="31" t="s">
        <v>1099</v>
      </c>
      <c r="G1941" s="31" t="s">
        <v>1099</v>
      </c>
      <c r="H1941" s="31">
        <v>1</v>
      </c>
      <c r="I1941" s="31"/>
      <c r="J1941" s="31">
        <v>1</v>
      </c>
      <c r="K1941" s="31">
        <v>138</v>
      </c>
      <c r="L1941" s="31" t="s">
        <v>30</v>
      </c>
      <c r="M1941" s="29">
        <v>1904</v>
      </c>
      <c r="N1941" s="38"/>
      <c r="O1941" s="18" t="s">
        <v>2980</v>
      </c>
      <c r="P1941" s="64"/>
      <c r="Q1941" s="65"/>
      <c r="R1941" s="34"/>
      <c r="S1941" s="33"/>
      <c r="T1941" s="67"/>
    </row>
    <row r="1942" spans="1:20" ht="15.75" x14ac:dyDescent="0.25">
      <c r="A1942" s="50" t="s">
        <v>2295</v>
      </c>
      <c r="B1942" s="50" t="s">
        <v>2355</v>
      </c>
      <c r="C1942" s="31">
        <v>119853</v>
      </c>
      <c r="D1942" s="50" t="s">
        <v>2388</v>
      </c>
      <c r="E1942" s="50" t="s">
        <v>34</v>
      </c>
      <c r="F1942" s="31" t="s">
        <v>1099</v>
      </c>
      <c r="G1942" s="31" t="s">
        <v>1099</v>
      </c>
      <c r="H1942" s="31">
        <v>1</v>
      </c>
      <c r="I1942" s="31"/>
      <c r="J1942" s="31">
        <v>1</v>
      </c>
      <c r="K1942" s="31">
        <v>138</v>
      </c>
      <c r="L1942" s="31" t="s">
        <v>30</v>
      </c>
      <c r="M1942" s="29">
        <v>1906</v>
      </c>
      <c r="N1942" s="38"/>
      <c r="O1942" s="18" t="s">
        <v>2980</v>
      </c>
      <c r="P1942" s="64"/>
      <c r="Q1942" s="65"/>
      <c r="R1942" s="34"/>
      <c r="S1942" s="33"/>
      <c r="T1942" s="67"/>
    </row>
    <row r="1943" spans="1:20" ht="15.75" x14ac:dyDescent="0.25">
      <c r="A1943" s="50" t="s">
        <v>2295</v>
      </c>
      <c r="B1943" s="50" t="s">
        <v>2355</v>
      </c>
      <c r="C1943" s="31">
        <v>120718</v>
      </c>
      <c r="D1943" s="50" t="s">
        <v>2411</v>
      </c>
      <c r="E1943" s="50" t="s">
        <v>2412</v>
      </c>
      <c r="F1943" s="31" t="s">
        <v>1099</v>
      </c>
      <c r="G1943" s="31" t="s">
        <v>1099</v>
      </c>
      <c r="H1943" s="31">
        <v>1</v>
      </c>
      <c r="I1943" s="31"/>
      <c r="J1943" s="31">
        <v>1</v>
      </c>
      <c r="K1943" s="31">
        <v>138</v>
      </c>
      <c r="L1943" s="31" t="s">
        <v>30</v>
      </c>
      <c r="M1943" s="29">
        <v>1923</v>
      </c>
      <c r="N1943" s="38"/>
      <c r="O1943" s="18" t="s">
        <v>2980</v>
      </c>
      <c r="P1943" s="64"/>
      <c r="Q1943" s="65"/>
      <c r="R1943" s="34"/>
      <c r="S1943" s="33"/>
      <c r="T1943" s="67"/>
    </row>
    <row r="1944" spans="1:20" ht="15.75" x14ac:dyDescent="0.25">
      <c r="A1944" s="50" t="s">
        <v>2295</v>
      </c>
      <c r="B1944" s="50" t="s">
        <v>2355</v>
      </c>
      <c r="C1944" s="31">
        <v>120736</v>
      </c>
      <c r="D1944" s="50" t="s">
        <v>2413</v>
      </c>
      <c r="E1944" s="50" t="s">
        <v>2412</v>
      </c>
      <c r="F1944" s="31" t="s">
        <v>1099</v>
      </c>
      <c r="G1944" s="31" t="s">
        <v>1099</v>
      </c>
      <c r="H1944" s="31">
        <v>1</v>
      </c>
      <c r="I1944" s="31"/>
      <c r="J1944" s="31">
        <v>1</v>
      </c>
      <c r="K1944" s="31">
        <v>138</v>
      </c>
      <c r="L1944" s="31" t="s">
        <v>30</v>
      </c>
      <c r="M1944" s="29">
        <v>1924</v>
      </c>
      <c r="N1944" s="38"/>
      <c r="O1944" s="18" t="s">
        <v>2980</v>
      </c>
      <c r="P1944" s="64"/>
      <c r="Q1944" s="65"/>
      <c r="R1944" s="34"/>
      <c r="S1944" s="33"/>
      <c r="T1944" s="67"/>
    </row>
    <row r="1945" spans="1:20" ht="15.75" x14ac:dyDescent="0.25">
      <c r="A1945" s="50" t="s">
        <v>2295</v>
      </c>
      <c r="B1945" s="50" t="s">
        <v>2355</v>
      </c>
      <c r="C1945" s="31">
        <v>187017</v>
      </c>
      <c r="D1945" s="50" t="s">
        <v>2396</v>
      </c>
      <c r="E1945" s="50" t="s">
        <v>238</v>
      </c>
      <c r="F1945" s="31" t="s">
        <v>1160</v>
      </c>
      <c r="G1945" s="31" t="s">
        <v>1160</v>
      </c>
      <c r="H1945" s="31">
        <v>1</v>
      </c>
      <c r="I1945" s="31"/>
      <c r="J1945" s="31">
        <v>1</v>
      </c>
      <c r="K1945" s="31">
        <v>138</v>
      </c>
      <c r="L1945" s="31" t="s">
        <v>30</v>
      </c>
      <c r="M1945" s="29">
        <v>1913</v>
      </c>
      <c r="N1945" s="38"/>
      <c r="O1945" s="18" t="s">
        <v>2980</v>
      </c>
      <c r="P1945" s="64"/>
      <c r="Q1945" s="65"/>
      <c r="R1945" s="34"/>
      <c r="S1945" s="33"/>
      <c r="T1945" s="67"/>
    </row>
    <row r="1946" spans="1:20" ht="15.75" x14ac:dyDescent="0.25">
      <c r="A1946" s="50" t="s">
        <v>2295</v>
      </c>
      <c r="B1946" s="50" t="s">
        <v>2355</v>
      </c>
      <c r="C1946" s="31">
        <v>187035</v>
      </c>
      <c r="D1946" s="50" t="s">
        <v>2376</v>
      </c>
      <c r="E1946" s="50" t="s">
        <v>2377</v>
      </c>
      <c r="F1946" s="31" t="s">
        <v>1099</v>
      </c>
      <c r="G1946" s="31" t="s">
        <v>1099</v>
      </c>
      <c r="H1946" s="31">
        <v>1</v>
      </c>
      <c r="I1946" s="31"/>
      <c r="J1946" s="31">
        <v>1</v>
      </c>
      <c r="K1946" s="31">
        <v>138</v>
      </c>
      <c r="L1946" s="31" t="s">
        <v>30</v>
      </c>
      <c r="M1946" s="29">
        <v>1898</v>
      </c>
      <c r="N1946" s="38"/>
      <c r="O1946" s="18" t="s">
        <v>2980</v>
      </c>
      <c r="P1946" s="64"/>
      <c r="Q1946" s="65"/>
      <c r="R1946" s="34"/>
      <c r="S1946" s="33"/>
      <c r="T1946" s="67"/>
    </row>
    <row r="1947" spans="1:20" ht="15.75" x14ac:dyDescent="0.25">
      <c r="A1947" s="50" t="s">
        <v>2295</v>
      </c>
      <c r="B1947" s="50" t="s">
        <v>2355</v>
      </c>
      <c r="C1947" s="31">
        <v>233505</v>
      </c>
      <c r="D1947" s="50" t="s">
        <v>2409</v>
      </c>
      <c r="E1947" s="50" t="s">
        <v>2410</v>
      </c>
      <c r="F1947" s="31" t="s">
        <v>45</v>
      </c>
      <c r="G1947" s="31" t="s">
        <v>45</v>
      </c>
      <c r="H1947" s="31">
        <v>1</v>
      </c>
      <c r="I1947" s="31"/>
      <c r="J1947" s="31">
        <v>1</v>
      </c>
      <c r="K1947" s="31">
        <v>138</v>
      </c>
      <c r="L1947" s="31" t="s">
        <v>30</v>
      </c>
      <c r="M1947" s="29">
        <v>1922</v>
      </c>
      <c r="N1947" s="38"/>
      <c r="O1947" s="18" t="s">
        <v>2980</v>
      </c>
      <c r="P1947" s="64"/>
      <c r="Q1947" s="65"/>
      <c r="R1947" s="34"/>
      <c r="S1947" s="33"/>
      <c r="T1947" s="67"/>
    </row>
    <row r="1948" spans="1:20" ht="15.75" x14ac:dyDescent="0.25">
      <c r="A1948" s="50" t="s">
        <v>2295</v>
      </c>
      <c r="B1948" s="50" t="s">
        <v>2355</v>
      </c>
      <c r="C1948" s="51">
        <v>312456</v>
      </c>
      <c r="D1948" s="52" t="s">
        <v>2394</v>
      </c>
      <c r="E1948" s="50" t="s">
        <v>238</v>
      </c>
      <c r="F1948" s="31" t="s">
        <v>1160</v>
      </c>
      <c r="G1948" s="31" t="s">
        <v>1160</v>
      </c>
      <c r="H1948" s="31">
        <v>1</v>
      </c>
      <c r="I1948" s="31"/>
      <c r="J1948" s="31">
        <v>1</v>
      </c>
      <c r="K1948" s="31">
        <v>138</v>
      </c>
      <c r="L1948" s="31" t="s">
        <v>30</v>
      </c>
      <c r="M1948" s="29">
        <v>1911</v>
      </c>
      <c r="N1948" s="38"/>
      <c r="O1948" s="18" t="s">
        <v>2980</v>
      </c>
      <c r="P1948" s="64"/>
      <c r="Q1948" s="65"/>
      <c r="R1948" s="34"/>
      <c r="S1948" s="33"/>
      <c r="T1948" s="67"/>
    </row>
    <row r="1949" spans="1:20" ht="15.75" x14ac:dyDescent="0.25">
      <c r="A1949" s="50" t="s">
        <v>2295</v>
      </c>
      <c r="B1949" s="50" t="s">
        <v>2355</v>
      </c>
      <c r="C1949" s="51">
        <v>312462</v>
      </c>
      <c r="D1949" s="52" t="s">
        <v>2371</v>
      </c>
      <c r="E1949" s="50" t="s">
        <v>2364</v>
      </c>
      <c r="F1949" s="31" t="s">
        <v>216</v>
      </c>
      <c r="G1949" s="31" t="s">
        <v>216</v>
      </c>
      <c r="H1949" s="31">
        <v>1</v>
      </c>
      <c r="I1949" s="31"/>
      <c r="J1949" s="31">
        <v>1</v>
      </c>
      <c r="K1949" s="31">
        <v>138</v>
      </c>
      <c r="L1949" s="31" t="s">
        <v>30</v>
      </c>
      <c r="M1949" s="29">
        <v>1893</v>
      </c>
      <c r="N1949" s="38"/>
      <c r="O1949" s="18" t="s">
        <v>2980</v>
      </c>
      <c r="P1949" s="64"/>
      <c r="Q1949" s="65"/>
      <c r="R1949" s="34"/>
      <c r="S1949" s="33"/>
      <c r="T1949" s="67"/>
    </row>
    <row r="1950" spans="1:20" ht="15.75" x14ac:dyDescent="0.25">
      <c r="A1950" s="50" t="s">
        <v>2295</v>
      </c>
      <c r="B1950" s="50" t="s">
        <v>2355</v>
      </c>
      <c r="C1950" s="51">
        <v>312464</v>
      </c>
      <c r="D1950" s="52" t="s">
        <v>2390</v>
      </c>
      <c r="E1950" s="50" t="s">
        <v>2391</v>
      </c>
      <c r="F1950" s="31" t="s">
        <v>1160</v>
      </c>
      <c r="G1950" s="31" t="s">
        <v>1160</v>
      </c>
      <c r="H1950" s="31">
        <v>1</v>
      </c>
      <c r="I1950" s="31"/>
      <c r="J1950" s="31">
        <v>1</v>
      </c>
      <c r="K1950" s="31">
        <v>138</v>
      </c>
      <c r="L1950" s="31" t="s">
        <v>30</v>
      </c>
      <c r="M1950" s="29">
        <v>1908</v>
      </c>
      <c r="N1950" s="38"/>
      <c r="O1950" s="18" t="s">
        <v>2980</v>
      </c>
      <c r="P1950" s="64"/>
      <c r="Q1950" s="65"/>
      <c r="R1950" s="34"/>
      <c r="S1950" s="33"/>
      <c r="T1950" s="67"/>
    </row>
    <row r="1951" spans="1:20" ht="15.75" x14ac:dyDescent="0.25">
      <c r="A1951" s="50" t="s">
        <v>2295</v>
      </c>
      <c r="B1951" s="50" t="s">
        <v>2355</v>
      </c>
      <c r="C1951" s="51">
        <v>312468</v>
      </c>
      <c r="D1951" s="52" t="s">
        <v>2385</v>
      </c>
      <c r="E1951" s="50" t="s">
        <v>2377</v>
      </c>
      <c r="F1951" s="31" t="s">
        <v>1099</v>
      </c>
      <c r="G1951" s="31" t="s">
        <v>1099</v>
      </c>
      <c r="H1951" s="31">
        <v>1</v>
      </c>
      <c r="I1951" s="31"/>
      <c r="J1951" s="31">
        <v>1</v>
      </c>
      <c r="K1951" s="31">
        <v>138</v>
      </c>
      <c r="L1951" s="31" t="s">
        <v>30</v>
      </c>
      <c r="M1951" s="29">
        <v>1903</v>
      </c>
      <c r="N1951" s="38"/>
      <c r="O1951" s="18" t="s">
        <v>2980</v>
      </c>
      <c r="P1951" s="64"/>
      <c r="Q1951" s="65"/>
      <c r="R1951" s="34"/>
      <c r="S1951" s="33"/>
      <c r="T1951" s="67"/>
    </row>
    <row r="1952" spans="1:20" ht="15.75" x14ac:dyDescent="0.25">
      <c r="A1952" s="50" t="s">
        <v>2295</v>
      </c>
      <c r="B1952" s="50" t="s">
        <v>2355</v>
      </c>
      <c r="C1952" s="51">
        <v>324905</v>
      </c>
      <c r="D1952" s="52" t="s">
        <v>2356</v>
      </c>
      <c r="E1952" s="50" t="s">
        <v>2357</v>
      </c>
      <c r="F1952" s="31" t="s">
        <v>45</v>
      </c>
      <c r="G1952" s="31" t="s">
        <v>45</v>
      </c>
      <c r="H1952" s="31">
        <v>1</v>
      </c>
      <c r="I1952" s="31"/>
      <c r="J1952" s="31">
        <v>1</v>
      </c>
      <c r="K1952" s="31">
        <v>138</v>
      </c>
      <c r="L1952" s="31" t="s">
        <v>30</v>
      </c>
      <c r="M1952" s="29">
        <v>1884</v>
      </c>
      <c r="N1952" s="38"/>
      <c r="O1952" s="18" t="s">
        <v>2980</v>
      </c>
      <c r="P1952" s="64"/>
      <c r="Q1952" s="65"/>
      <c r="R1952" s="34"/>
      <c r="S1952" s="33"/>
      <c r="T1952" s="67"/>
    </row>
    <row r="1953" spans="1:20" ht="31.5" x14ac:dyDescent="0.25">
      <c r="A1953" s="50" t="s">
        <v>2295</v>
      </c>
      <c r="B1953" s="50" t="s">
        <v>2404</v>
      </c>
      <c r="C1953" s="31">
        <v>190008</v>
      </c>
      <c r="D1953" s="50" t="s">
        <v>2407</v>
      </c>
      <c r="E1953" s="50" t="s">
        <v>2408</v>
      </c>
      <c r="F1953" s="31" t="s">
        <v>29</v>
      </c>
      <c r="G1953" s="31" t="s">
        <v>29</v>
      </c>
      <c r="H1953" s="31">
        <v>1</v>
      </c>
      <c r="I1953" s="31">
        <v>4</v>
      </c>
      <c r="J1953" s="31">
        <v>1</v>
      </c>
      <c r="K1953" s="31">
        <v>138</v>
      </c>
      <c r="L1953" s="31" t="s">
        <v>30</v>
      </c>
      <c r="M1953" s="29">
        <v>1921</v>
      </c>
      <c r="N1953" s="38">
        <v>75845.97</v>
      </c>
      <c r="O1953" s="18" t="s">
        <v>2980</v>
      </c>
      <c r="P1953" s="64"/>
      <c r="Q1953" s="65"/>
      <c r="R1953" s="34"/>
      <c r="S1953" s="33"/>
      <c r="T1953" s="67">
        <v>1</v>
      </c>
    </row>
    <row r="1954" spans="1:20" ht="31.5" x14ac:dyDescent="0.25">
      <c r="A1954" s="50" t="s">
        <v>2295</v>
      </c>
      <c r="B1954" s="50" t="s">
        <v>2404</v>
      </c>
      <c r="C1954" s="51">
        <v>313001</v>
      </c>
      <c r="D1954" s="52" t="s">
        <v>2405</v>
      </c>
      <c r="E1954" s="50" t="s">
        <v>2406</v>
      </c>
      <c r="F1954" s="31" t="s">
        <v>29</v>
      </c>
      <c r="G1954" s="31" t="s">
        <v>29</v>
      </c>
      <c r="H1954" s="31">
        <v>1</v>
      </c>
      <c r="I1954" s="31"/>
      <c r="J1954" s="31">
        <v>1</v>
      </c>
      <c r="K1954" s="31">
        <v>138</v>
      </c>
      <c r="L1954" s="31" t="s">
        <v>30</v>
      </c>
      <c r="M1954" s="29">
        <v>1920</v>
      </c>
      <c r="N1954" s="38"/>
      <c r="O1954" s="18" t="s">
        <v>2980</v>
      </c>
      <c r="P1954" s="64"/>
      <c r="Q1954" s="65"/>
      <c r="R1954" s="34"/>
      <c r="S1954" s="33"/>
      <c r="T1954" s="67"/>
    </row>
    <row r="1955" spans="1:20" ht="31.5" x14ac:dyDescent="0.25">
      <c r="A1955" s="50" t="s">
        <v>2414</v>
      </c>
      <c r="B1955" s="50" t="s">
        <v>2415</v>
      </c>
      <c r="C1955" s="31">
        <v>122324</v>
      </c>
      <c r="D1955" s="50" t="s">
        <v>1759</v>
      </c>
      <c r="E1955" s="50" t="s">
        <v>2420</v>
      </c>
      <c r="F1955" s="31" t="s">
        <v>29</v>
      </c>
      <c r="G1955" s="31" t="s">
        <v>29</v>
      </c>
      <c r="H1955" s="31">
        <v>1</v>
      </c>
      <c r="I1955" s="31">
        <v>1</v>
      </c>
      <c r="J1955" s="31">
        <v>1</v>
      </c>
      <c r="K1955" s="31">
        <v>138</v>
      </c>
      <c r="L1955" s="31" t="s">
        <v>30</v>
      </c>
      <c r="M1955" s="29">
        <v>1927</v>
      </c>
      <c r="N1955" s="39">
        <v>190242.77</v>
      </c>
      <c r="O1955" s="18" t="s">
        <v>2980</v>
      </c>
      <c r="P1955" s="64"/>
      <c r="Q1955" s="65"/>
      <c r="R1955" s="34"/>
      <c r="S1955" s="33"/>
      <c r="T1955" s="67">
        <v>1</v>
      </c>
    </row>
    <row r="1956" spans="1:20" ht="31.5" x14ac:dyDescent="0.25">
      <c r="A1956" s="50" t="s">
        <v>2414</v>
      </c>
      <c r="B1956" s="50" t="s">
        <v>2415</v>
      </c>
      <c r="C1956" s="31">
        <v>122328</v>
      </c>
      <c r="D1956" s="50" t="s">
        <v>2433</v>
      </c>
      <c r="E1956" s="50" t="s">
        <v>2420</v>
      </c>
      <c r="F1956" s="31" t="s">
        <v>29</v>
      </c>
      <c r="G1956" s="31" t="s">
        <v>29</v>
      </c>
      <c r="H1956" s="31">
        <v>1</v>
      </c>
      <c r="I1956" s="31"/>
      <c r="J1956" s="31">
        <v>1</v>
      </c>
      <c r="K1956" s="31">
        <v>138</v>
      </c>
      <c r="L1956" s="31" t="s">
        <v>30</v>
      </c>
      <c r="M1956" s="29">
        <v>1936</v>
      </c>
      <c r="N1956" s="38"/>
      <c r="O1956" s="18" t="s">
        <v>2980</v>
      </c>
      <c r="P1956" s="64"/>
      <c r="Q1956" s="65"/>
      <c r="R1956" s="34"/>
      <c r="S1956" s="33"/>
      <c r="T1956" s="67"/>
    </row>
    <row r="1957" spans="1:20" ht="31.5" x14ac:dyDescent="0.25">
      <c r="A1957" s="50" t="s">
        <v>2414</v>
      </c>
      <c r="B1957" s="50" t="s">
        <v>2415</v>
      </c>
      <c r="C1957" s="31">
        <v>122330</v>
      </c>
      <c r="D1957" s="50" t="s">
        <v>2442</v>
      </c>
      <c r="E1957" s="50" t="s">
        <v>2420</v>
      </c>
      <c r="F1957" s="31" t="s">
        <v>29</v>
      </c>
      <c r="G1957" s="31" t="s">
        <v>29</v>
      </c>
      <c r="H1957" s="31">
        <v>1</v>
      </c>
      <c r="I1957" s="31">
        <v>2</v>
      </c>
      <c r="J1957" s="31">
        <v>1</v>
      </c>
      <c r="K1957" s="31">
        <v>138</v>
      </c>
      <c r="L1957" s="31" t="s">
        <v>30</v>
      </c>
      <c r="M1957" s="29">
        <v>1943</v>
      </c>
      <c r="N1957" s="39">
        <v>228038.08</v>
      </c>
      <c r="O1957" s="18" t="s">
        <v>2980</v>
      </c>
      <c r="P1957" s="64"/>
      <c r="Q1957" s="65"/>
      <c r="R1957" s="34"/>
      <c r="S1957" s="33"/>
      <c r="T1957" s="67">
        <v>1</v>
      </c>
    </row>
    <row r="1958" spans="1:20" ht="31.5" x14ac:dyDescent="0.25">
      <c r="A1958" s="50" t="s">
        <v>2414</v>
      </c>
      <c r="B1958" s="50" t="s">
        <v>2415</v>
      </c>
      <c r="C1958" s="31">
        <v>122331</v>
      </c>
      <c r="D1958" s="50" t="s">
        <v>2448</v>
      </c>
      <c r="E1958" s="50" t="s">
        <v>2420</v>
      </c>
      <c r="F1958" s="31" t="s">
        <v>29</v>
      </c>
      <c r="G1958" s="31" t="s">
        <v>29</v>
      </c>
      <c r="H1958" s="31">
        <v>1</v>
      </c>
      <c r="I1958" s="31">
        <v>1</v>
      </c>
      <c r="J1958" s="31">
        <v>1</v>
      </c>
      <c r="K1958" s="31">
        <v>138</v>
      </c>
      <c r="L1958" s="31" t="s">
        <v>30</v>
      </c>
      <c r="M1958" s="29">
        <v>1948</v>
      </c>
      <c r="N1958" s="39">
        <v>171252.93</v>
      </c>
      <c r="O1958" s="18" t="s">
        <v>2980</v>
      </c>
      <c r="P1958" s="64"/>
      <c r="Q1958" s="65"/>
      <c r="R1958" s="34"/>
      <c r="S1958" s="33"/>
      <c r="T1958" s="67">
        <v>1</v>
      </c>
    </row>
    <row r="1959" spans="1:20" ht="31.5" x14ac:dyDescent="0.25">
      <c r="A1959" s="50" t="s">
        <v>2414</v>
      </c>
      <c r="B1959" s="50" t="s">
        <v>2415</v>
      </c>
      <c r="C1959" s="31">
        <v>122333</v>
      </c>
      <c r="D1959" s="50" t="s">
        <v>2452</v>
      </c>
      <c r="E1959" s="50" t="s">
        <v>2420</v>
      </c>
      <c r="F1959" s="31" t="s">
        <v>29</v>
      </c>
      <c r="G1959" s="31" t="s">
        <v>29</v>
      </c>
      <c r="H1959" s="31">
        <v>1</v>
      </c>
      <c r="I1959" s="31">
        <v>1</v>
      </c>
      <c r="J1959" s="31">
        <v>1</v>
      </c>
      <c r="K1959" s="31">
        <v>138</v>
      </c>
      <c r="L1959" s="31" t="s">
        <v>30</v>
      </c>
      <c r="M1959" s="29">
        <v>1951</v>
      </c>
      <c r="N1959" s="39">
        <v>189411.34</v>
      </c>
      <c r="O1959" s="18" t="s">
        <v>2980</v>
      </c>
      <c r="P1959" s="64"/>
      <c r="Q1959" s="65"/>
      <c r="R1959" s="34"/>
      <c r="S1959" s="33"/>
      <c r="T1959" s="67">
        <v>1</v>
      </c>
    </row>
    <row r="1960" spans="1:20" ht="31.5" x14ac:dyDescent="0.25">
      <c r="A1960" s="50" t="s">
        <v>2414</v>
      </c>
      <c r="B1960" s="50" t="s">
        <v>2415</v>
      </c>
      <c r="C1960" s="31">
        <v>122336</v>
      </c>
      <c r="D1960" s="50" t="s">
        <v>2467</v>
      </c>
      <c r="E1960" s="50" t="s">
        <v>2420</v>
      </c>
      <c r="F1960" s="31" t="s">
        <v>29</v>
      </c>
      <c r="G1960" s="31" t="s">
        <v>29</v>
      </c>
      <c r="H1960" s="31">
        <v>1</v>
      </c>
      <c r="I1960" s="31">
        <v>2</v>
      </c>
      <c r="J1960" s="31">
        <v>1</v>
      </c>
      <c r="K1960" s="31">
        <v>138</v>
      </c>
      <c r="L1960" s="31" t="s">
        <v>30</v>
      </c>
      <c r="M1960" s="29">
        <v>1967</v>
      </c>
      <c r="N1960" s="39">
        <v>245013.26</v>
      </c>
      <c r="O1960" s="18" t="s">
        <v>2980</v>
      </c>
      <c r="P1960" s="64"/>
      <c r="Q1960" s="65"/>
      <c r="R1960" s="34"/>
      <c r="S1960" s="33"/>
      <c r="T1960" s="67">
        <v>1</v>
      </c>
    </row>
    <row r="1961" spans="1:20" ht="31.5" x14ac:dyDescent="0.25">
      <c r="A1961" s="50" t="s">
        <v>2414</v>
      </c>
      <c r="B1961" s="50" t="s">
        <v>2415</v>
      </c>
      <c r="C1961" s="31">
        <v>122339</v>
      </c>
      <c r="D1961" s="50" t="s">
        <v>2496</v>
      </c>
      <c r="E1961" s="50" t="s">
        <v>2420</v>
      </c>
      <c r="F1961" s="31" t="s">
        <v>29</v>
      </c>
      <c r="G1961" s="31" t="s">
        <v>29</v>
      </c>
      <c r="H1961" s="31">
        <v>1</v>
      </c>
      <c r="I1961" s="31">
        <v>1</v>
      </c>
      <c r="J1961" s="31">
        <v>1</v>
      </c>
      <c r="K1961" s="31">
        <v>138</v>
      </c>
      <c r="L1961" s="31" t="s">
        <v>30</v>
      </c>
      <c r="M1961" s="29">
        <v>2000</v>
      </c>
      <c r="N1961" s="38">
        <v>186392.77</v>
      </c>
      <c r="O1961" s="18" t="s">
        <v>2980</v>
      </c>
      <c r="P1961" s="64"/>
      <c r="Q1961" s="65"/>
      <c r="R1961" s="34"/>
      <c r="S1961" s="33"/>
      <c r="T1961" s="67">
        <v>1</v>
      </c>
    </row>
    <row r="1962" spans="1:20" ht="31.5" x14ac:dyDescent="0.25">
      <c r="A1962" s="50" t="s">
        <v>2414</v>
      </c>
      <c r="B1962" s="50" t="s">
        <v>2415</v>
      </c>
      <c r="C1962" s="31">
        <v>122352</v>
      </c>
      <c r="D1962" s="50" t="s">
        <v>942</v>
      </c>
      <c r="E1962" s="50" t="s">
        <v>2485</v>
      </c>
      <c r="F1962" s="31" t="s">
        <v>29</v>
      </c>
      <c r="G1962" s="31" t="s">
        <v>29</v>
      </c>
      <c r="H1962" s="31">
        <v>1</v>
      </c>
      <c r="I1962" s="31">
        <v>1</v>
      </c>
      <c r="J1962" s="31">
        <v>1</v>
      </c>
      <c r="K1962" s="31">
        <v>138</v>
      </c>
      <c r="L1962" s="31" t="s">
        <v>30</v>
      </c>
      <c r="M1962" s="29">
        <v>1984</v>
      </c>
      <c r="N1962" s="39">
        <v>195849.99</v>
      </c>
      <c r="O1962" s="18" t="s">
        <v>2980</v>
      </c>
      <c r="P1962" s="64"/>
      <c r="Q1962" s="65"/>
      <c r="R1962" s="34"/>
      <c r="S1962" s="33"/>
      <c r="T1962" s="67">
        <v>1</v>
      </c>
    </row>
    <row r="1963" spans="1:20" ht="31.5" x14ac:dyDescent="0.25">
      <c r="A1963" s="50" t="s">
        <v>2414</v>
      </c>
      <c r="B1963" s="50" t="s">
        <v>2415</v>
      </c>
      <c r="C1963" s="31">
        <v>122400</v>
      </c>
      <c r="D1963" s="50" t="s">
        <v>2416</v>
      </c>
      <c r="E1963" s="50" t="s">
        <v>2417</v>
      </c>
      <c r="F1963" s="31" t="s">
        <v>29</v>
      </c>
      <c r="G1963" s="31" t="s">
        <v>29</v>
      </c>
      <c r="H1963" s="31">
        <v>1</v>
      </c>
      <c r="I1963" s="31">
        <v>2</v>
      </c>
      <c r="J1963" s="31">
        <v>1</v>
      </c>
      <c r="K1963" s="31">
        <v>138</v>
      </c>
      <c r="L1963" s="31" t="s">
        <v>30</v>
      </c>
      <c r="M1963" s="29">
        <v>1925</v>
      </c>
      <c r="N1963" s="39">
        <v>245013.26</v>
      </c>
      <c r="O1963" s="18" t="s">
        <v>2980</v>
      </c>
      <c r="P1963" s="64"/>
      <c r="Q1963" s="65"/>
      <c r="R1963" s="34"/>
      <c r="S1963" s="33"/>
      <c r="T1963" s="67">
        <v>1</v>
      </c>
    </row>
    <row r="1964" spans="1:20" ht="31.5" x14ac:dyDescent="0.25">
      <c r="A1964" s="50" t="s">
        <v>2414</v>
      </c>
      <c r="B1964" s="50" t="s">
        <v>2415</v>
      </c>
      <c r="C1964" s="31">
        <v>122409</v>
      </c>
      <c r="D1964" s="50" t="s">
        <v>2429</v>
      </c>
      <c r="E1964" s="50" t="s">
        <v>2430</v>
      </c>
      <c r="F1964" s="31" t="s">
        <v>29</v>
      </c>
      <c r="G1964" s="31" t="s">
        <v>29</v>
      </c>
      <c r="H1964" s="31">
        <v>1</v>
      </c>
      <c r="I1964" s="31">
        <v>6</v>
      </c>
      <c r="J1964" s="31">
        <v>1</v>
      </c>
      <c r="K1964" s="31">
        <v>138</v>
      </c>
      <c r="L1964" s="31" t="s">
        <v>30</v>
      </c>
      <c r="M1964" s="29">
        <v>1934</v>
      </c>
      <c r="N1964" s="38">
        <v>544518.25</v>
      </c>
      <c r="O1964" s="18" t="s">
        <v>2980</v>
      </c>
      <c r="P1964" s="64"/>
      <c r="Q1964" s="65"/>
      <c r="R1964" s="34"/>
      <c r="S1964" s="33"/>
      <c r="T1964" s="67">
        <v>1</v>
      </c>
    </row>
    <row r="1965" spans="1:20" ht="31.5" x14ac:dyDescent="0.25">
      <c r="A1965" s="50" t="s">
        <v>2414</v>
      </c>
      <c r="B1965" s="50" t="s">
        <v>2415</v>
      </c>
      <c r="C1965" s="31">
        <v>122411</v>
      </c>
      <c r="D1965" s="50" t="s">
        <v>2441</v>
      </c>
      <c r="E1965" s="50" t="s">
        <v>2430</v>
      </c>
      <c r="F1965" s="31" t="s">
        <v>29</v>
      </c>
      <c r="G1965" s="31" t="s">
        <v>29</v>
      </c>
      <c r="H1965" s="31">
        <v>1</v>
      </c>
      <c r="I1965" s="31">
        <v>2</v>
      </c>
      <c r="J1965" s="31">
        <v>1</v>
      </c>
      <c r="K1965" s="31">
        <v>138</v>
      </c>
      <c r="L1965" s="31" t="s">
        <v>30</v>
      </c>
      <c r="M1965" s="29">
        <v>1942</v>
      </c>
      <c r="N1965" s="39">
        <v>232283.83</v>
      </c>
      <c r="O1965" s="18" t="s">
        <v>2980</v>
      </c>
      <c r="P1965" s="64"/>
      <c r="Q1965" s="65"/>
      <c r="R1965" s="34"/>
      <c r="S1965" s="33"/>
      <c r="T1965" s="67">
        <v>1</v>
      </c>
    </row>
    <row r="1966" spans="1:20" ht="31.5" x14ac:dyDescent="0.25">
      <c r="A1966" s="50" t="s">
        <v>2414</v>
      </c>
      <c r="B1966" s="50" t="s">
        <v>2415</v>
      </c>
      <c r="C1966" s="31">
        <v>122422</v>
      </c>
      <c r="D1966" s="50" t="s">
        <v>2471</v>
      </c>
      <c r="E1966" s="50" t="s">
        <v>2430</v>
      </c>
      <c r="F1966" s="31" t="s">
        <v>29</v>
      </c>
      <c r="G1966" s="31" t="s">
        <v>29</v>
      </c>
      <c r="H1966" s="31">
        <v>1</v>
      </c>
      <c r="I1966" s="31">
        <v>1</v>
      </c>
      <c r="J1966" s="31">
        <v>1</v>
      </c>
      <c r="K1966" s="31">
        <v>138</v>
      </c>
      <c r="L1966" s="31" t="s">
        <v>30</v>
      </c>
      <c r="M1966" s="29">
        <v>1970</v>
      </c>
      <c r="N1966" s="39">
        <v>190108.9</v>
      </c>
      <c r="O1966" s="18" t="s">
        <v>2980</v>
      </c>
      <c r="P1966" s="64"/>
      <c r="Q1966" s="65"/>
      <c r="R1966" s="34"/>
      <c r="S1966" s="33"/>
      <c r="T1966" s="67">
        <v>1</v>
      </c>
    </row>
    <row r="1967" spans="1:20" ht="31.5" x14ac:dyDescent="0.25">
      <c r="A1967" s="50" t="s">
        <v>2414</v>
      </c>
      <c r="B1967" s="50" t="s">
        <v>2415</v>
      </c>
      <c r="C1967" s="31">
        <v>122431</v>
      </c>
      <c r="D1967" s="50" t="s">
        <v>2453</v>
      </c>
      <c r="E1967" s="50" t="s">
        <v>2436</v>
      </c>
      <c r="F1967" s="31" t="s">
        <v>29</v>
      </c>
      <c r="G1967" s="31" t="s">
        <v>29</v>
      </c>
      <c r="H1967" s="31">
        <v>1</v>
      </c>
      <c r="I1967" s="31">
        <v>2</v>
      </c>
      <c r="J1967" s="31">
        <v>1</v>
      </c>
      <c r="K1967" s="31">
        <v>138</v>
      </c>
      <c r="L1967" s="31" t="s">
        <v>30</v>
      </c>
      <c r="M1967" s="29">
        <v>1953</v>
      </c>
      <c r="N1967" s="39">
        <v>220455.4</v>
      </c>
      <c r="O1967" s="18" t="s">
        <v>2980</v>
      </c>
      <c r="P1967" s="64"/>
      <c r="Q1967" s="65"/>
      <c r="R1967" s="34"/>
      <c r="S1967" s="33"/>
      <c r="T1967" s="67">
        <v>1</v>
      </c>
    </row>
    <row r="1968" spans="1:20" ht="31.5" x14ac:dyDescent="0.25">
      <c r="A1968" s="50" t="s">
        <v>2414</v>
      </c>
      <c r="B1968" s="50" t="s">
        <v>2415</v>
      </c>
      <c r="C1968" s="31">
        <v>122437</v>
      </c>
      <c r="D1968" s="50" t="s">
        <v>941</v>
      </c>
      <c r="E1968" s="50" t="s">
        <v>2436</v>
      </c>
      <c r="F1968" s="31" t="s">
        <v>29</v>
      </c>
      <c r="G1968" s="31" t="s">
        <v>29</v>
      </c>
      <c r="H1968" s="31">
        <v>1</v>
      </c>
      <c r="I1968" s="31">
        <v>4</v>
      </c>
      <c r="J1968" s="31">
        <v>1</v>
      </c>
      <c r="K1968" s="31">
        <v>138</v>
      </c>
      <c r="L1968" s="31" t="s">
        <v>30</v>
      </c>
      <c r="M1968" s="29">
        <v>1983</v>
      </c>
      <c r="N1968" s="38">
        <v>392961.69</v>
      </c>
      <c r="O1968" s="18" t="s">
        <v>2980</v>
      </c>
      <c r="P1968" s="64"/>
      <c r="Q1968" s="65"/>
      <c r="R1968" s="34"/>
      <c r="S1968" s="33"/>
      <c r="T1968" s="67">
        <v>1</v>
      </c>
    </row>
    <row r="1969" spans="1:20" ht="31.5" x14ac:dyDescent="0.25">
      <c r="A1969" s="50" t="s">
        <v>2414</v>
      </c>
      <c r="B1969" s="50" t="s">
        <v>2415</v>
      </c>
      <c r="C1969" s="31">
        <v>122440</v>
      </c>
      <c r="D1969" s="50" t="s">
        <v>2155</v>
      </c>
      <c r="E1969" s="50" t="s">
        <v>2436</v>
      </c>
      <c r="F1969" s="31" t="s">
        <v>29</v>
      </c>
      <c r="G1969" s="31" t="s">
        <v>29</v>
      </c>
      <c r="H1969" s="31">
        <v>1</v>
      </c>
      <c r="I1969" s="31"/>
      <c r="J1969" s="31">
        <v>1</v>
      </c>
      <c r="K1969" s="31">
        <v>138</v>
      </c>
      <c r="L1969" s="31" t="s">
        <v>30</v>
      </c>
      <c r="M1969" s="29">
        <v>1992</v>
      </c>
      <c r="N1969" s="38"/>
      <c r="O1969" s="18" t="s">
        <v>2980</v>
      </c>
      <c r="P1969" s="64"/>
      <c r="Q1969" s="65"/>
      <c r="R1969" s="34"/>
      <c r="S1969" s="33"/>
      <c r="T1969" s="67"/>
    </row>
    <row r="1970" spans="1:20" ht="31.5" x14ac:dyDescent="0.25">
      <c r="A1970" s="50" t="s">
        <v>2414</v>
      </c>
      <c r="B1970" s="50" t="s">
        <v>2415</v>
      </c>
      <c r="C1970" s="31">
        <v>122443</v>
      </c>
      <c r="D1970" s="50" t="s">
        <v>2493</v>
      </c>
      <c r="E1970" s="50" t="s">
        <v>2436</v>
      </c>
      <c r="F1970" s="31" t="s">
        <v>29</v>
      </c>
      <c r="G1970" s="31" t="s">
        <v>29</v>
      </c>
      <c r="H1970" s="31">
        <v>1</v>
      </c>
      <c r="I1970" s="31">
        <v>1</v>
      </c>
      <c r="J1970" s="31">
        <v>1</v>
      </c>
      <c r="K1970" s="31">
        <v>138</v>
      </c>
      <c r="L1970" s="31" t="s">
        <v>30</v>
      </c>
      <c r="M1970" s="29">
        <v>1997</v>
      </c>
      <c r="N1970" s="38">
        <v>170447.81</v>
      </c>
      <c r="O1970" s="18" t="s">
        <v>2980</v>
      </c>
      <c r="P1970" s="64"/>
      <c r="Q1970" s="65"/>
      <c r="R1970" s="34"/>
      <c r="S1970" s="33"/>
      <c r="T1970" s="67">
        <v>1</v>
      </c>
    </row>
    <row r="1971" spans="1:20" ht="31.5" x14ac:dyDescent="0.25">
      <c r="A1971" s="50" t="s">
        <v>2414</v>
      </c>
      <c r="B1971" s="50" t="s">
        <v>2415</v>
      </c>
      <c r="C1971" s="31">
        <v>122447</v>
      </c>
      <c r="D1971" s="50" t="s">
        <v>2435</v>
      </c>
      <c r="E1971" s="50" t="s">
        <v>2436</v>
      </c>
      <c r="F1971" s="31" t="s">
        <v>29</v>
      </c>
      <c r="G1971" s="31" t="s">
        <v>29</v>
      </c>
      <c r="H1971" s="31">
        <v>1</v>
      </c>
      <c r="I1971" s="31">
        <v>5</v>
      </c>
      <c r="J1971" s="31">
        <v>1</v>
      </c>
      <c r="K1971" s="31">
        <v>138</v>
      </c>
      <c r="L1971" s="31" t="s">
        <v>30</v>
      </c>
      <c r="M1971" s="29">
        <v>1938</v>
      </c>
      <c r="N1971" s="38">
        <v>470006.38</v>
      </c>
      <c r="O1971" s="18" t="s">
        <v>2980</v>
      </c>
      <c r="P1971" s="64"/>
      <c r="Q1971" s="65"/>
      <c r="R1971" s="34"/>
      <c r="S1971" s="33"/>
      <c r="T1971" s="67">
        <v>1</v>
      </c>
    </row>
    <row r="1972" spans="1:20" ht="31.5" x14ac:dyDescent="0.25">
      <c r="A1972" s="50" t="s">
        <v>2414</v>
      </c>
      <c r="B1972" s="50" t="s">
        <v>2415</v>
      </c>
      <c r="C1972" s="31">
        <v>122448</v>
      </c>
      <c r="D1972" s="50" t="s">
        <v>2443</v>
      </c>
      <c r="E1972" s="50" t="s">
        <v>2436</v>
      </c>
      <c r="F1972" s="31" t="s">
        <v>29</v>
      </c>
      <c r="G1972" s="31" t="s">
        <v>29</v>
      </c>
      <c r="H1972" s="31">
        <v>1</v>
      </c>
      <c r="I1972" s="31">
        <v>1</v>
      </c>
      <c r="J1972" s="31">
        <v>1</v>
      </c>
      <c r="K1972" s="31">
        <v>138</v>
      </c>
      <c r="L1972" s="31" t="s">
        <v>30</v>
      </c>
      <c r="M1972" s="29">
        <v>1944</v>
      </c>
      <c r="N1972" s="39">
        <v>168114.82</v>
      </c>
      <c r="O1972" s="18" t="s">
        <v>2980</v>
      </c>
      <c r="P1972" s="64"/>
      <c r="Q1972" s="65"/>
      <c r="R1972" s="34"/>
      <c r="S1972" s="33"/>
      <c r="T1972" s="67">
        <v>1</v>
      </c>
    </row>
    <row r="1973" spans="1:20" ht="31.5" x14ac:dyDescent="0.25">
      <c r="A1973" s="50" t="s">
        <v>2414</v>
      </c>
      <c r="B1973" s="50" t="s">
        <v>2415</v>
      </c>
      <c r="C1973" s="31">
        <v>122452</v>
      </c>
      <c r="D1973" s="50" t="s">
        <v>2457</v>
      </c>
      <c r="E1973" s="50" t="s">
        <v>2436</v>
      </c>
      <c r="F1973" s="31" t="s">
        <v>29</v>
      </c>
      <c r="G1973" s="31" t="s">
        <v>29</v>
      </c>
      <c r="H1973" s="31">
        <v>1</v>
      </c>
      <c r="I1973" s="31">
        <v>5</v>
      </c>
      <c r="J1973" s="31">
        <v>1</v>
      </c>
      <c r="K1973" s="31">
        <v>138</v>
      </c>
      <c r="L1973" s="31" t="s">
        <v>30</v>
      </c>
      <c r="M1973" s="29">
        <v>1957</v>
      </c>
      <c r="N1973" s="38">
        <v>451823.73</v>
      </c>
      <c r="O1973" s="18" t="s">
        <v>2980</v>
      </c>
      <c r="P1973" s="64"/>
      <c r="Q1973" s="65"/>
      <c r="R1973" s="34"/>
      <c r="S1973" s="33"/>
      <c r="T1973" s="67">
        <v>1</v>
      </c>
    </row>
    <row r="1974" spans="1:20" ht="31.5" x14ac:dyDescent="0.25">
      <c r="A1974" s="50" t="s">
        <v>2414</v>
      </c>
      <c r="B1974" s="50" t="s">
        <v>2415</v>
      </c>
      <c r="C1974" s="31">
        <v>122464</v>
      </c>
      <c r="D1974" s="50" t="s">
        <v>2472</v>
      </c>
      <c r="E1974" s="50" t="s">
        <v>2436</v>
      </c>
      <c r="F1974" s="31" t="s">
        <v>29</v>
      </c>
      <c r="G1974" s="31" t="s">
        <v>29</v>
      </c>
      <c r="H1974" s="31">
        <v>1</v>
      </c>
      <c r="I1974" s="31">
        <v>3</v>
      </c>
      <c r="J1974" s="31">
        <v>1</v>
      </c>
      <c r="K1974" s="31">
        <v>138</v>
      </c>
      <c r="L1974" s="31" t="s">
        <v>30</v>
      </c>
      <c r="M1974" s="29">
        <v>1971</v>
      </c>
      <c r="N1974" s="38">
        <v>380236.45</v>
      </c>
      <c r="O1974" s="18" t="s">
        <v>2980</v>
      </c>
      <c r="P1974" s="64"/>
      <c r="Q1974" s="65"/>
      <c r="R1974" s="34"/>
      <c r="S1974" s="33"/>
      <c r="T1974" s="67">
        <v>1</v>
      </c>
    </row>
    <row r="1975" spans="1:20" ht="31.5" x14ac:dyDescent="0.25">
      <c r="A1975" s="50" t="s">
        <v>2414</v>
      </c>
      <c r="B1975" s="50" t="s">
        <v>2415</v>
      </c>
      <c r="C1975" s="31">
        <v>122465</v>
      </c>
      <c r="D1975" s="50" t="s">
        <v>2474</v>
      </c>
      <c r="E1975" s="50" t="s">
        <v>2436</v>
      </c>
      <c r="F1975" s="31" t="s">
        <v>29</v>
      </c>
      <c r="G1975" s="31" t="s">
        <v>29</v>
      </c>
      <c r="H1975" s="31">
        <v>1</v>
      </c>
      <c r="I1975" s="31">
        <v>3</v>
      </c>
      <c r="J1975" s="31">
        <v>1</v>
      </c>
      <c r="K1975" s="31">
        <v>138</v>
      </c>
      <c r="L1975" s="31" t="s">
        <v>30</v>
      </c>
      <c r="M1975" s="29">
        <v>1973</v>
      </c>
      <c r="N1975" s="38">
        <v>303437.3</v>
      </c>
      <c r="O1975" s="18" t="s">
        <v>2980</v>
      </c>
      <c r="P1975" s="64"/>
      <c r="Q1975" s="65"/>
      <c r="R1975" s="34"/>
      <c r="S1975" s="33"/>
      <c r="T1975" s="67">
        <v>1</v>
      </c>
    </row>
    <row r="1976" spans="1:20" ht="31.5" x14ac:dyDescent="0.25">
      <c r="A1976" s="50" t="s">
        <v>2414</v>
      </c>
      <c r="B1976" s="50" t="s">
        <v>2415</v>
      </c>
      <c r="C1976" s="31">
        <v>122466</v>
      </c>
      <c r="D1976" s="50" t="s">
        <v>2487</v>
      </c>
      <c r="E1976" s="50" t="s">
        <v>2488</v>
      </c>
      <c r="F1976" s="31" t="s">
        <v>29</v>
      </c>
      <c r="G1976" s="31" t="s">
        <v>29</v>
      </c>
      <c r="H1976" s="31">
        <v>1</v>
      </c>
      <c r="I1976" s="31">
        <v>4</v>
      </c>
      <c r="J1976" s="31">
        <v>1</v>
      </c>
      <c r="K1976" s="31">
        <v>138</v>
      </c>
      <c r="L1976" s="31" t="s">
        <v>30</v>
      </c>
      <c r="M1976" s="29">
        <v>1986</v>
      </c>
      <c r="N1976" s="39">
        <v>408495.62</v>
      </c>
      <c r="O1976" s="18" t="s">
        <v>2980</v>
      </c>
      <c r="P1976" s="64"/>
      <c r="Q1976" s="65"/>
      <c r="R1976" s="34"/>
      <c r="S1976" s="33"/>
      <c r="T1976" s="67">
        <v>1</v>
      </c>
    </row>
    <row r="1977" spans="1:20" ht="31.5" x14ac:dyDescent="0.25">
      <c r="A1977" s="50" t="s">
        <v>2414</v>
      </c>
      <c r="B1977" s="50" t="s">
        <v>2415</v>
      </c>
      <c r="C1977" s="31">
        <v>122468</v>
      </c>
      <c r="D1977" s="50" t="s">
        <v>2489</v>
      </c>
      <c r="E1977" s="50" t="s">
        <v>2436</v>
      </c>
      <c r="F1977" s="31" t="s">
        <v>29</v>
      </c>
      <c r="G1977" s="31" t="s">
        <v>29</v>
      </c>
      <c r="H1977" s="31">
        <v>1</v>
      </c>
      <c r="I1977" s="31">
        <v>1</v>
      </c>
      <c r="J1977" s="31">
        <v>1</v>
      </c>
      <c r="K1977" s="31">
        <v>138</v>
      </c>
      <c r="L1977" s="31" t="s">
        <v>30</v>
      </c>
      <c r="M1977" s="29">
        <v>1993</v>
      </c>
      <c r="N1977" s="38">
        <v>195849.99</v>
      </c>
      <c r="O1977" s="18" t="s">
        <v>2980</v>
      </c>
      <c r="P1977" s="64"/>
      <c r="Q1977" s="65"/>
      <c r="R1977" s="34"/>
      <c r="S1977" s="33"/>
      <c r="T1977" s="67">
        <v>1</v>
      </c>
    </row>
    <row r="1978" spans="1:20" ht="31.5" x14ac:dyDescent="0.25">
      <c r="A1978" s="50" t="s">
        <v>2414</v>
      </c>
      <c r="B1978" s="50" t="s">
        <v>2415</v>
      </c>
      <c r="C1978" s="31">
        <v>122469</v>
      </c>
      <c r="D1978" s="50" t="s">
        <v>2494</v>
      </c>
      <c r="E1978" s="50" t="s">
        <v>2436</v>
      </c>
      <c r="F1978" s="31" t="s">
        <v>29</v>
      </c>
      <c r="G1978" s="31" t="s">
        <v>29</v>
      </c>
      <c r="H1978" s="31">
        <v>1</v>
      </c>
      <c r="I1978" s="31">
        <v>4</v>
      </c>
      <c r="J1978" s="31">
        <v>1</v>
      </c>
      <c r="K1978" s="31">
        <v>138</v>
      </c>
      <c r="L1978" s="31" t="s">
        <v>30</v>
      </c>
      <c r="M1978" s="29">
        <v>1998</v>
      </c>
      <c r="N1978" s="38">
        <v>401627.55</v>
      </c>
      <c r="O1978" s="18" t="s">
        <v>2980</v>
      </c>
      <c r="P1978" s="64"/>
      <c r="Q1978" s="65"/>
      <c r="R1978" s="34"/>
      <c r="S1978" s="33"/>
      <c r="T1978" s="67">
        <v>1</v>
      </c>
    </row>
    <row r="1979" spans="1:20" ht="31.5" x14ac:dyDescent="0.25">
      <c r="A1979" s="50" t="s">
        <v>2414</v>
      </c>
      <c r="B1979" s="50" t="s">
        <v>2415</v>
      </c>
      <c r="C1979" s="31">
        <v>122472</v>
      </c>
      <c r="D1979" s="50" t="s">
        <v>2498</v>
      </c>
      <c r="E1979" s="50" t="s">
        <v>2436</v>
      </c>
      <c r="F1979" s="31" t="s">
        <v>29</v>
      </c>
      <c r="G1979" s="31" t="s">
        <v>29</v>
      </c>
      <c r="H1979" s="31">
        <v>1</v>
      </c>
      <c r="I1979" s="31">
        <v>5</v>
      </c>
      <c r="J1979" s="31">
        <v>1</v>
      </c>
      <c r="K1979" s="31">
        <v>138</v>
      </c>
      <c r="L1979" s="31" t="s">
        <v>30</v>
      </c>
      <c r="M1979" s="29">
        <v>2003</v>
      </c>
      <c r="N1979" s="38">
        <v>477742.36</v>
      </c>
      <c r="O1979" s="18" t="s">
        <v>2980</v>
      </c>
      <c r="P1979" s="64"/>
      <c r="Q1979" s="65"/>
      <c r="R1979" s="34"/>
      <c r="S1979" s="33"/>
      <c r="T1979" s="67">
        <v>1</v>
      </c>
    </row>
    <row r="1980" spans="1:20" ht="31.5" x14ac:dyDescent="0.25">
      <c r="A1980" s="50" t="s">
        <v>2414</v>
      </c>
      <c r="B1980" s="50" t="s">
        <v>2415</v>
      </c>
      <c r="C1980" s="31">
        <v>122474</v>
      </c>
      <c r="D1980" s="50" t="s">
        <v>2421</v>
      </c>
      <c r="E1980" s="50" t="s">
        <v>2422</v>
      </c>
      <c r="F1980" s="31" t="s">
        <v>29</v>
      </c>
      <c r="G1980" s="31" t="s">
        <v>29</v>
      </c>
      <c r="H1980" s="31">
        <v>1</v>
      </c>
      <c r="I1980" s="31">
        <v>1</v>
      </c>
      <c r="J1980" s="31">
        <v>1</v>
      </c>
      <c r="K1980" s="31">
        <v>138</v>
      </c>
      <c r="L1980" s="31" t="s">
        <v>30</v>
      </c>
      <c r="M1980" s="29">
        <v>1928</v>
      </c>
      <c r="N1980" s="39">
        <v>178353.68</v>
      </c>
      <c r="O1980" s="18" t="s">
        <v>2980</v>
      </c>
      <c r="P1980" s="64"/>
      <c r="Q1980" s="65"/>
      <c r="R1980" s="34"/>
      <c r="S1980" s="33"/>
      <c r="T1980" s="67">
        <v>1</v>
      </c>
    </row>
    <row r="1981" spans="1:20" ht="31.5" x14ac:dyDescent="0.25">
      <c r="A1981" s="50" t="s">
        <v>2414</v>
      </c>
      <c r="B1981" s="50" t="s">
        <v>2415</v>
      </c>
      <c r="C1981" s="31">
        <v>122477</v>
      </c>
      <c r="D1981" s="50" t="s">
        <v>2438</v>
      </c>
      <c r="E1981" s="50" t="s">
        <v>2439</v>
      </c>
      <c r="F1981" s="31" t="s">
        <v>29</v>
      </c>
      <c r="G1981" s="31" t="s">
        <v>29</v>
      </c>
      <c r="H1981" s="31">
        <v>1</v>
      </c>
      <c r="I1981" s="31">
        <v>1</v>
      </c>
      <c r="J1981" s="31">
        <v>1</v>
      </c>
      <c r="K1981" s="31">
        <v>138</v>
      </c>
      <c r="L1981" s="31" t="s">
        <v>30</v>
      </c>
      <c r="M1981" s="29">
        <v>1940</v>
      </c>
      <c r="N1981" s="39">
        <v>169583.63</v>
      </c>
      <c r="O1981" s="18" t="s">
        <v>2980</v>
      </c>
      <c r="P1981" s="64"/>
      <c r="Q1981" s="65"/>
      <c r="R1981" s="34"/>
      <c r="S1981" s="33"/>
      <c r="T1981" s="67">
        <v>1</v>
      </c>
    </row>
    <row r="1982" spans="1:20" ht="31.5" x14ac:dyDescent="0.25">
      <c r="A1982" s="50" t="s">
        <v>2414</v>
      </c>
      <c r="B1982" s="50" t="s">
        <v>2415</v>
      </c>
      <c r="C1982" s="31">
        <v>122478</v>
      </c>
      <c r="D1982" s="50" t="s">
        <v>2444</v>
      </c>
      <c r="E1982" s="50" t="s">
        <v>2422</v>
      </c>
      <c r="F1982" s="31" t="s">
        <v>29</v>
      </c>
      <c r="G1982" s="31" t="s">
        <v>29</v>
      </c>
      <c r="H1982" s="31">
        <v>1</v>
      </c>
      <c r="I1982" s="31">
        <v>1</v>
      </c>
      <c r="J1982" s="31">
        <v>1</v>
      </c>
      <c r="K1982" s="31">
        <v>138</v>
      </c>
      <c r="L1982" s="31" t="s">
        <v>30</v>
      </c>
      <c r="M1982" s="29">
        <v>1945</v>
      </c>
      <c r="N1982" s="39">
        <v>187667.44</v>
      </c>
      <c r="O1982" s="18" t="s">
        <v>2980</v>
      </c>
      <c r="P1982" s="64"/>
      <c r="Q1982" s="65"/>
      <c r="R1982" s="34"/>
      <c r="S1982" s="33"/>
      <c r="T1982" s="67">
        <v>1</v>
      </c>
    </row>
    <row r="1983" spans="1:20" ht="31.5" x14ac:dyDescent="0.25">
      <c r="A1983" s="50" t="s">
        <v>2414</v>
      </c>
      <c r="B1983" s="50" t="s">
        <v>2415</v>
      </c>
      <c r="C1983" s="31">
        <v>122487</v>
      </c>
      <c r="D1983" s="50" t="s">
        <v>2465</v>
      </c>
      <c r="E1983" s="50" t="s">
        <v>2422</v>
      </c>
      <c r="F1983" s="31" t="s">
        <v>29</v>
      </c>
      <c r="G1983" s="31" t="s">
        <v>29</v>
      </c>
      <c r="H1983" s="31">
        <v>1</v>
      </c>
      <c r="I1983" s="31">
        <v>1</v>
      </c>
      <c r="J1983" s="31">
        <v>1</v>
      </c>
      <c r="K1983" s="31">
        <v>138</v>
      </c>
      <c r="L1983" s="31" t="s">
        <v>30</v>
      </c>
      <c r="M1983" s="29">
        <v>1964</v>
      </c>
      <c r="N1983" s="39">
        <v>180596.25</v>
      </c>
      <c r="O1983" s="18" t="s">
        <v>2980</v>
      </c>
      <c r="P1983" s="64"/>
      <c r="Q1983" s="65"/>
      <c r="R1983" s="34"/>
      <c r="S1983" s="33"/>
      <c r="T1983" s="67">
        <v>1</v>
      </c>
    </row>
    <row r="1984" spans="1:20" ht="31.5" x14ac:dyDescent="0.25">
      <c r="A1984" s="50" t="s">
        <v>2414</v>
      </c>
      <c r="B1984" s="50" t="s">
        <v>2415</v>
      </c>
      <c r="C1984" s="31">
        <v>122495</v>
      </c>
      <c r="D1984" s="50" t="s">
        <v>2479</v>
      </c>
      <c r="E1984" s="50" t="s">
        <v>2422</v>
      </c>
      <c r="F1984" s="31" t="s">
        <v>29</v>
      </c>
      <c r="G1984" s="31" t="s">
        <v>29</v>
      </c>
      <c r="H1984" s="31">
        <v>1</v>
      </c>
      <c r="I1984" s="31">
        <v>1</v>
      </c>
      <c r="J1984" s="31">
        <v>1</v>
      </c>
      <c r="K1984" s="31">
        <v>138</v>
      </c>
      <c r="L1984" s="31" t="s">
        <v>30</v>
      </c>
      <c r="M1984" s="29">
        <v>1976</v>
      </c>
      <c r="N1984" s="39">
        <v>189824.69</v>
      </c>
      <c r="O1984" s="18" t="s">
        <v>2980</v>
      </c>
      <c r="P1984" s="64"/>
      <c r="Q1984" s="65"/>
      <c r="R1984" s="34"/>
      <c r="S1984" s="33"/>
      <c r="T1984" s="67">
        <v>1</v>
      </c>
    </row>
    <row r="1985" spans="1:20" ht="31.5" x14ac:dyDescent="0.25">
      <c r="A1985" s="50" t="s">
        <v>2414</v>
      </c>
      <c r="B1985" s="50" t="s">
        <v>2415</v>
      </c>
      <c r="C1985" s="31">
        <v>122496</v>
      </c>
      <c r="D1985" s="50" t="s">
        <v>2482</v>
      </c>
      <c r="E1985" s="50" t="s">
        <v>2422</v>
      </c>
      <c r="F1985" s="31" t="s">
        <v>29</v>
      </c>
      <c r="G1985" s="31" t="s">
        <v>29</v>
      </c>
      <c r="H1985" s="31">
        <v>1</v>
      </c>
      <c r="I1985" s="31">
        <v>1</v>
      </c>
      <c r="J1985" s="31">
        <v>1</v>
      </c>
      <c r="K1985" s="31">
        <v>138</v>
      </c>
      <c r="L1985" s="31" t="s">
        <v>30</v>
      </c>
      <c r="M1985" s="29">
        <v>1980</v>
      </c>
      <c r="N1985" s="39">
        <v>178540.55</v>
      </c>
      <c r="O1985" s="18" t="s">
        <v>2980</v>
      </c>
      <c r="P1985" s="64"/>
      <c r="Q1985" s="65"/>
      <c r="R1985" s="34"/>
      <c r="S1985" s="33"/>
      <c r="T1985" s="67">
        <v>1</v>
      </c>
    </row>
    <row r="1986" spans="1:20" ht="31.5" x14ac:dyDescent="0.25">
      <c r="A1986" s="50" t="s">
        <v>2414</v>
      </c>
      <c r="B1986" s="50" t="s">
        <v>2415</v>
      </c>
      <c r="C1986" s="31">
        <v>122500</v>
      </c>
      <c r="D1986" s="50" t="s">
        <v>943</v>
      </c>
      <c r="E1986" s="50" t="s">
        <v>2422</v>
      </c>
      <c r="F1986" s="31" t="s">
        <v>29</v>
      </c>
      <c r="G1986" s="31" t="s">
        <v>29</v>
      </c>
      <c r="H1986" s="31">
        <v>1</v>
      </c>
      <c r="I1986" s="31">
        <v>1</v>
      </c>
      <c r="J1986" s="31">
        <v>1</v>
      </c>
      <c r="K1986" s="31">
        <v>138</v>
      </c>
      <c r="L1986" s="31" t="s">
        <v>30</v>
      </c>
      <c r="M1986" s="29">
        <v>1990</v>
      </c>
      <c r="N1986" s="38">
        <v>195849.99</v>
      </c>
      <c r="O1986" s="18" t="s">
        <v>2980</v>
      </c>
      <c r="P1986" s="64"/>
      <c r="Q1986" s="65"/>
      <c r="R1986" s="34"/>
      <c r="S1986" s="33"/>
      <c r="T1986" s="67">
        <v>1</v>
      </c>
    </row>
    <row r="1987" spans="1:20" ht="31.5" x14ac:dyDescent="0.25">
      <c r="A1987" s="50" t="s">
        <v>2414</v>
      </c>
      <c r="B1987" s="50" t="s">
        <v>2415</v>
      </c>
      <c r="C1987" s="31">
        <v>122504</v>
      </c>
      <c r="D1987" s="50" t="s">
        <v>2497</v>
      </c>
      <c r="E1987" s="50" t="s">
        <v>2422</v>
      </c>
      <c r="F1987" s="31" t="s">
        <v>29</v>
      </c>
      <c r="G1987" s="31" t="s">
        <v>29</v>
      </c>
      <c r="H1987" s="31">
        <v>1</v>
      </c>
      <c r="I1987" s="31"/>
      <c r="J1987" s="31">
        <v>1</v>
      </c>
      <c r="K1987" s="31">
        <v>138</v>
      </c>
      <c r="L1987" s="31" t="s">
        <v>30</v>
      </c>
      <c r="M1987" s="29">
        <v>2002</v>
      </c>
      <c r="N1987" s="38"/>
      <c r="O1987" s="18" t="s">
        <v>2980</v>
      </c>
      <c r="P1987" s="64"/>
      <c r="Q1987" s="65"/>
      <c r="R1987" s="34"/>
      <c r="S1987" s="33"/>
      <c r="T1987" s="67"/>
    </row>
    <row r="1988" spans="1:20" ht="31.5" x14ac:dyDescent="0.25">
      <c r="A1988" s="50" t="s">
        <v>2414</v>
      </c>
      <c r="B1988" s="50" t="s">
        <v>2415</v>
      </c>
      <c r="C1988" s="31">
        <v>122515</v>
      </c>
      <c r="D1988" s="50" t="s">
        <v>2475</v>
      </c>
      <c r="E1988" s="50" t="s">
        <v>2476</v>
      </c>
      <c r="F1988" s="31" t="s">
        <v>29</v>
      </c>
      <c r="G1988" s="31" t="s">
        <v>29</v>
      </c>
      <c r="H1988" s="31">
        <v>1</v>
      </c>
      <c r="I1988" s="31">
        <v>3</v>
      </c>
      <c r="J1988" s="31">
        <v>1</v>
      </c>
      <c r="K1988" s="31">
        <v>138</v>
      </c>
      <c r="L1988" s="31" t="s">
        <v>30</v>
      </c>
      <c r="M1988" s="29">
        <v>1974</v>
      </c>
      <c r="N1988" s="38">
        <v>323898.08</v>
      </c>
      <c r="O1988" s="18" t="s">
        <v>2980</v>
      </c>
      <c r="P1988" s="64"/>
      <c r="Q1988" s="65"/>
      <c r="R1988" s="34"/>
      <c r="S1988" s="33"/>
      <c r="T1988" s="67">
        <v>1</v>
      </c>
    </row>
    <row r="1989" spans="1:20" ht="31.5" x14ac:dyDescent="0.25">
      <c r="A1989" s="50" t="s">
        <v>2414</v>
      </c>
      <c r="B1989" s="50" t="s">
        <v>2415</v>
      </c>
      <c r="C1989" s="31">
        <v>122517</v>
      </c>
      <c r="D1989" s="59" t="s">
        <v>1349</v>
      </c>
      <c r="E1989" s="50" t="s">
        <v>2476</v>
      </c>
      <c r="F1989" s="31" t="s">
        <v>29</v>
      </c>
      <c r="G1989" s="31" t="s">
        <v>29</v>
      </c>
      <c r="H1989" s="31">
        <v>1</v>
      </c>
      <c r="I1989" s="31">
        <v>2</v>
      </c>
      <c r="J1989" s="30">
        <v>224354.54</v>
      </c>
      <c r="K1989" s="31">
        <v>138</v>
      </c>
      <c r="L1989" s="31" t="s">
        <v>30</v>
      </c>
      <c r="M1989" s="29">
        <v>1987</v>
      </c>
      <c r="N1989" s="39">
        <v>224354.54</v>
      </c>
      <c r="O1989" s="18" t="s">
        <v>2980</v>
      </c>
      <c r="P1989" s="64"/>
      <c r="Q1989" s="65"/>
      <c r="R1989" s="34"/>
      <c r="S1989" s="33"/>
      <c r="T1989" s="67">
        <v>1</v>
      </c>
    </row>
    <row r="1990" spans="1:20" ht="31.5" x14ac:dyDescent="0.25">
      <c r="A1990" s="50" t="s">
        <v>2414</v>
      </c>
      <c r="B1990" s="50" t="s">
        <v>2415</v>
      </c>
      <c r="C1990" s="31">
        <v>122534</v>
      </c>
      <c r="D1990" s="50" t="s">
        <v>1046</v>
      </c>
      <c r="E1990" s="50" t="s">
        <v>2424</v>
      </c>
      <c r="F1990" s="31" t="s">
        <v>29</v>
      </c>
      <c r="G1990" s="31" t="s">
        <v>29</v>
      </c>
      <c r="H1990" s="31">
        <v>1</v>
      </c>
      <c r="I1990" s="31">
        <v>6</v>
      </c>
      <c r="J1990" s="31">
        <v>1</v>
      </c>
      <c r="K1990" s="31">
        <v>138</v>
      </c>
      <c r="L1990" s="31" t="s">
        <v>30</v>
      </c>
      <c r="M1990" s="29">
        <v>1931</v>
      </c>
      <c r="N1990" s="38">
        <v>502965.21</v>
      </c>
      <c r="O1990" s="18" t="s">
        <v>2980</v>
      </c>
      <c r="P1990" s="64"/>
      <c r="Q1990" s="65"/>
      <c r="R1990" s="34"/>
      <c r="S1990" s="33"/>
      <c r="T1990" s="67">
        <v>1</v>
      </c>
    </row>
    <row r="1991" spans="1:20" ht="31.5" x14ac:dyDescent="0.25">
      <c r="A1991" s="50" t="s">
        <v>2414</v>
      </c>
      <c r="B1991" s="50" t="s">
        <v>2415</v>
      </c>
      <c r="C1991" s="31">
        <v>122535</v>
      </c>
      <c r="D1991" s="50" t="s">
        <v>2427</v>
      </c>
      <c r="E1991" s="50" t="s">
        <v>2428</v>
      </c>
      <c r="F1991" s="31" t="s">
        <v>29</v>
      </c>
      <c r="G1991" s="31" t="s">
        <v>29</v>
      </c>
      <c r="H1991" s="31">
        <v>1</v>
      </c>
      <c r="I1991" s="31">
        <v>4</v>
      </c>
      <c r="J1991" s="31">
        <v>1</v>
      </c>
      <c r="K1991" s="31">
        <v>138</v>
      </c>
      <c r="L1991" s="31" t="s">
        <v>30</v>
      </c>
      <c r="M1991" s="29">
        <v>1933</v>
      </c>
      <c r="N1991" s="38">
        <v>372480.66</v>
      </c>
      <c r="O1991" s="18" t="s">
        <v>2980</v>
      </c>
      <c r="P1991" s="64"/>
      <c r="Q1991" s="65"/>
      <c r="R1991" s="34"/>
      <c r="S1991" s="33"/>
      <c r="T1991" s="67">
        <v>1</v>
      </c>
    </row>
    <row r="1992" spans="1:20" ht="31.5" x14ac:dyDescent="0.25">
      <c r="A1992" s="50" t="s">
        <v>2414</v>
      </c>
      <c r="B1992" s="50" t="s">
        <v>2415</v>
      </c>
      <c r="C1992" s="31">
        <v>122539</v>
      </c>
      <c r="D1992" s="50" t="s">
        <v>2437</v>
      </c>
      <c r="E1992" s="50" t="s">
        <v>2428</v>
      </c>
      <c r="F1992" s="31" t="s">
        <v>29</v>
      </c>
      <c r="G1992" s="31" t="s">
        <v>29</v>
      </c>
      <c r="H1992" s="31">
        <v>1</v>
      </c>
      <c r="I1992" s="31">
        <v>1</v>
      </c>
      <c r="J1992" s="31">
        <v>1</v>
      </c>
      <c r="K1992" s="31">
        <v>138</v>
      </c>
      <c r="L1992" s="31" t="s">
        <v>30</v>
      </c>
      <c r="M1992" s="29">
        <v>1939</v>
      </c>
      <c r="N1992" s="39">
        <v>170555.27</v>
      </c>
      <c r="O1992" s="18" t="s">
        <v>2980</v>
      </c>
      <c r="P1992" s="64"/>
      <c r="Q1992" s="65"/>
      <c r="R1992" s="34"/>
      <c r="S1992" s="33"/>
      <c r="T1992" s="67">
        <v>1</v>
      </c>
    </row>
    <row r="1993" spans="1:20" ht="31.5" x14ac:dyDescent="0.25">
      <c r="A1993" s="50" t="s">
        <v>2414</v>
      </c>
      <c r="B1993" s="50" t="s">
        <v>2415</v>
      </c>
      <c r="C1993" s="31">
        <v>122545</v>
      </c>
      <c r="D1993" s="50" t="s">
        <v>2445</v>
      </c>
      <c r="E1993" s="50" t="s">
        <v>2428</v>
      </c>
      <c r="F1993" s="31" t="s">
        <v>29</v>
      </c>
      <c r="G1993" s="31" t="s">
        <v>29</v>
      </c>
      <c r="H1993" s="31">
        <v>1</v>
      </c>
      <c r="I1993" s="31"/>
      <c r="J1993" s="31">
        <v>1</v>
      </c>
      <c r="K1993" s="31">
        <v>138</v>
      </c>
      <c r="L1993" s="31" t="s">
        <v>30</v>
      </c>
      <c r="M1993" s="29">
        <v>1946</v>
      </c>
      <c r="N1993" s="38"/>
      <c r="O1993" s="18" t="s">
        <v>2980</v>
      </c>
      <c r="P1993" s="64"/>
      <c r="Q1993" s="65"/>
      <c r="R1993" s="34"/>
      <c r="S1993" s="33"/>
      <c r="T1993" s="67"/>
    </row>
    <row r="1994" spans="1:20" ht="31.5" x14ac:dyDescent="0.25">
      <c r="A1994" s="50" t="s">
        <v>2414</v>
      </c>
      <c r="B1994" s="50" t="s">
        <v>2415</v>
      </c>
      <c r="C1994" s="31">
        <v>122547</v>
      </c>
      <c r="D1994" s="50" t="s">
        <v>2483</v>
      </c>
      <c r="E1994" s="50" t="s">
        <v>2424</v>
      </c>
      <c r="F1994" s="31" t="s">
        <v>29</v>
      </c>
      <c r="G1994" s="31" t="s">
        <v>29</v>
      </c>
      <c r="H1994" s="31">
        <v>1</v>
      </c>
      <c r="I1994" s="31">
        <v>1</v>
      </c>
      <c r="J1994" s="31">
        <v>1</v>
      </c>
      <c r="K1994" s="31">
        <v>138</v>
      </c>
      <c r="L1994" s="31" t="s">
        <v>30</v>
      </c>
      <c r="M1994" s="29">
        <v>1981</v>
      </c>
      <c r="N1994" s="39">
        <v>169079.12</v>
      </c>
      <c r="O1994" s="18" t="s">
        <v>2980</v>
      </c>
      <c r="P1994" s="64"/>
      <c r="Q1994" s="65"/>
      <c r="R1994" s="34"/>
      <c r="S1994" s="33"/>
      <c r="T1994" s="67">
        <v>1</v>
      </c>
    </row>
    <row r="1995" spans="1:20" ht="31.5" x14ac:dyDescent="0.25">
      <c r="A1995" s="50" t="s">
        <v>2414</v>
      </c>
      <c r="B1995" s="50" t="s">
        <v>2415</v>
      </c>
      <c r="C1995" s="31">
        <v>122550</v>
      </c>
      <c r="D1995" s="50" t="s">
        <v>943</v>
      </c>
      <c r="E1995" s="50" t="s">
        <v>2428</v>
      </c>
      <c r="F1995" s="31" t="s">
        <v>29</v>
      </c>
      <c r="G1995" s="31" t="s">
        <v>29</v>
      </c>
      <c r="H1995" s="31">
        <v>1</v>
      </c>
      <c r="I1995" s="31">
        <v>3</v>
      </c>
      <c r="J1995" s="31">
        <v>1</v>
      </c>
      <c r="K1995" s="31">
        <v>138</v>
      </c>
      <c r="L1995" s="31" t="s">
        <v>30</v>
      </c>
      <c r="M1995" s="29">
        <v>1991</v>
      </c>
      <c r="N1995" s="38">
        <v>299085.39</v>
      </c>
      <c r="O1995" s="18" t="s">
        <v>2980</v>
      </c>
      <c r="P1995" s="64"/>
      <c r="Q1995" s="65"/>
      <c r="R1995" s="34"/>
      <c r="S1995" s="33"/>
      <c r="T1995" s="67">
        <v>1</v>
      </c>
    </row>
    <row r="1996" spans="1:20" ht="31.5" x14ac:dyDescent="0.25">
      <c r="A1996" s="50" t="s">
        <v>2414</v>
      </c>
      <c r="B1996" s="50" t="s">
        <v>2415</v>
      </c>
      <c r="C1996" s="31">
        <v>122553</v>
      </c>
      <c r="D1996" s="50" t="s">
        <v>1131</v>
      </c>
      <c r="E1996" s="50" t="s">
        <v>2424</v>
      </c>
      <c r="F1996" s="31" t="s">
        <v>29</v>
      </c>
      <c r="G1996" s="31" t="s">
        <v>29</v>
      </c>
      <c r="H1996" s="31">
        <v>1</v>
      </c>
      <c r="I1996" s="31">
        <v>6</v>
      </c>
      <c r="J1996" s="31">
        <v>1</v>
      </c>
      <c r="K1996" s="31">
        <v>138</v>
      </c>
      <c r="L1996" s="31" t="s">
        <v>30</v>
      </c>
      <c r="M1996" s="29">
        <v>2001</v>
      </c>
      <c r="N1996" s="38">
        <v>558391.64</v>
      </c>
      <c r="O1996" s="18" t="s">
        <v>2980</v>
      </c>
      <c r="P1996" s="64"/>
      <c r="Q1996" s="65"/>
      <c r="R1996" s="34"/>
      <c r="S1996" s="33"/>
      <c r="T1996" s="67">
        <v>1</v>
      </c>
    </row>
    <row r="1997" spans="1:20" ht="31.5" x14ac:dyDescent="0.25">
      <c r="A1997" s="50" t="s">
        <v>2414</v>
      </c>
      <c r="B1997" s="50" t="s">
        <v>2415</v>
      </c>
      <c r="C1997" s="31">
        <v>122573</v>
      </c>
      <c r="D1997" s="50" t="s">
        <v>2450</v>
      </c>
      <c r="E1997" s="50" t="s">
        <v>2451</v>
      </c>
      <c r="F1997" s="31" t="s">
        <v>29</v>
      </c>
      <c r="G1997" s="31" t="s">
        <v>29</v>
      </c>
      <c r="H1997" s="31">
        <v>1</v>
      </c>
      <c r="I1997" s="31">
        <v>2</v>
      </c>
      <c r="J1997" s="31">
        <v>1</v>
      </c>
      <c r="K1997" s="31">
        <v>138</v>
      </c>
      <c r="L1997" s="31" t="s">
        <v>30</v>
      </c>
      <c r="M1997" s="29">
        <v>1950</v>
      </c>
      <c r="N1997" s="39">
        <v>224661.33</v>
      </c>
      <c r="O1997" s="18" t="s">
        <v>2980</v>
      </c>
      <c r="P1997" s="64"/>
      <c r="Q1997" s="65"/>
      <c r="R1997" s="34"/>
      <c r="S1997" s="33"/>
      <c r="T1997" s="67">
        <v>1</v>
      </c>
    </row>
    <row r="1998" spans="1:20" ht="31.5" x14ac:dyDescent="0.25">
      <c r="A1998" s="50" t="s">
        <v>2414</v>
      </c>
      <c r="B1998" s="50" t="s">
        <v>2415</v>
      </c>
      <c r="C1998" s="31">
        <v>122576</v>
      </c>
      <c r="D1998" s="50" t="s">
        <v>2461</v>
      </c>
      <c r="E1998" s="50" t="s">
        <v>2451</v>
      </c>
      <c r="F1998" s="31" t="s">
        <v>29</v>
      </c>
      <c r="G1998" s="31" t="s">
        <v>29</v>
      </c>
      <c r="H1998" s="31">
        <v>1</v>
      </c>
      <c r="I1998" s="31">
        <v>2</v>
      </c>
      <c r="J1998" s="31">
        <v>1</v>
      </c>
      <c r="K1998" s="31">
        <v>138</v>
      </c>
      <c r="L1998" s="31" t="s">
        <v>30</v>
      </c>
      <c r="M1998" s="29">
        <v>1961</v>
      </c>
      <c r="N1998" s="39">
        <v>224988.77</v>
      </c>
      <c r="O1998" s="18" t="s">
        <v>2980</v>
      </c>
      <c r="P1998" s="64"/>
      <c r="Q1998" s="65"/>
      <c r="R1998" s="34"/>
      <c r="S1998" s="33"/>
      <c r="T1998" s="67">
        <v>1</v>
      </c>
    </row>
    <row r="1999" spans="1:20" ht="31.5" x14ac:dyDescent="0.25">
      <c r="A1999" s="50" t="s">
        <v>2414</v>
      </c>
      <c r="B1999" s="50" t="s">
        <v>2415</v>
      </c>
      <c r="C1999" s="31">
        <v>122577</v>
      </c>
      <c r="D1999" s="50" t="s">
        <v>2128</v>
      </c>
      <c r="E1999" s="50" t="s">
        <v>2451</v>
      </c>
      <c r="F1999" s="31" t="s">
        <v>29</v>
      </c>
      <c r="G1999" s="31" t="s">
        <v>29</v>
      </c>
      <c r="H1999" s="31">
        <v>1</v>
      </c>
      <c r="I1999" s="31">
        <v>3</v>
      </c>
      <c r="J1999" s="31">
        <v>1</v>
      </c>
      <c r="K1999" s="31">
        <v>138</v>
      </c>
      <c r="L1999" s="31" t="s">
        <v>30</v>
      </c>
      <c r="M1999" s="29">
        <v>1966</v>
      </c>
      <c r="N1999" s="38">
        <v>312132.55</v>
      </c>
      <c r="O1999" s="18" t="s">
        <v>2980</v>
      </c>
      <c r="P1999" s="64"/>
      <c r="Q1999" s="65"/>
      <c r="R1999" s="34"/>
      <c r="S1999" s="33"/>
      <c r="T1999" s="67">
        <v>1</v>
      </c>
    </row>
    <row r="2000" spans="1:20" ht="31.5" x14ac:dyDescent="0.25">
      <c r="A2000" s="50" t="s">
        <v>2414</v>
      </c>
      <c r="B2000" s="50" t="s">
        <v>2415</v>
      </c>
      <c r="C2000" s="31">
        <v>122580</v>
      </c>
      <c r="D2000" s="50" t="s">
        <v>2480</v>
      </c>
      <c r="E2000" s="50" t="s">
        <v>2451</v>
      </c>
      <c r="F2000" s="31" t="s">
        <v>29</v>
      </c>
      <c r="G2000" s="31" t="s">
        <v>29</v>
      </c>
      <c r="H2000" s="31">
        <v>1</v>
      </c>
      <c r="I2000" s="31">
        <v>2</v>
      </c>
      <c r="J2000" s="31">
        <v>1</v>
      </c>
      <c r="K2000" s="31">
        <v>138</v>
      </c>
      <c r="L2000" s="31" t="s">
        <v>30</v>
      </c>
      <c r="M2000" s="29">
        <v>1977</v>
      </c>
      <c r="N2000" s="39">
        <v>233222.41</v>
      </c>
      <c r="O2000" s="18" t="s">
        <v>2980</v>
      </c>
      <c r="P2000" s="64"/>
      <c r="Q2000" s="65"/>
      <c r="R2000" s="34"/>
      <c r="S2000" s="33"/>
      <c r="T2000" s="67">
        <v>1</v>
      </c>
    </row>
    <row r="2001" spans="1:21" ht="31.5" x14ac:dyDescent="0.25">
      <c r="A2001" s="50" t="s">
        <v>2414</v>
      </c>
      <c r="B2001" s="50" t="s">
        <v>2415</v>
      </c>
      <c r="C2001" s="31">
        <v>122581</v>
      </c>
      <c r="D2001" s="50" t="s">
        <v>2481</v>
      </c>
      <c r="E2001" s="50" t="s">
        <v>2451</v>
      </c>
      <c r="F2001" s="31" t="s">
        <v>29</v>
      </c>
      <c r="G2001" s="31" t="s">
        <v>29</v>
      </c>
      <c r="H2001" s="31">
        <v>1</v>
      </c>
      <c r="I2001" s="31">
        <v>3</v>
      </c>
      <c r="J2001" s="31">
        <v>1</v>
      </c>
      <c r="K2001" s="31">
        <v>138</v>
      </c>
      <c r="L2001" s="31" t="s">
        <v>30</v>
      </c>
      <c r="M2001" s="29">
        <v>1979</v>
      </c>
      <c r="N2001" s="38">
        <v>329283.84999999998</v>
      </c>
      <c r="O2001" s="18" t="s">
        <v>2980</v>
      </c>
      <c r="P2001" s="64"/>
      <c r="Q2001" s="65"/>
      <c r="R2001" s="34"/>
      <c r="S2001" s="33"/>
      <c r="T2001" s="67">
        <v>1</v>
      </c>
    </row>
    <row r="2002" spans="1:21" ht="31.5" x14ac:dyDescent="0.25">
      <c r="A2002" s="50" t="s">
        <v>2414</v>
      </c>
      <c r="B2002" s="50" t="s">
        <v>2415</v>
      </c>
      <c r="C2002" s="31">
        <v>122582</v>
      </c>
      <c r="D2002" s="50" t="s">
        <v>897</v>
      </c>
      <c r="E2002" s="50" t="s">
        <v>2451</v>
      </c>
      <c r="F2002" s="31" t="s">
        <v>29</v>
      </c>
      <c r="G2002" s="31" t="s">
        <v>29</v>
      </c>
      <c r="H2002" s="31">
        <v>1</v>
      </c>
      <c r="I2002" s="31">
        <v>5</v>
      </c>
      <c r="J2002" s="31">
        <v>1</v>
      </c>
      <c r="K2002" s="31">
        <v>138</v>
      </c>
      <c r="L2002" s="31" t="s">
        <v>30</v>
      </c>
      <c r="M2002" s="29">
        <v>1989</v>
      </c>
      <c r="N2002" s="38">
        <v>459544.25</v>
      </c>
      <c r="O2002" s="18" t="s">
        <v>2980</v>
      </c>
      <c r="P2002" s="64"/>
      <c r="Q2002" s="65"/>
      <c r="R2002" s="34"/>
      <c r="S2002" s="33"/>
      <c r="T2002" s="67">
        <v>1</v>
      </c>
    </row>
    <row r="2003" spans="1:21" ht="31.5" x14ac:dyDescent="0.25">
      <c r="A2003" s="50" t="s">
        <v>2414</v>
      </c>
      <c r="B2003" s="50" t="s">
        <v>2415</v>
      </c>
      <c r="C2003" s="31">
        <v>122615</v>
      </c>
      <c r="D2003" s="50" t="s">
        <v>2453</v>
      </c>
      <c r="E2003" s="50" t="s">
        <v>2454</v>
      </c>
      <c r="F2003" s="31" t="s">
        <v>29</v>
      </c>
      <c r="G2003" s="31" t="s">
        <v>29</v>
      </c>
      <c r="H2003" s="31">
        <v>1</v>
      </c>
      <c r="I2003" s="31">
        <v>2</v>
      </c>
      <c r="J2003" s="31">
        <v>1</v>
      </c>
      <c r="K2003" s="31">
        <v>138</v>
      </c>
      <c r="L2003" s="31" t="s">
        <v>30</v>
      </c>
      <c r="M2003" s="29">
        <v>1954</v>
      </c>
      <c r="N2003" s="39">
        <v>223783.25</v>
      </c>
      <c r="O2003" s="18" t="s">
        <v>2980</v>
      </c>
      <c r="P2003" s="64"/>
      <c r="Q2003" s="65"/>
      <c r="R2003" s="34"/>
      <c r="S2003" s="33"/>
      <c r="T2003" s="67">
        <v>1</v>
      </c>
    </row>
    <row r="2004" spans="1:21" ht="31.5" x14ac:dyDescent="0.25">
      <c r="A2004" s="50" t="s">
        <v>2414</v>
      </c>
      <c r="B2004" s="50" t="s">
        <v>2415</v>
      </c>
      <c r="C2004" s="31">
        <v>122629</v>
      </c>
      <c r="D2004" s="50" t="s">
        <v>2484</v>
      </c>
      <c r="E2004" s="50" t="s">
        <v>2454</v>
      </c>
      <c r="F2004" s="31" t="s">
        <v>29</v>
      </c>
      <c r="G2004" s="31" t="s">
        <v>29</v>
      </c>
      <c r="H2004" s="31">
        <v>1</v>
      </c>
      <c r="I2004" s="31">
        <v>3</v>
      </c>
      <c r="J2004" s="31">
        <v>1</v>
      </c>
      <c r="K2004" s="31">
        <v>138</v>
      </c>
      <c r="L2004" s="31" t="s">
        <v>30</v>
      </c>
      <c r="M2004" s="29">
        <v>1982</v>
      </c>
      <c r="N2004" s="38">
        <v>303314.44</v>
      </c>
      <c r="O2004" s="18" t="s">
        <v>2980</v>
      </c>
      <c r="P2004" s="64"/>
      <c r="Q2004" s="65"/>
      <c r="R2004" s="34"/>
      <c r="S2004" s="33"/>
      <c r="T2004" s="67">
        <v>1</v>
      </c>
    </row>
    <row r="2005" spans="1:21" ht="31.5" x14ac:dyDescent="0.25">
      <c r="A2005" s="50" t="s">
        <v>2414</v>
      </c>
      <c r="B2005" s="50" t="s">
        <v>2415</v>
      </c>
      <c r="C2005" s="31">
        <v>122630</v>
      </c>
      <c r="D2005" s="50" t="s">
        <v>2491</v>
      </c>
      <c r="E2005" s="50" t="s">
        <v>2454</v>
      </c>
      <c r="F2005" s="31" t="s">
        <v>29</v>
      </c>
      <c r="G2005" s="31" t="s">
        <v>29</v>
      </c>
      <c r="H2005" s="31">
        <v>1</v>
      </c>
      <c r="I2005" s="31"/>
      <c r="J2005" s="31">
        <v>1</v>
      </c>
      <c r="K2005" s="31">
        <v>138</v>
      </c>
      <c r="L2005" s="31" t="s">
        <v>30</v>
      </c>
      <c r="M2005" s="29">
        <v>1995</v>
      </c>
      <c r="N2005" s="38"/>
      <c r="O2005" s="18" t="s">
        <v>2980</v>
      </c>
      <c r="P2005" s="64"/>
      <c r="Q2005" s="65"/>
      <c r="R2005" s="34"/>
      <c r="S2005" s="33"/>
      <c r="T2005" s="67"/>
      <c r="U2005" t="s">
        <v>3023</v>
      </c>
    </row>
    <row r="2006" spans="1:21" ht="31.5" x14ac:dyDescent="0.25">
      <c r="A2006" s="50" t="s">
        <v>2414</v>
      </c>
      <c r="B2006" s="50" t="s">
        <v>2415</v>
      </c>
      <c r="C2006" s="31">
        <v>122652</v>
      </c>
      <c r="D2006" s="50" t="s">
        <v>2418</v>
      </c>
      <c r="E2006" s="50" t="s">
        <v>2419</v>
      </c>
      <c r="F2006" s="31" t="s">
        <v>29</v>
      </c>
      <c r="G2006" s="31" t="s">
        <v>29</v>
      </c>
      <c r="H2006" s="31">
        <v>1</v>
      </c>
      <c r="I2006" s="31">
        <v>6</v>
      </c>
      <c r="J2006" s="31">
        <v>1</v>
      </c>
      <c r="K2006" s="31">
        <v>138</v>
      </c>
      <c r="L2006" s="31" t="s">
        <v>30</v>
      </c>
      <c r="M2006" s="29">
        <v>1926</v>
      </c>
      <c r="N2006" s="38">
        <v>553874.61</v>
      </c>
      <c r="O2006" s="18" t="s">
        <v>2980</v>
      </c>
      <c r="P2006" s="64"/>
      <c r="Q2006" s="65"/>
      <c r="R2006" s="34"/>
      <c r="S2006" s="33"/>
      <c r="T2006" s="67">
        <v>1</v>
      </c>
    </row>
    <row r="2007" spans="1:21" ht="31.5" x14ac:dyDescent="0.25">
      <c r="A2007" s="50" t="s">
        <v>2414</v>
      </c>
      <c r="B2007" s="50" t="s">
        <v>2415</v>
      </c>
      <c r="C2007" s="31">
        <v>122653</v>
      </c>
      <c r="D2007" s="50" t="s">
        <v>2421</v>
      </c>
      <c r="E2007" s="50" t="s">
        <v>2419</v>
      </c>
      <c r="F2007" s="31" t="s">
        <v>29</v>
      </c>
      <c r="G2007" s="31" t="s">
        <v>29</v>
      </c>
      <c r="H2007" s="31">
        <v>1</v>
      </c>
      <c r="I2007" s="31">
        <v>2</v>
      </c>
      <c r="J2007" s="31">
        <v>1</v>
      </c>
      <c r="K2007" s="31">
        <v>138</v>
      </c>
      <c r="L2007" s="31" t="s">
        <v>30</v>
      </c>
      <c r="M2007" s="29">
        <v>1929</v>
      </c>
      <c r="N2007" s="39">
        <v>234478.86</v>
      </c>
      <c r="O2007" s="18" t="s">
        <v>2980</v>
      </c>
      <c r="P2007" s="64"/>
      <c r="Q2007" s="65"/>
      <c r="R2007" s="34"/>
      <c r="S2007" s="33"/>
      <c r="T2007" s="67">
        <v>1</v>
      </c>
    </row>
    <row r="2008" spans="1:21" ht="31.5" x14ac:dyDescent="0.25">
      <c r="A2008" s="50" t="s">
        <v>2414</v>
      </c>
      <c r="B2008" s="50" t="s">
        <v>2415</v>
      </c>
      <c r="C2008" s="31">
        <v>122655</v>
      </c>
      <c r="D2008" s="50" t="s">
        <v>2423</v>
      </c>
      <c r="E2008" s="50" t="s">
        <v>2419</v>
      </c>
      <c r="F2008" s="31" t="s">
        <v>29</v>
      </c>
      <c r="G2008" s="31" t="s">
        <v>29</v>
      </c>
      <c r="H2008" s="31">
        <v>1</v>
      </c>
      <c r="I2008" s="31">
        <v>3</v>
      </c>
      <c r="J2008" s="31">
        <v>1</v>
      </c>
      <c r="K2008" s="31">
        <v>138</v>
      </c>
      <c r="L2008" s="31" t="s">
        <v>30</v>
      </c>
      <c r="M2008" s="29">
        <v>1930</v>
      </c>
      <c r="N2008" s="38">
        <v>392928.66</v>
      </c>
      <c r="O2008" s="18" t="s">
        <v>2980</v>
      </c>
      <c r="P2008" s="64"/>
      <c r="Q2008" s="65"/>
      <c r="R2008" s="34"/>
      <c r="S2008" s="33"/>
      <c r="T2008" s="67">
        <v>1</v>
      </c>
    </row>
    <row r="2009" spans="1:21" ht="31.5" x14ac:dyDescent="0.25">
      <c r="A2009" s="50" t="s">
        <v>2414</v>
      </c>
      <c r="B2009" s="50" t="s">
        <v>2415</v>
      </c>
      <c r="C2009" s="31">
        <v>122664</v>
      </c>
      <c r="D2009" s="50" t="s">
        <v>2456</v>
      </c>
      <c r="E2009" s="50" t="s">
        <v>2419</v>
      </c>
      <c r="F2009" s="31" t="s">
        <v>29</v>
      </c>
      <c r="G2009" s="31" t="s">
        <v>29</v>
      </c>
      <c r="H2009" s="31">
        <v>1</v>
      </c>
      <c r="I2009" s="31">
        <v>2</v>
      </c>
      <c r="J2009" s="31">
        <v>1</v>
      </c>
      <c r="K2009" s="31">
        <v>138</v>
      </c>
      <c r="L2009" s="31" t="s">
        <v>30</v>
      </c>
      <c r="M2009" s="29">
        <v>1956</v>
      </c>
      <c r="N2009" s="39">
        <v>219556.54</v>
      </c>
      <c r="O2009" s="18" t="s">
        <v>2980</v>
      </c>
      <c r="P2009" s="64"/>
      <c r="Q2009" s="65"/>
      <c r="R2009" s="34"/>
      <c r="S2009" s="33"/>
      <c r="T2009" s="67">
        <v>1</v>
      </c>
    </row>
    <row r="2010" spans="1:21" ht="31.5" x14ac:dyDescent="0.25">
      <c r="A2010" s="50" t="s">
        <v>2414</v>
      </c>
      <c r="B2010" s="50" t="s">
        <v>2415</v>
      </c>
      <c r="C2010" s="31">
        <v>122667</v>
      </c>
      <c r="D2010" s="50" t="s">
        <v>2470</v>
      </c>
      <c r="E2010" s="50" t="s">
        <v>2419</v>
      </c>
      <c r="F2010" s="31" t="s">
        <v>29</v>
      </c>
      <c r="G2010" s="31" t="s">
        <v>29</v>
      </c>
      <c r="H2010" s="31">
        <v>1</v>
      </c>
      <c r="I2010" s="31">
        <v>3</v>
      </c>
      <c r="J2010" s="31">
        <v>1</v>
      </c>
      <c r="K2010" s="31">
        <v>138</v>
      </c>
      <c r="L2010" s="31" t="s">
        <v>30</v>
      </c>
      <c r="M2010" s="29">
        <v>1969</v>
      </c>
      <c r="N2010" s="38">
        <v>323913.65000000002</v>
      </c>
      <c r="O2010" s="18" t="s">
        <v>2980</v>
      </c>
      <c r="P2010" s="64"/>
      <c r="Q2010" s="65"/>
      <c r="R2010" s="34"/>
      <c r="S2010" s="33"/>
      <c r="T2010" s="67">
        <v>1</v>
      </c>
    </row>
    <row r="2011" spans="1:21" ht="31.5" x14ac:dyDescent="0.25">
      <c r="A2011" s="50" t="s">
        <v>2414</v>
      </c>
      <c r="B2011" s="50" t="s">
        <v>2415</v>
      </c>
      <c r="C2011" s="31">
        <v>122669</v>
      </c>
      <c r="D2011" s="50" t="s">
        <v>1310</v>
      </c>
      <c r="E2011" s="50" t="s">
        <v>2419</v>
      </c>
      <c r="F2011" s="31" t="s">
        <v>29</v>
      </c>
      <c r="G2011" s="31" t="s">
        <v>29</v>
      </c>
      <c r="H2011" s="31">
        <v>1</v>
      </c>
      <c r="I2011" s="31">
        <v>5</v>
      </c>
      <c r="J2011" s="31">
        <v>1</v>
      </c>
      <c r="K2011" s="31">
        <v>138</v>
      </c>
      <c r="L2011" s="31" t="s">
        <v>30</v>
      </c>
      <c r="M2011" s="29">
        <v>1978</v>
      </c>
      <c r="N2011" s="38">
        <v>469541.73</v>
      </c>
      <c r="O2011" s="18" t="s">
        <v>2980</v>
      </c>
      <c r="P2011" s="64"/>
      <c r="Q2011" s="65"/>
      <c r="R2011" s="34"/>
      <c r="S2011" s="33"/>
      <c r="T2011" s="67">
        <v>1</v>
      </c>
    </row>
    <row r="2012" spans="1:21" ht="31.5" x14ac:dyDescent="0.25">
      <c r="A2012" s="50" t="s">
        <v>2414</v>
      </c>
      <c r="B2012" s="50" t="s">
        <v>2415</v>
      </c>
      <c r="C2012" s="31">
        <v>122677</v>
      </c>
      <c r="D2012" s="50" t="s">
        <v>2446</v>
      </c>
      <c r="E2012" s="50" t="s">
        <v>2447</v>
      </c>
      <c r="F2012" s="31" t="s">
        <v>29</v>
      </c>
      <c r="G2012" s="31" t="s">
        <v>29</v>
      </c>
      <c r="H2012" s="31">
        <v>1</v>
      </c>
      <c r="I2012" s="31">
        <v>2</v>
      </c>
      <c r="J2012" s="31">
        <v>1</v>
      </c>
      <c r="K2012" s="31">
        <v>138</v>
      </c>
      <c r="L2012" s="31" t="s">
        <v>30</v>
      </c>
      <c r="M2012" s="29">
        <v>1947</v>
      </c>
      <c r="N2012" s="39">
        <v>230252.7</v>
      </c>
      <c r="O2012" s="18" t="s">
        <v>2980</v>
      </c>
      <c r="P2012" s="64"/>
      <c r="Q2012" s="65"/>
      <c r="R2012" s="34"/>
      <c r="S2012" s="33"/>
      <c r="T2012" s="67">
        <v>1</v>
      </c>
    </row>
    <row r="2013" spans="1:21" ht="31.5" x14ac:dyDescent="0.25">
      <c r="A2013" s="50" t="s">
        <v>2414</v>
      </c>
      <c r="B2013" s="50" t="s">
        <v>2415</v>
      </c>
      <c r="C2013" s="31">
        <v>122678</v>
      </c>
      <c r="D2013" s="50" t="s">
        <v>2449</v>
      </c>
      <c r="E2013" s="50" t="s">
        <v>2447</v>
      </c>
      <c r="F2013" s="31" t="s">
        <v>29</v>
      </c>
      <c r="G2013" s="31" t="s">
        <v>29</v>
      </c>
      <c r="H2013" s="31">
        <v>1</v>
      </c>
      <c r="I2013" s="31">
        <v>1</v>
      </c>
      <c r="J2013" s="31">
        <v>1</v>
      </c>
      <c r="K2013" s="31">
        <v>138</v>
      </c>
      <c r="L2013" s="31" t="s">
        <v>30</v>
      </c>
      <c r="M2013" s="29">
        <v>1949</v>
      </c>
      <c r="N2013" s="39">
        <v>168901.65</v>
      </c>
      <c r="O2013" s="18" t="s">
        <v>2980</v>
      </c>
      <c r="P2013" s="64"/>
      <c r="Q2013" s="65"/>
      <c r="R2013" s="34"/>
      <c r="S2013" s="33"/>
      <c r="T2013" s="67">
        <v>1</v>
      </c>
    </row>
    <row r="2014" spans="1:21" ht="31.5" x14ac:dyDescent="0.25">
      <c r="A2014" s="50" t="s">
        <v>2414</v>
      </c>
      <c r="B2014" s="50" t="s">
        <v>2415</v>
      </c>
      <c r="C2014" s="31">
        <v>122717</v>
      </c>
      <c r="D2014" s="50" t="s">
        <v>2468</v>
      </c>
      <c r="E2014" s="50" t="s">
        <v>2469</v>
      </c>
      <c r="F2014" s="31" t="s">
        <v>29</v>
      </c>
      <c r="G2014" s="31" t="s">
        <v>29</v>
      </c>
      <c r="H2014" s="31">
        <v>1</v>
      </c>
      <c r="I2014" s="31">
        <v>3</v>
      </c>
      <c r="J2014" s="31">
        <v>1</v>
      </c>
      <c r="K2014" s="31">
        <v>138</v>
      </c>
      <c r="L2014" s="31" t="s">
        <v>30</v>
      </c>
      <c r="M2014" s="29">
        <v>1968</v>
      </c>
      <c r="N2014" s="38">
        <v>336540.42</v>
      </c>
      <c r="O2014" s="18" t="s">
        <v>2980</v>
      </c>
      <c r="P2014" s="64"/>
      <c r="Q2014" s="65"/>
      <c r="R2014" s="34"/>
      <c r="S2014" s="33"/>
      <c r="T2014" s="67">
        <v>1</v>
      </c>
    </row>
    <row r="2015" spans="1:21" ht="31.5" x14ac:dyDescent="0.25">
      <c r="A2015" s="50" t="s">
        <v>2414</v>
      </c>
      <c r="B2015" s="50" t="s">
        <v>2415</v>
      </c>
      <c r="C2015" s="31">
        <v>122735</v>
      </c>
      <c r="D2015" s="50" t="s">
        <v>2425</v>
      </c>
      <c r="E2015" s="50" t="s">
        <v>2426</v>
      </c>
      <c r="F2015" s="31" t="s">
        <v>29</v>
      </c>
      <c r="G2015" s="31" t="s">
        <v>29</v>
      </c>
      <c r="H2015" s="31">
        <v>1</v>
      </c>
      <c r="I2015" s="31">
        <v>1</v>
      </c>
      <c r="J2015" s="31">
        <v>1</v>
      </c>
      <c r="K2015" s="31">
        <v>138</v>
      </c>
      <c r="L2015" s="31" t="s">
        <v>30</v>
      </c>
      <c r="M2015" s="29">
        <v>1932</v>
      </c>
      <c r="N2015" s="39">
        <v>170555.27</v>
      </c>
      <c r="O2015" s="18" t="s">
        <v>2980</v>
      </c>
      <c r="P2015" s="64"/>
      <c r="Q2015" s="65"/>
      <c r="R2015" s="34"/>
      <c r="S2015" s="33"/>
      <c r="T2015" s="67">
        <v>1</v>
      </c>
    </row>
    <row r="2016" spans="1:21" ht="31.5" x14ac:dyDescent="0.25">
      <c r="A2016" s="50" t="s">
        <v>2414</v>
      </c>
      <c r="B2016" s="50" t="s">
        <v>2415</v>
      </c>
      <c r="C2016" s="31">
        <v>122743</v>
      </c>
      <c r="D2016" s="50" t="s">
        <v>2490</v>
      </c>
      <c r="E2016" s="50" t="s">
        <v>2426</v>
      </c>
      <c r="F2016" s="31" t="s">
        <v>29</v>
      </c>
      <c r="G2016" s="31" t="s">
        <v>29</v>
      </c>
      <c r="H2016" s="31">
        <v>1</v>
      </c>
      <c r="I2016" s="31">
        <v>2</v>
      </c>
      <c r="J2016" s="31">
        <v>1</v>
      </c>
      <c r="K2016" s="31">
        <v>138</v>
      </c>
      <c r="L2016" s="31" t="s">
        <v>30</v>
      </c>
      <c r="M2016" s="29">
        <v>1994</v>
      </c>
      <c r="N2016" s="38">
        <v>218776.35</v>
      </c>
      <c r="O2016" s="18" t="s">
        <v>2980</v>
      </c>
      <c r="P2016" s="64"/>
      <c r="Q2016" s="65"/>
      <c r="R2016" s="34"/>
      <c r="S2016" s="33"/>
      <c r="T2016" s="67">
        <v>1</v>
      </c>
    </row>
    <row r="2017" spans="1:20" ht="31.5" x14ac:dyDescent="0.25">
      <c r="A2017" s="50" t="s">
        <v>2414</v>
      </c>
      <c r="B2017" s="50" t="s">
        <v>2415</v>
      </c>
      <c r="C2017" s="31">
        <v>122748</v>
      </c>
      <c r="D2017" s="50" t="s">
        <v>2462</v>
      </c>
      <c r="E2017" s="50" t="s">
        <v>2463</v>
      </c>
      <c r="F2017" s="31" t="s">
        <v>29</v>
      </c>
      <c r="G2017" s="31" t="s">
        <v>29</v>
      </c>
      <c r="H2017" s="31">
        <v>1</v>
      </c>
      <c r="I2017" s="31">
        <v>1</v>
      </c>
      <c r="J2017" s="31">
        <v>1</v>
      </c>
      <c r="K2017" s="31">
        <v>138</v>
      </c>
      <c r="L2017" s="31" t="s">
        <v>30</v>
      </c>
      <c r="M2017" s="29">
        <v>1962</v>
      </c>
      <c r="N2017" s="39">
        <v>186023.48</v>
      </c>
      <c r="O2017" s="18" t="s">
        <v>2980</v>
      </c>
      <c r="P2017" s="64"/>
      <c r="Q2017" s="65"/>
      <c r="R2017" s="34"/>
      <c r="S2017" s="33"/>
      <c r="T2017" s="67">
        <v>1</v>
      </c>
    </row>
    <row r="2018" spans="1:20" ht="31.5" x14ac:dyDescent="0.25">
      <c r="A2018" s="50" t="s">
        <v>2414</v>
      </c>
      <c r="B2018" s="50" t="s">
        <v>2415</v>
      </c>
      <c r="C2018" s="31">
        <v>122749</v>
      </c>
      <c r="D2018" s="50" t="s">
        <v>2466</v>
      </c>
      <c r="E2018" s="50" t="s">
        <v>2463</v>
      </c>
      <c r="F2018" s="31" t="s">
        <v>29</v>
      </c>
      <c r="G2018" s="31" t="s">
        <v>29</v>
      </c>
      <c r="H2018" s="31">
        <v>1</v>
      </c>
      <c r="I2018" s="31">
        <v>4</v>
      </c>
      <c r="J2018" s="31">
        <v>1</v>
      </c>
      <c r="K2018" s="31">
        <v>138</v>
      </c>
      <c r="L2018" s="31" t="s">
        <v>30</v>
      </c>
      <c r="M2018" s="29">
        <v>1965</v>
      </c>
      <c r="N2018" s="38">
        <v>387754.43</v>
      </c>
      <c r="O2018" s="18" t="s">
        <v>2980</v>
      </c>
      <c r="P2018" s="64"/>
      <c r="Q2018" s="65"/>
      <c r="R2018" s="34"/>
      <c r="S2018" s="33"/>
      <c r="T2018" s="67">
        <v>1</v>
      </c>
    </row>
    <row r="2019" spans="1:20" ht="31.5" x14ac:dyDescent="0.25">
      <c r="A2019" s="50" t="s">
        <v>2414</v>
      </c>
      <c r="B2019" s="50" t="s">
        <v>2415</v>
      </c>
      <c r="C2019" s="31">
        <v>122760</v>
      </c>
      <c r="D2019" s="50" t="s">
        <v>2431</v>
      </c>
      <c r="E2019" s="50" t="s">
        <v>2432</v>
      </c>
      <c r="F2019" s="31" t="s">
        <v>29</v>
      </c>
      <c r="G2019" s="31" t="s">
        <v>29</v>
      </c>
      <c r="H2019" s="31">
        <v>1</v>
      </c>
      <c r="I2019" s="31">
        <v>2</v>
      </c>
      <c r="J2019" s="31">
        <v>1</v>
      </c>
      <c r="K2019" s="31">
        <v>138</v>
      </c>
      <c r="L2019" s="31" t="s">
        <v>30</v>
      </c>
      <c r="M2019" s="29">
        <v>1935</v>
      </c>
      <c r="N2019" s="39">
        <v>213897.81</v>
      </c>
      <c r="O2019" s="18" t="s">
        <v>2980</v>
      </c>
      <c r="P2019" s="64"/>
      <c r="Q2019" s="65"/>
      <c r="R2019" s="34"/>
      <c r="S2019" s="33"/>
      <c r="T2019" s="67">
        <v>1</v>
      </c>
    </row>
    <row r="2020" spans="1:20" ht="31.5" x14ac:dyDescent="0.25">
      <c r="A2020" s="50" t="s">
        <v>2414</v>
      </c>
      <c r="B2020" s="50" t="s">
        <v>2415</v>
      </c>
      <c r="C2020" s="31">
        <v>122762</v>
      </c>
      <c r="D2020" s="50" t="s">
        <v>2434</v>
      </c>
      <c r="E2020" s="50" t="s">
        <v>2432</v>
      </c>
      <c r="F2020" s="31" t="s">
        <v>29</v>
      </c>
      <c r="G2020" s="31" t="s">
        <v>29</v>
      </c>
      <c r="H2020" s="31">
        <v>1</v>
      </c>
      <c r="I2020" s="31">
        <v>2</v>
      </c>
      <c r="J2020" s="31">
        <v>1</v>
      </c>
      <c r="K2020" s="31">
        <v>138</v>
      </c>
      <c r="L2020" s="31" t="s">
        <v>30</v>
      </c>
      <c r="M2020" s="29">
        <v>1937</v>
      </c>
      <c r="N2020" s="39">
        <v>241138.48</v>
      </c>
      <c r="O2020" s="18" t="s">
        <v>2980</v>
      </c>
      <c r="P2020" s="64"/>
      <c r="Q2020" s="65"/>
      <c r="R2020" s="34"/>
      <c r="S2020" s="33"/>
      <c r="T2020" s="67">
        <v>1</v>
      </c>
    </row>
    <row r="2021" spans="1:20" ht="31.5" x14ac:dyDescent="0.25">
      <c r="A2021" s="50" t="s">
        <v>2414</v>
      </c>
      <c r="B2021" s="50" t="s">
        <v>2415</v>
      </c>
      <c r="C2021" s="31">
        <v>122764</v>
      </c>
      <c r="D2021" s="50" t="s">
        <v>1276</v>
      </c>
      <c r="E2021" s="50" t="s">
        <v>2432</v>
      </c>
      <c r="F2021" s="31" t="s">
        <v>29</v>
      </c>
      <c r="G2021" s="31" t="s">
        <v>29</v>
      </c>
      <c r="H2021" s="31">
        <v>1</v>
      </c>
      <c r="I2021" s="31">
        <v>2</v>
      </c>
      <c r="J2021" s="31">
        <v>1</v>
      </c>
      <c r="K2021" s="31">
        <v>138</v>
      </c>
      <c r="L2021" s="31" t="s">
        <v>30</v>
      </c>
      <c r="M2021" s="29">
        <v>1952</v>
      </c>
      <c r="N2021" s="39">
        <v>225506.12</v>
      </c>
      <c r="O2021" s="18" t="s">
        <v>2980</v>
      </c>
      <c r="P2021" s="64"/>
      <c r="Q2021" s="65"/>
      <c r="R2021" s="34"/>
      <c r="S2021" s="33"/>
      <c r="T2021" s="67">
        <v>1</v>
      </c>
    </row>
    <row r="2022" spans="1:20" ht="31.5" x14ac:dyDescent="0.25">
      <c r="A2022" s="50" t="s">
        <v>2414</v>
      </c>
      <c r="B2022" s="50" t="s">
        <v>2415</v>
      </c>
      <c r="C2022" s="31">
        <v>122765</v>
      </c>
      <c r="D2022" s="50" t="s">
        <v>2455</v>
      </c>
      <c r="E2022" s="50" t="s">
        <v>2432</v>
      </c>
      <c r="F2022" s="31" t="s">
        <v>29</v>
      </c>
      <c r="G2022" s="31" t="s">
        <v>29</v>
      </c>
      <c r="H2022" s="31">
        <v>1</v>
      </c>
      <c r="I2022" s="31">
        <v>3</v>
      </c>
      <c r="J2022" s="31">
        <v>1</v>
      </c>
      <c r="K2022" s="31">
        <v>138</v>
      </c>
      <c r="L2022" s="31" t="s">
        <v>30</v>
      </c>
      <c r="M2022" s="29">
        <v>1955</v>
      </c>
      <c r="N2022" s="38">
        <v>308879.48</v>
      </c>
      <c r="O2022" s="18" t="s">
        <v>2980</v>
      </c>
      <c r="P2022" s="64"/>
      <c r="Q2022" s="65"/>
      <c r="R2022" s="34"/>
      <c r="S2022" s="33"/>
      <c r="T2022" s="67">
        <v>1</v>
      </c>
    </row>
    <row r="2023" spans="1:20" ht="31.5" x14ac:dyDescent="0.25">
      <c r="A2023" s="50" t="s">
        <v>2414</v>
      </c>
      <c r="B2023" s="50" t="s">
        <v>2415</v>
      </c>
      <c r="C2023" s="31">
        <v>122766</v>
      </c>
      <c r="D2023" s="50" t="s">
        <v>2458</v>
      </c>
      <c r="E2023" s="50" t="s">
        <v>2432</v>
      </c>
      <c r="F2023" s="31" t="s">
        <v>29</v>
      </c>
      <c r="G2023" s="31" t="s">
        <v>29</v>
      </c>
      <c r="H2023" s="31">
        <v>1</v>
      </c>
      <c r="I2023" s="31">
        <v>1</v>
      </c>
      <c r="J2023" s="31">
        <v>1</v>
      </c>
      <c r="K2023" s="31">
        <v>138</v>
      </c>
      <c r="L2023" s="31" t="s">
        <v>30</v>
      </c>
      <c r="M2023" s="29">
        <v>1958</v>
      </c>
      <c r="N2023" s="39">
        <v>169344.07</v>
      </c>
      <c r="O2023" s="18" t="s">
        <v>2980</v>
      </c>
      <c r="P2023" s="64"/>
      <c r="Q2023" s="65"/>
      <c r="R2023" s="34"/>
      <c r="S2023" s="33"/>
      <c r="T2023" s="67">
        <v>1</v>
      </c>
    </row>
    <row r="2024" spans="1:20" ht="31.5" x14ac:dyDescent="0.25">
      <c r="A2024" s="50" t="s">
        <v>2414</v>
      </c>
      <c r="B2024" s="50" t="s">
        <v>2415</v>
      </c>
      <c r="C2024" s="31">
        <v>122774</v>
      </c>
      <c r="D2024" s="50" t="s">
        <v>2354</v>
      </c>
      <c r="E2024" s="50" t="s">
        <v>2432</v>
      </c>
      <c r="F2024" s="31" t="s">
        <v>29</v>
      </c>
      <c r="G2024" s="31" t="s">
        <v>29</v>
      </c>
      <c r="H2024" s="31">
        <v>1</v>
      </c>
      <c r="I2024" s="31">
        <v>2</v>
      </c>
      <c r="J2024" s="31">
        <v>1</v>
      </c>
      <c r="K2024" s="31">
        <v>138</v>
      </c>
      <c r="L2024" s="31" t="s">
        <v>30</v>
      </c>
      <c r="M2024" s="29">
        <v>1988</v>
      </c>
      <c r="N2024" s="38">
        <v>243122.67</v>
      </c>
      <c r="O2024" s="18" t="s">
        <v>2980</v>
      </c>
      <c r="P2024" s="64"/>
      <c r="Q2024" s="65"/>
      <c r="R2024" s="34"/>
      <c r="S2024" s="33"/>
      <c r="T2024" s="67">
        <v>1</v>
      </c>
    </row>
    <row r="2025" spans="1:20" ht="31.5" x14ac:dyDescent="0.25">
      <c r="A2025" s="50" t="s">
        <v>2414</v>
      </c>
      <c r="B2025" s="50" t="s">
        <v>2415</v>
      </c>
      <c r="C2025" s="31">
        <v>192501</v>
      </c>
      <c r="D2025" s="50" t="s">
        <v>2459</v>
      </c>
      <c r="E2025" s="50" t="s">
        <v>2420</v>
      </c>
      <c r="F2025" s="31" t="s">
        <v>29</v>
      </c>
      <c r="G2025" s="31" t="s">
        <v>29</v>
      </c>
      <c r="H2025" s="31">
        <v>1</v>
      </c>
      <c r="I2025" s="31">
        <v>1</v>
      </c>
      <c r="J2025" s="31">
        <v>1</v>
      </c>
      <c r="K2025" s="31">
        <v>138</v>
      </c>
      <c r="L2025" s="31" t="s">
        <v>30</v>
      </c>
      <c r="M2025" s="29">
        <v>1959</v>
      </c>
      <c r="N2025" s="39">
        <v>168654.72</v>
      </c>
      <c r="O2025" s="18" t="s">
        <v>2980</v>
      </c>
      <c r="P2025" s="64"/>
      <c r="Q2025" s="65"/>
      <c r="R2025" s="34"/>
      <c r="S2025" s="33"/>
      <c r="T2025" s="67">
        <v>1</v>
      </c>
    </row>
    <row r="2026" spans="1:20" ht="31.5" x14ac:dyDescent="0.25">
      <c r="A2026" s="50" t="s">
        <v>2414</v>
      </c>
      <c r="B2026" s="50" t="s">
        <v>2415</v>
      </c>
      <c r="C2026" s="31">
        <v>192502</v>
      </c>
      <c r="D2026" s="50" t="s">
        <v>2460</v>
      </c>
      <c r="E2026" s="50" t="s">
        <v>2422</v>
      </c>
      <c r="F2026" s="31" t="s">
        <v>29</v>
      </c>
      <c r="G2026" s="31" t="s">
        <v>29</v>
      </c>
      <c r="H2026" s="31">
        <v>1</v>
      </c>
      <c r="I2026" s="31">
        <v>1</v>
      </c>
      <c r="J2026" s="31">
        <v>1</v>
      </c>
      <c r="K2026" s="31">
        <v>138</v>
      </c>
      <c r="L2026" s="31" t="s">
        <v>30</v>
      </c>
      <c r="M2026" s="29">
        <v>1960</v>
      </c>
      <c r="N2026" s="39">
        <v>168161.09</v>
      </c>
      <c r="O2026" s="18" t="s">
        <v>2980</v>
      </c>
      <c r="P2026" s="64"/>
      <c r="Q2026" s="65"/>
      <c r="R2026" s="34"/>
      <c r="S2026" s="33"/>
      <c r="T2026" s="67">
        <v>1</v>
      </c>
    </row>
    <row r="2027" spans="1:20" ht="31.5" x14ac:dyDescent="0.25">
      <c r="A2027" s="50" t="s">
        <v>2414</v>
      </c>
      <c r="B2027" s="50" t="s">
        <v>2415</v>
      </c>
      <c r="C2027" s="31">
        <v>192505</v>
      </c>
      <c r="D2027" s="50" t="s">
        <v>2478</v>
      </c>
      <c r="E2027" s="50" t="s">
        <v>2436</v>
      </c>
      <c r="F2027" s="31" t="s">
        <v>29</v>
      </c>
      <c r="G2027" s="31" t="s">
        <v>29</v>
      </c>
      <c r="H2027" s="31">
        <v>1</v>
      </c>
      <c r="I2027" s="31">
        <v>3</v>
      </c>
      <c r="J2027" s="31">
        <v>1</v>
      </c>
      <c r="K2027" s="31">
        <v>138</v>
      </c>
      <c r="L2027" s="31" t="s">
        <v>30</v>
      </c>
      <c r="M2027" s="29">
        <v>1975</v>
      </c>
      <c r="N2027" s="38">
        <v>312518.46999999997</v>
      </c>
      <c r="O2027" s="18" t="s">
        <v>2980</v>
      </c>
      <c r="P2027" s="64"/>
      <c r="Q2027" s="65"/>
      <c r="R2027" s="34"/>
      <c r="S2027" s="33"/>
      <c r="T2027" s="67">
        <v>1</v>
      </c>
    </row>
    <row r="2028" spans="1:20" ht="31.5" x14ac:dyDescent="0.25">
      <c r="A2028" s="50" t="s">
        <v>2414</v>
      </c>
      <c r="B2028" s="50" t="s">
        <v>2415</v>
      </c>
      <c r="C2028" s="31">
        <v>192509</v>
      </c>
      <c r="D2028" s="50" t="s">
        <v>2473</v>
      </c>
      <c r="E2028" s="50" t="s">
        <v>2432</v>
      </c>
      <c r="F2028" s="31" t="s">
        <v>29</v>
      </c>
      <c r="G2028" s="31" t="s">
        <v>29</v>
      </c>
      <c r="H2028" s="31">
        <v>1</v>
      </c>
      <c r="I2028" s="31">
        <v>2</v>
      </c>
      <c r="J2028" s="31">
        <v>1</v>
      </c>
      <c r="K2028" s="31">
        <v>138</v>
      </c>
      <c r="L2028" s="31" t="s">
        <v>30</v>
      </c>
      <c r="M2028" s="29">
        <v>1972</v>
      </c>
      <c r="N2028" s="39">
        <v>227008.72</v>
      </c>
      <c r="O2028" s="18" t="s">
        <v>2980</v>
      </c>
      <c r="P2028" s="64"/>
      <c r="Q2028" s="65"/>
      <c r="R2028" s="34"/>
      <c r="S2028" s="33"/>
      <c r="T2028" s="67">
        <v>1</v>
      </c>
    </row>
    <row r="2029" spans="1:20" ht="31.5" x14ac:dyDescent="0.25">
      <c r="A2029" s="50" t="s">
        <v>2414</v>
      </c>
      <c r="B2029" s="50" t="s">
        <v>2415</v>
      </c>
      <c r="C2029" s="31">
        <v>192511</v>
      </c>
      <c r="D2029" s="50" t="s">
        <v>2440</v>
      </c>
      <c r="E2029" s="50" t="s">
        <v>2436</v>
      </c>
      <c r="F2029" s="31" t="s">
        <v>29</v>
      </c>
      <c r="G2029" s="31" t="s">
        <v>29</v>
      </c>
      <c r="H2029" s="31">
        <v>1</v>
      </c>
      <c r="I2029" s="31">
        <v>3</v>
      </c>
      <c r="J2029" s="31">
        <v>1</v>
      </c>
      <c r="K2029" s="31">
        <v>138</v>
      </c>
      <c r="L2029" s="31" t="s">
        <v>30</v>
      </c>
      <c r="M2029" s="29">
        <v>1941</v>
      </c>
      <c r="N2029" s="38">
        <v>324124.37</v>
      </c>
      <c r="O2029" s="18" t="s">
        <v>2980</v>
      </c>
      <c r="P2029" s="64"/>
      <c r="Q2029" s="65"/>
      <c r="R2029" s="34"/>
      <c r="S2029" s="33"/>
      <c r="T2029" s="67">
        <v>1</v>
      </c>
    </row>
    <row r="2030" spans="1:20" ht="31.5" x14ac:dyDescent="0.25">
      <c r="A2030" s="50" t="s">
        <v>2414</v>
      </c>
      <c r="B2030" s="50" t="s">
        <v>2415</v>
      </c>
      <c r="C2030" s="31">
        <v>192515</v>
      </c>
      <c r="D2030" s="50" t="s">
        <v>2495</v>
      </c>
      <c r="E2030" s="50" t="s">
        <v>2488</v>
      </c>
      <c r="F2030" s="31" t="s">
        <v>29</v>
      </c>
      <c r="G2030" s="31" t="s">
        <v>29</v>
      </c>
      <c r="H2030" s="31">
        <v>1</v>
      </c>
      <c r="I2030" s="31">
        <v>2</v>
      </c>
      <c r="J2030" s="31">
        <v>1</v>
      </c>
      <c r="K2030" s="31">
        <v>138</v>
      </c>
      <c r="L2030" s="31" t="s">
        <v>30</v>
      </c>
      <c r="M2030" s="29">
        <v>1999</v>
      </c>
      <c r="N2030" s="38">
        <v>222349.09</v>
      </c>
      <c r="O2030" s="18" t="s">
        <v>2980</v>
      </c>
      <c r="P2030" s="64"/>
      <c r="Q2030" s="65"/>
      <c r="R2030" s="34"/>
      <c r="S2030" s="33"/>
      <c r="T2030" s="67">
        <v>1</v>
      </c>
    </row>
    <row r="2031" spans="1:20" ht="31.5" x14ac:dyDescent="0.25">
      <c r="A2031" s="50" t="s">
        <v>2414</v>
      </c>
      <c r="B2031" s="50" t="s">
        <v>2415</v>
      </c>
      <c r="C2031" s="31">
        <v>192518</v>
      </c>
      <c r="D2031" s="50" t="s">
        <v>2492</v>
      </c>
      <c r="E2031" s="50" t="s">
        <v>2424</v>
      </c>
      <c r="F2031" s="31" t="s">
        <v>29</v>
      </c>
      <c r="G2031" s="31" t="s">
        <v>29</v>
      </c>
      <c r="H2031" s="31">
        <v>1</v>
      </c>
      <c r="I2031" s="31">
        <v>1</v>
      </c>
      <c r="J2031" s="31">
        <v>1</v>
      </c>
      <c r="K2031" s="31">
        <v>138</v>
      </c>
      <c r="L2031" s="31" t="s">
        <v>30</v>
      </c>
      <c r="M2031" s="29">
        <v>1996</v>
      </c>
      <c r="N2031" s="38">
        <v>176549.25</v>
      </c>
      <c r="O2031" s="18" t="s">
        <v>2980</v>
      </c>
      <c r="P2031" s="64"/>
      <c r="Q2031" s="65"/>
      <c r="R2031" s="34"/>
      <c r="S2031" s="33"/>
      <c r="T2031" s="67">
        <v>1</v>
      </c>
    </row>
    <row r="2032" spans="1:20" ht="31.5" x14ac:dyDescent="0.25">
      <c r="A2032" s="50" t="s">
        <v>2414</v>
      </c>
      <c r="B2032" s="50" t="s">
        <v>2415</v>
      </c>
      <c r="C2032" s="31">
        <v>192519</v>
      </c>
      <c r="D2032" s="50" t="s">
        <v>2486</v>
      </c>
      <c r="E2032" s="50" t="s">
        <v>2424</v>
      </c>
      <c r="F2032" s="31" t="s">
        <v>29</v>
      </c>
      <c r="G2032" s="31" t="s">
        <v>29</v>
      </c>
      <c r="H2032" s="31">
        <v>1</v>
      </c>
      <c r="I2032" s="31">
        <v>2</v>
      </c>
      <c r="J2032" s="31">
        <v>1</v>
      </c>
      <c r="K2032" s="31">
        <v>138</v>
      </c>
      <c r="L2032" s="31" t="s">
        <v>30</v>
      </c>
      <c r="M2032" s="29">
        <v>1985</v>
      </c>
      <c r="N2032" s="39">
        <v>224354.54</v>
      </c>
      <c r="O2032" s="18" t="s">
        <v>2980</v>
      </c>
      <c r="P2032" s="64"/>
      <c r="Q2032" s="65"/>
      <c r="R2032" s="34"/>
      <c r="S2032" s="33"/>
      <c r="T2032" s="67">
        <v>1</v>
      </c>
    </row>
    <row r="2033" spans="1:20" ht="31.5" x14ac:dyDescent="0.25">
      <c r="A2033" s="50" t="s">
        <v>2414</v>
      </c>
      <c r="B2033" s="50" t="s">
        <v>2415</v>
      </c>
      <c r="C2033" s="51">
        <v>313523</v>
      </c>
      <c r="D2033" s="52" t="s">
        <v>2464</v>
      </c>
      <c r="E2033" s="50" t="s">
        <v>2454</v>
      </c>
      <c r="F2033" s="31" t="s">
        <v>29</v>
      </c>
      <c r="G2033" s="31" t="s">
        <v>29</v>
      </c>
      <c r="H2033" s="31">
        <v>1</v>
      </c>
      <c r="I2033" s="31"/>
      <c r="J2033" s="31">
        <v>1</v>
      </c>
      <c r="K2033" s="31">
        <v>138</v>
      </c>
      <c r="L2033" s="31" t="s">
        <v>30</v>
      </c>
      <c r="M2033" s="29">
        <v>1963</v>
      </c>
      <c r="N2033" s="38"/>
      <c r="O2033" s="18" t="s">
        <v>2980</v>
      </c>
      <c r="P2033" s="64"/>
      <c r="Q2033" s="65"/>
      <c r="R2033" s="34"/>
      <c r="S2033" s="33"/>
      <c r="T2033" s="67"/>
    </row>
    <row r="2034" spans="1:20" ht="31.5" x14ac:dyDescent="0.25">
      <c r="A2034" s="50" t="s">
        <v>2414</v>
      </c>
      <c r="B2034" s="50" t="s">
        <v>2499</v>
      </c>
      <c r="C2034" s="31">
        <v>121993</v>
      </c>
      <c r="D2034" s="50" t="s">
        <v>2506</v>
      </c>
      <c r="E2034" s="50" t="s">
        <v>2507</v>
      </c>
      <c r="F2034" s="31" t="s">
        <v>29</v>
      </c>
      <c r="G2034" s="31" t="s">
        <v>29</v>
      </c>
      <c r="H2034" s="31">
        <v>1</v>
      </c>
      <c r="I2034" s="31"/>
      <c r="J2034" s="31">
        <v>1</v>
      </c>
      <c r="K2034" s="31">
        <v>138</v>
      </c>
      <c r="L2034" s="31" t="s">
        <v>30</v>
      </c>
      <c r="M2034" s="29">
        <v>2008</v>
      </c>
      <c r="N2034" s="38"/>
      <c r="O2034" s="18" t="s">
        <v>2980</v>
      </c>
      <c r="P2034" s="64"/>
      <c r="Q2034" s="65"/>
      <c r="R2034" s="34"/>
      <c r="S2034" s="33"/>
      <c r="T2034" s="67"/>
    </row>
    <row r="2035" spans="1:20" ht="31.5" x14ac:dyDescent="0.25">
      <c r="A2035" s="50" t="s">
        <v>2414</v>
      </c>
      <c r="B2035" s="50" t="s">
        <v>2499</v>
      </c>
      <c r="C2035" s="31">
        <v>122088</v>
      </c>
      <c r="D2035" s="50" t="s">
        <v>2504</v>
      </c>
      <c r="E2035" s="50" t="s">
        <v>2505</v>
      </c>
      <c r="F2035" s="31" t="s">
        <v>29</v>
      </c>
      <c r="G2035" s="31" t="s">
        <v>29</v>
      </c>
      <c r="H2035" s="31">
        <v>1</v>
      </c>
      <c r="I2035" s="31"/>
      <c r="J2035" s="31">
        <v>1</v>
      </c>
      <c r="K2035" s="31">
        <v>138</v>
      </c>
      <c r="L2035" s="31" t="s">
        <v>30</v>
      </c>
      <c r="M2035" s="29">
        <v>2007</v>
      </c>
      <c r="N2035" s="38"/>
      <c r="O2035" s="18" t="s">
        <v>2980</v>
      </c>
      <c r="P2035" s="64"/>
      <c r="Q2035" s="65"/>
      <c r="R2035" s="34"/>
      <c r="S2035" s="33"/>
      <c r="T2035" s="67"/>
    </row>
    <row r="2036" spans="1:20" ht="31.5" x14ac:dyDescent="0.25">
      <c r="A2036" s="50" t="s">
        <v>2414</v>
      </c>
      <c r="B2036" s="50" t="s">
        <v>2499</v>
      </c>
      <c r="C2036" s="31">
        <v>192018</v>
      </c>
      <c r="D2036" s="50" t="s">
        <v>2508</v>
      </c>
      <c r="E2036" s="50" t="s">
        <v>2509</v>
      </c>
      <c r="F2036" s="31" t="s">
        <v>29</v>
      </c>
      <c r="G2036" s="31" t="s">
        <v>29</v>
      </c>
      <c r="H2036" s="31">
        <v>1</v>
      </c>
      <c r="I2036" s="31"/>
      <c r="J2036" s="31">
        <v>1</v>
      </c>
      <c r="K2036" s="31">
        <v>138</v>
      </c>
      <c r="L2036" s="31" t="s">
        <v>30</v>
      </c>
      <c r="M2036" s="29">
        <v>2009</v>
      </c>
      <c r="N2036" s="38"/>
      <c r="O2036" s="18" t="s">
        <v>2980</v>
      </c>
      <c r="P2036" s="64"/>
      <c r="Q2036" s="65"/>
      <c r="R2036" s="34"/>
      <c r="S2036" s="33"/>
      <c r="T2036" s="67"/>
    </row>
    <row r="2037" spans="1:20" ht="31.5" x14ac:dyDescent="0.25">
      <c r="A2037" s="50" t="s">
        <v>2414</v>
      </c>
      <c r="B2037" s="50" t="s">
        <v>2499</v>
      </c>
      <c r="C2037" s="31">
        <v>192024</v>
      </c>
      <c r="D2037" s="50" t="s">
        <v>2511</v>
      </c>
      <c r="E2037" s="50" t="s">
        <v>2512</v>
      </c>
      <c r="F2037" s="31" t="s">
        <v>29</v>
      </c>
      <c r="G2037" s="31" t="s">
        <v>29</v>
      </c>
      <c r="H2037" s="31">
        <v>1</v>
      </c>
      <c r="I2037" s="31"/>
      <c r="J2037" s="31">
        <v>1</v>
      </c>
      <c r="K2037" s="31">
        <v>138</v>
      </c>
      <c r="L2037" s="31" t="s">
        <v>30</v>
      </c>
      <c r="M2037" s="29">
        <v>2011</v>
      </c>
      <c r="N2037" s="38"/>
      <c r="O2037" s="18" t="s">
        <v>2980</v>
      </c>
      <c r="P2037" s="64"/>
      <c r="Q2037" s="65"/>
      <c r="R2037" s="34"/>
      <c r="S2037" s="33"/>
      <c r="T2037" s="67"/>
    </row>
    <row r="2038" spans="1:20" ht="31.5" x14ac:dyDescent="0.25">
      <c r="A2038" s="50" t="s">
        <v>2414</v>
      </c>
      <c r="B2038" s="50" t="s">
        <v>2499</v>
      </c>
      <c r="C2038" s="51">
        <v>303458</v>
      </c>
      <c r="D2038" s="52" t="s">
        <v>2510</v>
      </c>
      <c r="E2038" s="50" t="s">
        <v>2507</v>
      </c>
      <c r="F2038" s="31" t="s">
        <v>29</v>
      </c>
      <c r="G2038" s="31" t="s">
        <v>29</v>
      </c>
      <c r="H2038" s="31">
        <v>1</v>
      </c>
      <c r="I2038" s="31"/>
      <c r="J2038" s="31">
        <v>1</v>
      </c>
      <c r="K2038" s="31">
        <v>138</v>
      </c>
      <c r="L2038" s="31" t="s">
        <v>30</v>
      </c>
      <c r="M2038" s="29">
        <v>2010</v>
      </c>
      <c r="N2038" s="38"/>
      <c r="O2038" s="18" t="s">
        <v>2980</v>
      </c>
      <c r="P2038" s="64"/>
      <c r="Q2038" s="65"/>
      <c r="R2038" s="34"/>
      <c r="S2038" s="33"/>
      <c r="T2038" s="67"/>
    </row>
    <row r="2039" spans="1:20" ht="31.5" x14ac:dyDescent="0.25">
      <c r="A2039" s="50" t="s">
        <v>2414</v>
      </c>
      <c r="B2039" s="50" t="s">
        <v>2499</v>
      </c>
      <c r="C2039" s="51">
        <v>323102</v>
      </c>
      <c r="D2039" s="52" t="s">
        <v>2503</v>
      </c>
      <c r="E2039" s="50" t="s">
        <v>2501</v>
      </c>
      <c r="F2039" s="31" t="s">
        <v>29</v>
      </c>
      <c r="G2039" s="31" t="s">
        <v>29</v>
      </c>
      <c r="H2039" s="31">
        <v>1</v>
      </c>
      <c r="I2039" s="31"/>
      <c r="J2039" s="31">
        <v>1</v>
      </c>
      <c r="K2039" s="31">
        <v>138</v>
      </c>
      <c r="L2039" s="31" t="s">
        <v>30</v>
      </c>
      <c r="M2039" s="29">
        <v>2006</v>
      </c>
      <c r="N2039" s="38"/>
      <c r="O2039" s="18" t="s">
        <v>2980</v>
      </c>
      <c r="P2039" s="64"/>
      <c r="Q2039" s="65"/>
      <c r="R2039" s="34"/>
      <c r="S2039" s="33"/>
      <c r="T2039" s="67"/>
    </row>
    <row r="2040" spans="1:20" ht="31.5" x14ac:dyDescent="0.25">
      <c r="A2040" s="50" t="s">
        <v>2414</v>
      </c>
      <c r="B2040" s="50" t="s">
        <v>2499</v>
      </c>
      <c r="C2040" s="51">
        <v>323103</v>
      </c>
      <c r="D2040" s="52" t="s">
        <v>2502</v>
      </c>
      <c r="E2040" s="50" t="s">
        <v>2501</v>
      </c>
      <c r="F2040" s="31" t="s">
        <v>29</v>
      </c>
      <c r="G2040" s="31" t="s">
        <v>29</v>
      </c>
      <c r="H2040" s="31">
        <v>1</v>
      </c>
      <c r="I2040" s="31"/>
      <c r="J2040" s="31">
        <v>1</v>
      </c>
      <c r="K2040" s="31">
        <v>138</v>
      </c>
      <c r="L2040" s="31" t="s">
        <v>30</v>
      </c>
      <c r="M2040" s="29">
        <v>2005</v>
      </c>
      <c r="N2040" s="38"/>
      <c r="O2040" s="18" t="s">
        <v>2980</v>
      </c>
      <c r="P2040" s="64"/>
      <c r="Q2040" s="65"/>
      <c r="R2040" s="34"/>
      <c r="S2040" s="33"/>
      <c r="T2040" s="67"/>
    </row>
    <row r="2041" spans="1:20" ht="31.5" x14ac:dyDescent="0.25">
      <c r="A2041" s="50" t="s">
        <v>2414</v>
      </c>
      <c r="B2041" s="50" t="s">
        <v>2499</v>
      </c>
      <c r="C2041" s="51">
        <v>323104</v>
      </c>
      <c r="D2041" s="52" t="s">
        <v>2500</v>
      </c>
      <c r="E2041" s="50" t="s">
        <v>2501</v>
      </c>
      <c r="F2041" s="31" t="s">
        <v>29</v>
      </c>
      <c r="G2041" s="31" t="s">
        <v>29</v>
      </c>
      <c r="H2041" s="31">
        <v>1</v>
      </c>
      <c r="I2041" s="31"/>
      <c r="J2041" s="31">
        <v>1</v>
      </c>
      <c r="K2041" s="31">
        <v>138</v>
      </c>
      <c r="L2041" s="31" t="s">
        <v>30</v>
      </c>
      <c r="M2041" s="29">
        <v>2004</v>
      </c>
      <c r="N2041" s="38"/>
      <c r="O2041" s="18" t="s">
        <v>2980</v>
      </c>
      <c r="P2041" s="64"/>
      <c r="Q2041" s="65"/>
      <c r="R2041" s="34"/>
      <c r="S2041" s="33"/>
      <c r="T2041" s="67"/>
    </row>
    <row r="2042" spans="1:20" ht="31.5" x14ac:dyDescent="0.25">
      <c r="A2042" s="50" t="s">
        <v>2513</v>
      </c>
      <c r="B2042" s="50" t="s">
        <v>2514</v>
      </c>
      <c r="C2042" s="31">
        <v>199541</v>
      </c>
      <c r="D2042" s="50" t="s">
        <v>2515</v>
      </c>
      <c r="E2042" s="50" t="s">
        <v>1298</v>
      </c>
      <c r="F2042" s="31" t="s">
        <v>1099</v>
      </c>
      <c r="G2042" s="31" t="s">
        <v>1099</v>
      </c>
      <c r="H2042" s="31">
        <v>1</v>
      </c>
      <c r="I2042" s="31">
        <v>4</v>
      </c>
      <c r="J2042" s="31">
        <v>1</v>
      </c>
      <c r="K2042" s="31">
        <v>138</v>
      </c>
      <c r="L2042" s="31" t="s">
        <v>30</v>
      </c>
      <c r="M2042" s="29">
        <v>2012</v>
      </c>
      <c r="N2042" s="38">
        <v>299968.2</v>
      </c>
      <c r="O2042" s="18" t="s">
        <v>2980</v>
      </c>
      <c r="P2042" s="64"/>
      <c r="Q2042" s="65"/>
      <c r="R2042" s="34"/>
      <c r="S2042" s="33"/>
      <c r="T2042" s="67">
        <v>1</v>
      </c>
    </row>
    <row r="2043" spans="1:20" ht="31.5" x14ac:dyDescent="0.25">
      <c r="A2043" s="50" t="s">
        <v>2513</v>
      </c>
      <c r="B2043" s="50" t="s">
        <v>2516</v>
      </c>
      <c r="C2043" s="51">
        <v>315003</v>
      </c>
      <c r="D2043" s="52" t="s">
        <v>2519</v>
      </c>
      <c r="E2043" s="50" t="s">
        <v>2520</v>
      </c>
      <c r="F2043" s="31" t="s">
        <v>29</v>
      </c>
      <c r="G2043" s="31" t="s">
        <v>29</v>
      </c>
      <c r="H2043" s="31">
        <v>1</v>
      </c>
      <c r="I2043" s="31">
        <v>6</v>
      </c>
      <c r="J2043" s="31">
        <v>1</v>
      </c>
      <c r="K2043" s="31">
        <v>138</v>
      </c>
      <c r="L2043" s="31" t="s">
        <v>30</v>
      </c>
      <c r="M2043" s="29">
        <v>2014</v>
      </c>
      <c r="N2043" s="38">
        <v>276066</v>
      </c>
      <c r="O2043" s="18" t="s">
        <v>2980</v>
      </c>
      <c r="P2043" s="64"/>
      <c r="Q2043" s="65"/>
      <c r="R2043" s="34"/>
      <c r="S2043" s="33"/>
      <c r="T2043" s="67">
        <v>1</v>
      </c>
    </row>
    <row r="2044" spans="1:20" ht="31.5" x14ac:dyDescent="0.25">
      <c r="A2044" s="50" t="s">
        <v>2513</v>
      </c>
      <c r="B2044" s="50" t="s">
        <v>2516</v>
      </c>
      <c r="C2044" s="51">
        <v>315004</v>
      </c>
      <c r="D2044" s="61" t="s">
        <v>2517</v>
      </c>
      <c r="E2044" s="50" t="s">
        <v>2518</v>
      </c>
      <c r="F2044" s="31" t="s">
        <v>29</v>
      </c>
      <c r="G2044" s="31" t="s">
        <v>29</v>
      </c>
      <c r="H2044" s="31">
        <v>1</v>
      </c>
      <c r="I2044" s="31">
        <v>1</v>
      </c>
      <c r="J2044" s="31">
        <v>1</v>
      </c>
      <c r="K2044" s="31">
        <v>138</v>
      </c>
      <c r="L2044" s="31" t="s">
        <v>30</v>
      </c>
      <c r="M2044" s="29">
        <v>2013</v>
      </c>
      <c r="N2044" s="38">
        <v>286844.51</v>
      </c>
      <c r="O2044" s="18" t="s">
        <v>2980</v>
      </c>
      <c r="P2044" s="64"/>
      <c r="Q2044" s="65"/>
      <c r="R2044" s="34"/>
      <c r="S2044" s="33"/>
      <c r="T2044" s="67">
        <v>1</v>
      </c>
    </row>
    <row r="2045" spans="1:20" ht="15.75" x14ac:dyDescent="0.25">
      <c r="A2045" s="50" t="s">
        <v>2513</v>
      </c>
      <c r="B2045" s="50" t="s">
        <v>2521</v>
      </c>
      <c r="C2045" s="31">
        <v>126950</v>
      </c>
      <c r="D2045" s="50" t="s">
        <v>2522</v>
      </c>
      <c r="E2045" s="50" t="s">
        <v>2523</v>
      </c>
      <c r="F2045" s="31" t="s">
        <v>45</v>
      </c>
      <c r="G2045" s="31" t="s">
        <v>45</v>
      </c>
      <c r="H2045" s="31">
        <v>1</v>
      </c>
      <c r="I2045" s="31"/>
      <c r="J2045" s="31">
        <v>1</v>
      </c>
      <c r="K2045" s="31">
        <v>138</v>
      </c>
      <c r="L2045" s="31" t="s">
        <v>30</v>
      </c>
      <c r="M2045" s="29">
        <v>2015</v>
      </c>
      <c r="N2045" s="38"/>
      <c r="O2045" s="18" t="s">
        <v>2980</v>
      </c>
      <c r="P2045" s="64"/>
      <c r="Q2045" s="65"/>
      <c r="R2045" s="34"/>
      <c r="S2045" s="33"/>
      <c r="T2045" s="67"/>
    </row>
    <row r="2046" spans="1:20" ht="15.75" x14ac:dyDescent="0.25">
      <c r="A2046" s="50" t="s">
        <v>2513</v>
      </c>
      <c r="B2046" s="50" t="s">
        <v>2521</v>
      </c>
      <c r="C2046" s="31">
        <v>126951</v>
      </c>
      <c r="D2046" s="50" t="s">
        <v>2525</v>
      </c>
      <c r="E2046" s="50" t="s">
        <v>2523</v>
      </c>
      <c r="F2046" s="31" t="s">
        <v>45</v>
      </c>
      <c r="G2046" s="31" t="s">
        <v>45</v>
      </c>
      <c r="H2046" s="31">
        <v>1</v>
      </c>
      <c r="I2046" s="31"/>
      <c r="J2046" s="31">
        <v>1</v>
      </c>
      <c r="K2046" s="31">
        <v>138</v>
      </c>
      <c r="L2046" s="31" t="s">
        <v>30</v>
      </c>
      <c r="M2046" s="29">
        <v>2017</v>
      </c>
      <c r="N2046" s="38"/>
      <c r="O2046" s="18" t="s">
        <v>2980</v>
      </c>
      <c r="P2046" s="64"/>
      <c r="Q2046" s="65"/>
      <c r="R2046" s="34"/>
      <c r="S2046" s="33"/>
      <c r="T2046" s="67"/>
    </row>
    <row r="2047" spans="1:20" ht="15.75" x14ac:dyDescent="0.25">
      <c r="A2047" s="50" t="s">
        <v>2513</v>
      </c>
      <c r="B2047" s="50" t="s">
        <v>2521</v>
      </c>
      <c r="C2047" s="31">
        <v>126953</v>
      </c>
      <c r="D2047" s="50" t="s">
        <v>2526</v>
      </c>
      <c r="E2047" s="50" t="s">
        <v>2523</v>
      </c>
      <c r="F2047" s="31" t="s">
        <v>45</v>
      </c>
      <c r="G2047" s="31" t="s">
        <v>45</v>
      </c>
      <c r="H2047" s="31">
        <v>1</v>
      </c>
      <c r="I2047" s="31"/>
      <c r="J2047" s="31">
        <v>1</v>
      </c>
      <c r="K2047" s="31">
        <v>138</v>
      </c>
      <c r="L2047" s="31" t="s">
        <v>30</v>
      </c>
      <c r="M2047" s="29">
        <v>2018</v>
      </c>
      <c r="N2047" s="38"/>
      <c r="O2047" s="18" t="s">
        <v>2980</v>
      </c>
      <c r="P2047" s="64"/>
      <c r="Q2047" s="65"/>
      <c r="R2047" s="34"/>
      <c r="S2047" s="33"/>
      <c r="T2047" s="67"/>
    </row>
    <row r="2048" spans="1:20" ht="15.75" x14ac:dyDescent="0.25">
      <c r="A2048" s="50" t="s">
        <v>2513</v>
      </c>
      <c r="B2048" s="50" t="s">
        <v>2521</v>
      </c>
      <c r="C2048" s="31">
        <v>126955</v>
      </c>
      <c r="D2048" s="50" t="s">
        <v>2527</v>
      </c>
      <c r="E2048" s="50" t="s">
        <v>2523</v>
      </c>
      <c r="F2048" s="31" t="s">
        <v>45</v>
      </c>
      <c r="G2048" s="31" t="s">
        <v>45</v>
      </c>
      <c r="H2048" s="31">
        <v>1</v>
      </c>
      <c r="I2048" s="31"/>
      <c r="J2048" s="31">
        <v>1</v>
      </c>
      <c r="K2048" s="31">
        <v>138</v>
      </c>
      <c r="L2048" s="31" t="s">
        <v>30</v>
      </c>
      <c r="M2048" s="29">
        <v>2019</v>
      </c>
      <c r="N2048" s="38"/>
      <c r="O2048" s="18" t="s">
        <v>2980</v>
      </c>
      <c r="P2048" s="64"/>
      <c r="Q2048" s="65"/>
      <c r="R2048" s="34"/>
      <c r="S2048" s="33"/>
      <c r="T2048" s="67"/>
    </row>
    <row r="2049" spans="1:20" ht="15.75" x14ac:dyDescent="0.25">
      <c r="A2049" s="50" t="s">
        <v>2513</v>
      </c>
      <c r="B2049" s="50" t="s">
        <v>2521</v>
      </c>
      <c r="C2049" s="31">
        <v>126960</v>
      </c>
      <c r="D2049" s="50" t="s">
        <v>2530</v>
      </c>
      <c r="E2049" s="50" t="s">
        <v>2523</v>
      </c>
      <c r="F2049" s="31" t="s">
        <v>45</v>
      </c>
      <c r="G2049" s="31" t="s">
        <v>45</v>
      </c>
      <c r="H2049" s="31">
        <v>1</v>
      </c>
      <c r="I2049" s="31"/>
      <c r="J2049" s="31">
        <v>1</v>
      </c>
      <c r="K2049" s="31">
        <v>138</v>
      </c>
      <c r="L2049" s="31" t="s">
        <v>30</v>
      </c>
      <c r="M2049" s="29">
        <v>2022</v>
      </c>
      <c r="N2049" s="38"/>
      <c r="O2049" s="18" t="s">
        <v>2980</v>
      </c>
      <c r="P2049" s="64"/>
      <c r="Q2049" s="65"/>
      <c r="R2049" s="34"/>
      <c r="S2049" s="33"/>
      <c r="T2049" s="67"/>
    </row>
    <row r="2050" spans="1:20" ht="15.75" x14ac:dyDescent="0.25">
      <c r="A2050" s="50" t="s">
        <v>2513</v>
      </c>
      <c r="B2050" s="50" t="s">
        <v>2521</v>
      </c>
      <c r="C2050" s="31">
        <v>126965</v>
      </c>
      <c r="D2050" s="50" t="s">
        <v>2524</v>
      </c>
      <c r="E2050" s="50" t="s">
        <v>2523</v>
      </c>
      <c r="F2050" s="31" t="s">
        <v>45</v>
      </c>
      <c r="G2050" s="31" t="s">
        <v>45</v>
      </c>
      <c r="H2050" s="31">
        <v>1</v>
      </c>
      <c r="I2050" s="31"/>
      <c r="J2050" s="31">
        <v>1</v>
      </c>
      <c r="K2050" s="31">
        <v>138</v>
      </c>
      <c r="L2050" s="31" t="s">
        <v>30</v>
      </c>
      <c r="M2050" s="29">
        <v>2016</v>
      </c>
      <c r="N2050" s="38"/>
      <c r="O2050" s="18" t="s">
        <v>2980</v>
      </c>
      <c r="P2050" s="64"/>
      <c r="Q2050" s="65"/>
      <c r="R2050" s="34"/>
      <c r="S2050" s="33"/>
      <c r="T2050" s="67"/>
    </row>
    <row r="2051" spans="1:20" ht="15.75" x14ac:dyDescent="0.25">
      <c r="A2051" s="50" t="s">
        <v>2513</v>
      </c>
      <c r="B2051" s="50" t="s">
        <v>2521</v>
      </c>
      <c r="C2051" s="31">
        <v>126972</v>
      </c>
      <c r="D2051" s="50" t="s">
        <v>2528</v>
      </c>
      <c r="E2051" s="50" t="s">
        <v>2523</v>
      </c>
      <c r="F2051" s="31" t="s">
        <v>45</v>
      </c>
      <c r="G2051" s="31" t="s">
        <v>45</v>
      </c>
      <c r="H2051" s="31">
        <v>1</v>
      </c>
      <c r="I2051" s="31"/>
      <c r="J2051" s="31">
        <v>1</v>
      </c>
      <c r="K2051" s="31">
        <v>138</v>
      </c>
      <c r="L2051" s="31" t="s">
        <v>30</v>
      </c>
      <c r="M2051" s="29">
        <v>2020</v>
      </c>
      <c r="N2051" s="38"/>
      <c r="O2051" s="18" t="s">
        <v>2980</v>
      </c>
      <c r="P2051" s="64"/>
      <c r="Q2051" s="65"/>
      <c r="R2051" s="34"/>
      <c r="S2051" s="33"/>
      <c r="T2051" s="67"/>
    </row>
    <row r="2052" spans="1:20" ht="15.75" x14ac:dyDescent="0.25">
      <c r="A2052" s="50" t="s">
        <v>2513</v>
      </c>
      <c r="B2052" s="50" t="s">
        <v>2521</v>
      </c>
      <c r="C2052" s="31">
        <v>126974</v>
      </c>
      <c r="D2052" s="50" t="s">
        <v>2529</v>
      </c>
      <c r="E2052" s="50" t="s">
        <v>2523</v>
      </c>
      <c r="F2052" s="31" t="s">
        <v>45</v>
      </c>
      <c r="G2052" s="31" t="s">
        <v>45</v>
      </c>
      <c r="H2052" s="31">
        <v>1</v>
      </c>
      <c r="I2052" s="31"/>
      <c r="J2052" s="31">
        <v>1</v>
      </c>
      <c r="K2052" s="31">
        <v>138</v>
      </c>
      <c r="L2052" s="31" t="s">
        <v>30</v>
      </c>
      <c r="M2052" s="29">
        <v>2021</v>
      </c>
      <c r="N2052" s="38"/>
      <c r="O2052" s="18" t="s">
        <v>2980</v>
      </c>
      <c r="P2052" s="64"/>
      <c r="Q2052" s="65"/>
      <c r="R2052" s="34"/>
      <c r="S2052" s="33"/>
      <c r="T2052" s="67"/>
    </row>
    <row r="2053" spans="1:20" ht="15.75" x14ac:dyDescent="0.25">
      <c r="A2053" s="53" t="s">
        <v>2513</v>
      </c>
      <c r="B2053" s="53" t="s">
        <v>2990</v>
      </c>
      <c r="C2053" s="54">
        <v>127213</v>
      </c>
      <c r="D2053" s="55" t="s">
        <v>2991</v>
      </c>
      <c r="E2053" s="55" t="s">
        <v>2992</v>
      </c>
      <c r="F2053" s="34">
        <v>1</v>
      </c>
      <c r="G2053" s="56"/>
      <c r="H2053" s="56">
        <v>1</v>
      </c>
      <c r="I2053" s="57">
        <v>2</v>
      </c>
      <c r="J2053" s="47"/>
      <c r="K2053" s="33"/>
      <c r="L2053" s="33"/>
      <c r="M2053" s="32"/>
      <c r="N2053" s="43">
        <v>1189918.94</v>
      </c>
      <c r="O2053" s="18" t="s">
        <v>2980</v>
      </c>
      <c r="P2053" s="64" t="s">
        <v>2983</v>
      </c>
      <c r="Q2053" s="65"/>
      <c r="R2053" s="34"/>
      <c r="S2053" s="33"/>
      <c r="T2053" s="67">
        <v>1</v>
      </c>
    </row>
    <row r="2054" spans="1:20" ht="15.75" x14ac:dyDescent="0.25">
      <c r="A2054" s="50" t="s">
        <v>2531</v>
      </c>
      <c r="B2054" s="50" t="s">
        <v>2532</v>
      </c>
      <c r="C2054" s="31">
        <v>128262</v>
      </c>
      <c r="D2054" s="50" t="s">
        <v>2536</v>
      </c>
      <c r="E2054" s="50" t="s">
        <v>2368</v>
      </c>
      <c r="F2054" s="31" t="s">
        <v>45</v>
      </c>
      <c r="G2054" s="31" t="s">
        <v>45</v>
      </c>
      <c r="H2054" s="31">
        <v>1</v>
      </c>
      <c r="I2054" s="31"/>
      <c r="J2054" s="31">
        <v>1</v>
      </c>
      <c r="K2054" s="31">
        <v>138</v>
      </c>
      <c r="L2054" s="31" t="s">
        <v>30</v>
      </c>
      <c r="M2054" s="29">
        <v>2025</v>
      </c>
      <c r="N2054" s="38"/>
      <c r="O2054" s="18" t="s">
        <v>2980</v>
      </c>
      <c r="P2054" s="64"/>
      <c r="Q2054" s="65"/>
      <c r="R2054" s="34"/>
      <c r="S2054" s="33"/>
      <c r="T2054" s="67"/>
    </row>
    <row r="2055" spans="1:20" ht="15.75" x14ac:dyDescent="0.25">
      <c r="A2055" s="50" t="s">
        <v>2531</v>
      </c>
      <c r="B2055" s="50" t="s">
        <v>2532</v>
      </c>
      <c r="C2055" s="31">
        <v>128311</v>
      </c>
      <c r="D2055" s="50" t="s">
        <v>2558</v>
      </c>
      <c r="E2055" s="50" t="s">
        <v>2556</v>
      </c>
      <c r="F2055" s="31" t="s">
        <v>216</v>
      </c>
      <c r="G2055" s="31" t="s">
        <v>216</v>
      </c>
      <c r="H2055" s="31">
        <v>1</v>
      </c>
      <c r="I2055" s="31"/>
      <c r="J2055" s="31">
        <v>1</v>
      </c>
      <c r="K2055" s="31">
        <v>138</v>
      </c>
      <c r="L2055" s="31" t="s">
        <v>30</v>
      </c>
      <c r="M2055" s="29">
        <v>2042</v>
      </c>
      <c r="N2055" s="38"/>
      <c r="O2055" s="18" t="s">
        <v>2980</v>
      </c>
      <c r="P2055" s="64"/>
      <c r="Q2055" s="65"/>
      <c r="R2055" s="34"/>
      <c r="S2055" s="33"/>
      <c r="T2055" s="67"/>
    </row>
    <row r="2056" spans="1:20" ht="15.75" x14ac:dyDescent="0.25">
      <c r="A2056" s="50" t="s">
        <v>2531</v>
      </c>
      <c r="B2056" s="50" t="s">
        <v>2532</v>
      </c>
      <c r="C2056" s="31">
        <v>128336</v>
      </c>
      <c r="D2056" s="50" t="s">
        <v>2562</v>
      </c>
      <c r="E2056" s="50" t="s">
        <v>2563</v>
      </c>
      <c r="F2056" s="31" t="s">
        <v>216</v>
      </c>
      <c r="G2056" s="31" t="s">
        <v>216</v>
      </c>
      <c r="H2056" s="31">
        <v>1</v>
      </c>
      <c r="I2056" s="31"/>
      <c r="J2056" s="31">
        <v>1</v>
      </c>
      <c r="K2056" s="31">
        <v>138</v>
      </c>
      <c r="L2056" s="31" t="s">
        <v>30</v>
      </c>
      <c r="M2056" s="29">
        <v>2045</v>
      </c>
      <c r="N2056" s="38"/>
      <c r="O2056" s="18" t="s">
        <v>2980</v>
      </c>
      <c r="P2056" s="64"/>
      <c r="Q2056" s="65"/>
      <c r="R2056" s="34"/>
      <c r="S2056" s="33"/>
      <c r="T2056" s="67"/>
    </row>
    <row r="2057" spans="1:20" ht="15.75" x14ac:dyDescent="0.25">
      <c r="A2057" s="50" t="s">
        <v>2531</v>
      </c>
      <c r="B2057" s="50" t="s">
        <v>2532</v>
      </c>
      <c r="C2057" s="31">
        <v>128351</v>
      </c>
      <c r="D2057" s="50" t="s">
        <v>2553</v>
      </c>
      <c r="E2057" s="50" t="s">
        <v>2551</v>
      </c>
      <c r="F2057" s="31" t="s">
        <v>216</v>
      </c>
      <c r="G2057" s="31" t="s">
        <v>216</v>
      </c>
      <c r="H2057" s="31">
        <v>1</v>
      </c>
      <c r="I2057" s="31">
        <v>7</v>
      </c>
      <c r="J2057" s="31">
        <v>1</v>
      </c>
      <c r="K2057" s="31">
        <v>138</v>
      </c>
      <c r="L2057" s="31" t="s">
        <v>30</v>
      </c>
      <c r="M2057" s="29">
        <v>2038</v>
      </c>
      <c r="N2057" s="38">
        <v>934118.77</v>
      </c>
      <c r="O2057" s="18" t="s">
        <v>2980</v>
      </c>
      <c r="P2057" s="64"/>
      <c r="Q2057" s="65"/>
      <c r="R2057" s="34"/>
      <c r="S2057" s="33"/>
      <c r="T2057" s="67">
        <v>1</v>
      </c>
    </row>
    <row r="2058" spans="1:20" ht="15.75" x14ac:dyDescent="0.25">
      <c r="A2058" s="50" t="s">
        <v>2531</v>
      </c>
      <c r="B2058" s="50" t="s">
        <v>2532</v>
      </c>
      <c r="C2058" s="31">
        <v>128356</v>
      </c>
      <c r="D2058" s="50" t="s">
        <v>2564</v>
      </c>
      <c r="E2058" s="50" t="s">
        <v>2551</v>
      </c>
      <c r="F2058" s="31" t="s">
        <v>216</v>
      </c>
      <c r="G2058" s="31" t="s">
        <v>216</v>
      </c>
      <c r="H2058" s="31">
        <v>1</v>
      </c>
      <c r="I2058" s="31">
        <v>3</v>
      </c>
      <c r="J2058" s="31">
        <v>1</v>
      </c>
      <c r="K2058" s="31">
        <v>138</v>
      </c>
      <c r="L2058" s="31" t="s">
        <v>30</v>
      </c>
      <c r="M2058" s="29">
        <v>2046</v>
      </c>
      <c r="N2058" s="38">
        <v>463178.19</v>
      </c>
      <c r="O2058" s="18" t="s">
        <v>2980</v>
      </c>
      <c r="P2058" s="64"/>
      <c r="Q2058" s="65"/>
      <c r="R2058" s="34"/>
      <c r="S2058" s="33"/>
      <c r="T2058" s="67">
        <v>1</v>
      </c>
    </row>
    <row r="2059" spans="1:20" ht="15.75" x14ac:dyDescent="0.25">
      <c r="A2059" s="50" t="s">
        <v>2531</v>
      </c>
      <c r="B2059" s="50" t="s">
        <v>2532</v>
      </c>
      <c r="C2059" s="31">
        <v>128361</v>
      </c>
      <c r="D2059" s="50" t="s">
        <v>2568</v>
      </c>
      <c r="E2059" s="50" t="s">
        <v>2551</v>
      </c>
      <c r="F2059" s="31" t="s">
        <v>216</v>
      </c>
      <c r="G2059" s="31" t="s">
        <v>216</v>
      </c>
      <c r="H2059" s="31">
        <v>1</v>
      </c>
      <c r="I2059" s="31"/>
      <c r="J2059" s="31">
        <v>1</v>
      </c>
      <c r="K2059" s="31">
        <v>138</v>
      </c>
      <c r="L2059" s="31" t="s">
        <v>30</v>
      </c>
      <c r="M2059" s="29">
        <v>2050</v>
      </c>
      <c r="N2059" s="38"/>
      <c r="O2059" s="18" t="s">
        <v>2980</v>
      </c>
      <c r="P2059" s="64"/>
      <c r="Q2059" s="65"/>
      <c r="R2059" s="34"/>
      <c r="S2059" s="33"/>
      <c r="T2059" s="67"/>
    </row>
    <row r="2060" spans="1:20" ht="15.75" x14ac:dyDescent="0.25">
      <c r="A2060" s="50" t="s">
        <v>2531</v>
      </c>
      <c r="B2060" s="50" t="s">
        <v>2532</v>
      </c>
      <c r="C2060" s="31">
        <v>128364</v>
      </c>
      <c r="D2060" s="50" t="s">
        <v>2550</v>
      </c>
      <c r="E2060" s="50" t="s">
        <v>2551</v>
      </c>
      <c r="F2060" s="31" t="s">
        <v>216</v>
      </c>
      <c r="G2060" s="31" t="s">
        <v>216</v>
      </c>
      <c r="H2060" s="31">
        <v>1</v>
      </c>
      <c r="I2060" s="31"/>
      <c r="J2060" s="31">
        <v>1</v>
      </c>
      <c r="K2060" s="31">
        <v>138</v>
      </c>
      <c r="L2060" s="31" t="s">
        <v>30</v>
      </c>
      <c r="M2060" s="29">
        <v>2036</v>
      </c>
      <c r="N2060" s="38"/>
      <c r="O2060" s="18" t="s">
        <v>2980</v>
      </c>
      <c r="P2060" s="64"/>
      <c r="Q2060" s="65"/>
      <c r="R2060" s="34"/>
      <c r="S2060" s="33"/>
      <c r="T2060" s="67"/>
    </row>
    <row r="2061" spans="1:20" ht="31.5" x14ac:dyDescent="0.25">
      <c r="A2061" s="50" t="s">
        <v>2531</v>
      </c>
      <c r="B2061" s="50" t="s">
        <v>2532</v>
      </c>
      <c r="C2061" s="31">
        <v>128386</v>
      </c>
      <c r="D2061" s="50" t="s">
        <v>2540</v>
      </c>
      <c r="E2061" s="50" t="s">
        <v>2541</v>
      </c>
      <c r="F2061" s="31" t="s">
        <v>45</v>
      </c>
      <c r="G2061" s="31" t="s">
        <v>45</v>
      </c>
      <c r="H2061" s="31">
        <v>1</v>
      </c>
      <c r="I2061" s="31"/>
      <c r="J2061" s="31">
        <v>1</v>
      </c>
      <c r="K2061" s="31">
        <v>138</v>
      </c>
      <c r="L2061" s="31" t="s">
        <v>30</v>
      </c>
      <c r="M2061" s="29">
        <v>2028</v>
      </c>
      <c r="N2061" s="38"/>
      <c r="O2061" s="18" t="s">
        <v>2980</v>
      </c>
      <c r="P2061" s="64"/>
      <c r="Q2061" s="65"/>
      <c r="R2061" s="34"/>
      <c r="S2061" s="33"/>
      <c r="T2061" s="67"/>
    </row>
    <row r="2062" spans="1:20" ht="31.5" x14ac:dyDescent="0.25">
      <c r="A2062" s="50" t="s">
        <v>2531</v>
      </c>
      <c r="B2062" s="50" t="s">
        <v>2532</v>
      </c>
      <c r="C2062" s="31">
        <v>128394</v>
      </c>
      <c r="D2062" s="50" t="s">
        <v>2542</v>
      </c>
      <c r="E2062" s="50" t="s">
        <v>2541</v>
      </c>
      <c r="F2062" s="31" t="s">
        <v>45</v>
      </c>
      <c r="G2062" s="31" t="s">
        <v>45</v>
      </c>
      <c r="H2062" s="31">
        <v>1</v>
      </c>
      <c r="I2062" s="31"/>
      <c r="J2062" s="31">
        <v>1</v>
      </c>
      <c r="K2062" s="31">
        <v>138</v>
      </c>
      <c r="L2062" s="31" t="s">
        <v>30</v>
      </c>
      <c r="M2062" s="29">
        <v>2029</v>
      </c>
      <c r="N2062" s="38"/>
      <c r="O2062" s="18" t="s">
        <v>2980</v>
      </c>
      <c r="P2062" s="64"/>
      <c r="Q2062" s="65"/>
      <c r="R2062" s="34"/>
      <c r="S2062" s="33"/>
      <c r="T2062" s="67"/>
    </row>
    <row r="2063" spans="1:20" ht="31.5" x14ac:dyDescent="0.25">
      <c r="A2063" s="50" t="s">
        <v>2531</v>
      </c>
      <c r="B2063" s="50" t="s">
        <v>2532</v>
      </c>
      <c r="C2063" s="31">
        <v>128403</v>
      </c>
      <c r="D2063" s="50" t="s">
        <v>1311</v>
      </c>
      <c r="E2063" s="50" t="s">
        <v>2541</v>
      </c>
      <c r="F2063" s="31" t="s">
        <v>45</v>
      </c>
      <c r="G2063" s="31" t="s">
        <v>45</v>
      </c>
      <c r="H2063" s="31">
        <v>1</v>
      </c>
      <c r="I2063" s="31"/>
      <c r="J2063" s="31">
        <v>1</v>
      </c>
      <c r="K2063" s="31">
        <v>138</v>
      </c>
      <c r="L2063" s="31" t="s">
        <v>30</v>
      </c>
      <c r="M2063" s="29">
        <v>2034</v>
      </c>
      <c r="N2063" s="38"/>
      <c r="O2063" s="18" t="s">
        <v>2980</v>
      </c>
      <c r="P2063" s="64"/>
      <c r="Q2063" s="65"/>
      <c r="R2063" s="34"/>
      <c r="S2063" s="33"/>
      <c r="T2063" s="67"/>
    </row>
    <row r="2064" spans="1:20" ht="15.75" x14ac:dyDescent="0.25">
      <c r="A2064" s="50" t="s">
        <v>2531</v>
      </c>
      <c r="B2064" s="50" t="s">
        <v>2532</v>
      </c>
      <c r="C2064" s="31">
        <v>128410</v>
      </c>
      <c r="D2064" s="50" t="s">
        <v>2559</v>
      </c>
      <c r="E2064" s="50" t="s">
        <v>2560</v>
      </c>
      <c r="F2064" s="31" t="s">
        <v>216</v>
      </c>
      <c r="G2064" s="31" t="s">
        <v>216</v>
      </c>
      <c r="H2064" s="31">
        <v>1</v>
      </c>
      <c r="I2064" s="31"/>
      <c r="J2064" s="31">
        <v>1</v>
      </c>
      <c r="K2064" s="31">
        <v>138</v>
      </c>
      <c r="L2064" s="31" t="s">
        <v>30</v>
      </c>
      <c r="M2064" s="29">
        <v>2043</v>
      </c>
      <c r="N2064" s="38"/>
      <c r="O2064" s="18" t="s">
        <v>2980</v>
      </c>
      <c r="P2064" s="64"/>
      <c r="Q2064" s="65"/>
      <c r="R2064" s="34"/>
      <c r="S2064" s="33"/>
      <c r="T2064" s="67"/>
    </row>
    <row r="2065" spans="1:20" ht="15.75" x14ac:dyDescent="0.25">
      <c r="A2065" s="50" t="s">
        <v>2531</v>
      </c>
      <c r="B2065" s="50" t="s">
        <v>2532</v>
      </c>
      <c r="C2065" s="31">
        <v>128411</v>
      </c>
      <c r="D2065" s="50" t="s">
        <v>2561</v>
      </c>
      <c r="E2065" s="50" t="s">
        <v>2560</v>
      </c>
      <c r="F2065" s="31" t="s">
        <v>216</v>
      </c>
      <c r="G2065" s="31" t="s">
        <v>216</v>
      </c>
      <c r="H2065" s="31">
        <v>1</v>
      </c>
      <c r="I2065" s="31"/>
      <c r="J2065" s="31">
        <v>1</v>
      </c>
      <c r="K2065" s="31">
        <v>138</v>
      </c>
      <c r="L2065" s="31" t="s">
        <v>30</v>
      </c>
      <c r="M2065" s="29">
        <v>2044</v>
      </c>
      <c r="N2065" s="38"/>
      <c r="O2065" s="18" t="s">
        <v>2980</v>
      </c>
      <c r="P2065" s="64"/>
      <c r="Q2065" s="65"/>
      <c r="R2065" s="34"/>
      <c r="S2065" s="33"/>
      <c r="T2065" s="67"/>
    </row>
    <row r="2066" spans="1:20" ht="15.75" x14ac:dyDescent="0.25">
      <c r="A2066" s="50" t="s">
        <v>2531</v>
      </c>
      <c r="B2066" s="50" t="s">
        <v>2532</v>
      </c>
      <c r="C2066" s="31">
        <v>128417</v>
      </c>
      <c r="D2066" s="50" t="s">
        <v>2567</v>
      </c>
      <c r="E2066" s="50" t="s">
        <v>2560</v>
      </c>
      <c r="F2066" s="31" t="s">
        <v>216</v>
      </c>
      <c r="G2066" s="31" t="s">
        <v>216</v>
      </c>
      <c r="H2066" s="31">
        <v>1</v>
      </c>
      <c r="I2066" s="31"/>
      <c r="J2066" s="31">
        <v>1</v>
      </c>
      <c r="K2066" s="31">
        <v>138</v>
      </c>
      <c r="L2066" s="31" t="s">
        <v>30</v>
      </c>
      <c r="M2066" s="29">
        <v>2049</v>
      </c>
      <c r="N2066" s="38"/>
      <c r="O2066" s="18" t="s">
        <v>2980</v>
      </c>
      <c r="P2066" s="64"/>
      <c r="Q2066" s="65"/>
      <c r="R2066" s="34"/>
      <c r="S2066" s="33"/>
      <c r="T2066" s="67"/>
    </row>
    <row r="2067" spans="1:20" ht="15.75" x14ac:dyDescent="0.25">
      <c r="A2067" s="50" t="s">
        <v>2531</v>
      </c>
      <c r="B2067" s="50" t="s">
        <v>2532</v>
      </c>
      <c r="C2067" s="31">
        <v>128421</v>
      </c>
      <c r="D2067" s="50" t="s">
        <v>2571</v>
      </c>
      <c r="E2067" s="50" t="s">
        <v>2560</v>
      </c>
      <c r="F2067" s="31" t="s">
        <v>216</v>
      </c>
      <c r="G2067" s="31" t="s">
        <v>216</v>
      </c>
      <c r="H2067" s="31">
        <v>1</v>
      </c>
      <c r="I2067" s="31"/>
      <c r="J2067" s="31">
        <v>1</v>
      </c>
      <c r="K2067" s="31">
        <v>138</v>
      </c>
      <c r="L2067" s="31" t="s">
        <v>30</v>
      </c>
      <c r="M2067" s="29">
        <v>2052</v>
      </c>
      <c r="N2067" s="38"/>
      <c r="O2067" s="18" t="s">
        <v>2980</v>
      </c>
      <c r="P2067" s="64"/>
      <c r="Q2067" s="65"/>
      <c r="R2067" s="34"/>
      <c r="S2067" s="33"/>
      <c r="T2067" s="67"/>
    </row>
    <row r="2068" spans="1:20" ht="15.75" x14ac:dyDescent="0.25">
      <c r="A2068" s="53" t="s">
        <v>2531</v>
      </c>
      <c r="B2068" s="53" t="s">
        <v>2988</v>
      </c>
      <c r="C2068" s="54">
        <v>128423</v>
      </c>
      <c r="D2068" s="55" t="s">
        <v>2989</v>
      </c>
      <c r="E2068" s="55" t="s">
        <v>2544</v>
      </c>
      <c r="F2068" s="34">
        <v>1</v>
      </c>
      <c r="G2068" s="56"/>
      <c r="H2068" s="56">
        <v>1</v>
      </c>
      <c r="I2068" s="57">
        <v>7</v>
      </c>
      <c r="J2068" s="47"/>
      <c r="K2068" s="33"/>
      <c r="L2068" s="33"/>
      <c r="M2068" s="32"/>
      <c r="N2068" s="43">
        <v>818399.6</v>
      </c>
      <c r="O2068" s="18" t="s">
        <v>2980</v>
      </c>
      <c r="P2068" s="64" t="s">
        <v>2983</v>
      </c>
      <c r="Q2068" s="65"/>
      <c r="R2068" s="34"/>
      <c r="S2068" s="33"/>
      <c r="T2068" s="67">
        <v>1</v>
      </c>
    </row>
    <row r="2069" spans="1:20" ht="15.75" x14ac:dyDescent="0.25">
      <c r="A2069" s="50" t="s">
        <v>2531</v>
      </c>
      <c r="B2069" s="50" t="s">
        <v>2532</v>
      </c>
      <c r="C2069" s="31">
        <v>128467</v>
      </c>
      <c r="D2069" s="50" t="s">
        <v>2539</v>
      </c>
      <c r="E2069" s="50" t="s">
        <v>2538</v>
      </c>
      <c r="F2069" s="31" t="s">
        <v>45</v>
      </c>
      <c r="G2069" s="31" t="s">
        <v>45</v>
      </c>
      <c r="H2069" s="31">
        <v>1</v>
      </c>
      <c r="I2069" s="31">
        <v>3</v>
      </c>
      <c r="J2069" s="31">
        <v>1</v>
      </c>
      <c r="K2069" s="31">
        <v>138</v>
      </c>
      <c r="L2069" s="31" t="s">
        <v>30</v>
      </c>
      <c r="M2069" s="29">
        <v>2027</v>
      </c>
      <c r="N2069" s="38">
        <v>420762.11</v>
      </c>
      <c r="O2069" s="18" t="s">
        <v>2980</v>
      </c>
      <c r="P2069" s="64"/>
      <c r="Q2069" s="65"/>
      <c r="R2069" s="34"/>
      <c r="S2069" s="33"/>
      <c r="T2069" s="67">
        <v>1</v>
      </c>
    </row>
    <row r="2070" spans="1:20" ht="15.75" x14ac:dyDescent="0.25">
      <c r="A2070" s="50" t="s">
        <v>2531</v>
      </c>
      <c r="B2070" s="50" t="s">
        <v>2532</v>
      </c>
      <c r="C2070" s="31">
        <v>128476</v>
      </c>
      <c r="D2070" s="50" t="s">
        <v>2545</v>
      </c>
      <c r="E2070" s="50" t="s">
        <v>2538</v>
      </c>
      <c r="F2070" s="31" t="s">
        <v>45</v>
      </c>
      <c r="G2070" s="31" t="s">
        <v>45</v>
      </c>
      <c r="H2070" s="31">
        <v>1</v>
      </c>
      <c r="I2070" s="31"/>
      <c r="J2070" s="31">
        <v>1</v>
      </c>
      <c r="K2070" s="31">
        <v>138</v>
      </c>
      <c r="L2070" s="31" t="s">
        <v>30</v>
      </c>
      <c r="M2070" s="29">
        <v>2031</v>
      </c>
      <c r="N2070" s="38"/>
      <c r="O2070" s="18" t="s">
        <v>2980</v>
      </c>
      <c r="P2070" s="64"/>
      <c r="Q2070" s="65"/>
      <c r="R2070" s="34"/>
      <c r="S2070" s="33"/>
      <c r="T2070" s="67"/>
    </row>
    <row r="2071" spans="1:20" ht="15.75" x14ac:dyDescent="0.25">
      <c r="A2071" s="50" t="s">
        <v>2531</v>
      </c>
      <c r="B2071" s="50" t="s">
        <v>2532</v>
      </c>
      <c r="C2071" s="31">
        <v>128510</v>
      </c>
      <c r="D2071" s="50" t="s">
        <v>2533</v>
      </c>
      <c r="E2071" s="50" t="s">
        <v>2534</v>
      </c>
      <c r="F2071" s="31" t="s">
        <v>45</v>
      </c>
      <c r="G2071" s="31" t="s">
        <v>45</v>
      </c>
      <c r="H2071" s="31">
        <v>1</v>
      </c>
      <c r="I2071" s="31">
        <v>15</v>
      </c>
      <c r="J2071" s="31">
        <v>1</v>
      </c>
      <c r="K2071" s="31">
        <v>138</v>
      </c>
      <c r="L2071" s="31" t="s">
        <v>30</v>
      </c>
      <c r="M2071" s="29">
        <v>2023</v>
      </c>
      <c r="N2071" s="38">
        <v>668672.61</v>
      </c>
      <c r="O2071" s="18" t="s">
        <v>2980</v>
      </c>
      <c r="P2071" s="64"/>
      <c r="Q2071" s="65"/>
      <c r="R2071" s="34"/>
      <c r="S2071" s="33"/>
      <c r="T2071" s="67">
        <v>1</v>
      </c>
    </row>
    <row r="2072" spans="1:20" ht="15.75" x14ac:dyDescent="0.25">
      <c r="A2072" s="50" t="s">
        <v>2531</v>
      </c>
      <c r="B2072" s="50" t="s">
        <v>2532</v>
      </c>
      <c r="C2072" s="31">
        <v>128540</v>
      </c>
      <c r="D2072" s="50" t="s">
        <v>2548</v>
      </c>
      <c r="E2072" s="50" t="s">
        <v>2549</v>
      </c>
      <c r="F2072" s="31" t="s">
        <v>216</v>
      </c>
      <c r="G2072" s="31" t="s">
        <v>216</v>
      </c>
      <c r="H2072" s="31">
        <v>1</v>
      </c>
      <c r="I2072" s="31"/>
      <c r="J2072" s="31">
        <v>1</v>
      </c>
      <c r="K2072" s="31">
        <v>138</v>
      </c>
      <c r="L2072" s="31" t="s">
        <v>30</v>
      </c>
      <c r="M2072" s="29">
        <v>2035</v>
      </c>
      <c r="N2072" s="38"/>
      <c r="O2072" s="18" t="s">
        <v>2980</v>
      </c>
      <c r="P2072" s="64"/>
      <c r="Q2072" s="65"/>
      <c r="R2072" s="34"/>
      <c r="S2072" s="33"/>
      <c r="T2072" s="67"/>
    </row>
    <row r="2073" spans="1:20" ht="15.75" x14ac:dyDescent="0.25">
      <c r="A2073" s="50" t="s">
        <v>2531</v>
      </c>
      <c r="B2073" s="50" t="s">
        <v>2532</v>
      </c>
      <c r="C2073" s="31">
        <v>128541</v>
      </c>
      <c r="D2073" s="50" t="s">
        <v>2552</v>
      </c>
      <c r="E2073" s="50" t="s">
        <v>2549</v>
      </c>
      <c r="F2073" s="31" t="s">
        <v>216</v>
      </c>
      <c r="G2073" s="31" t="s">
        <v>216</v>
      </c>
      <c r="H2073" s="31">
        <v>1</v>
      </c>
      <c r="I2073" s="31"/>
      <c r="J2073" s="31">
        <v>1</v>
      </c>
      <c r="K2073" s="31">
        <v>138</v>
      </c>
      <c r="L2073" s="31" t="s">
        <v>30</v>
      </c>
      <c r="M2073" s="29">
        <v>2037</v>
      </c>
      <c r="N2073" s="38"/>
      <c r="O2073" s="18" t="s">
        <v>2980</v>
      </c>
      <c r="P2073" s="64"/>
      <c r="Q2073" s="65"/>
      <c r="R2073" s="34"/>
      <c r="S2073" s="33"/>
      <c r="T2073" s="67"/>
    </row>
    <row r="2074" spans="1:20" ht="15.75" x14ac:dyDescent="0.25">
      <c r="A2074" s="50" t="s">
        <v>2531</v>
      </c>
      <c r="B2074" s="50" t="s">
        <v>2532</v>
      </c>
      <c r="C2074" s="31">
        <v>128547</v>
      </c>
      <c r="D2074" s="50" t="s">
        <v>2557</v>
      </c>
      <c r="E2074" s="50" t="s">
        <v>2549</v>
      </c>
      <c r="F2074" s="31" t="s">
        <v>216</v>
      </c>
      <c r="G2074" s="31" t="s">
        <v>216</v>
      </c>
      <c r="H2074" s="31">
        <v>1</v>
      </c>
      <c r="I2074" s="31"/>
      <c r="J2074" s="31">
        <v>1</v>
      </c>
      <c r="K2074" s="31">
        <v>138</v>
      </c>
      <c r="L2074" s="31" t="s">
        <v>30</v>
      </c>
      <c r="M2074" s="29">
        <v>2041</v>
      </c>
      <c r="N2074" s="38"/>
      <c r="O2074" s="18" t="s">
        <v>2980</v>
      </c>
      <c r="P2074" s="64"/>
      <c r="Q2074" s="65"/>
      <c r="R2074" s="34"/>
      <c r="S2074" s="33"/>
      <c r="T2074" s="67"/>
    </row>
    <row r="2075" spans="1:20" ht="15.75" x14ac:dyDescent="0.25">
      <c r="A2075" s="50" t="s">
        <v>2531</v>
      </c>
      <c r="B2075" s="50" t="s">
        <v>2532</v>
      </c>
      <c r="C2075" s="31">
        <v>128554</v>
      </c>
      <c r="D2075" s="50" t="s">
        <v>2565</v>
      </c>
      <c r="E2075" s="50" t="s">
        <v>2549</v>
      </c>
      <c r="F2075" s="31" t="s">
        <v>216</v>
      </c>
      <c r="G2075" s="31" t="s">
        <v>216</v>
      </c>
      <c r="H2075" s="31">
        <v>1</v>
      </c>
      <c r="I2075" s="31"/>
      <c r="J2075" s="31">
        <v>1</v>
      </c>
      <c r="K2075" s="31">
        <v>138</v>
      </c>
      <c r="L2075" s="31" t="s">
        <v>30</v>
      </c>
      <c r="M2075" s="29">
        <v>2047</v>
      </c>
      <c r="N2075" s="38"/>
      <c r="O2075" s="18" t="s">
        <v>2980</v>
      </c>
      <c r="P2075" s="64"/>
      <c r="Q2075" s="65"/>
      <c r="R2075" s="34"/>
      <c r="S2075" s="33"/>
      <c r="T2075" s="67"/>
    </row>
    <row r="2076" spans="1:20" ht="15.75" x14ac:dyDescent="0.25">
      <c r="A2076" s="50" t="s">
        <v>2531</v>
      </c>
      <c r="B2076" s="50" t="s">
        <v>2532</v>
      </c>
      <c r="C2076" s="31">
        <v>128557</v>
      </c>
      <c r="D2076" s="50" t="s">
        <v>2566</v>
      </c>
      <c r="E2076" s="50" t="s">
        <v>2549</v>
      </c>
      <c r="F2076" s="31" t="s">
        <v>216</v>
      </c>
      <c r="G2076" s="31" t="s">
        <v>216</v>
      </c>
      <c r="H2076" s="31">
        <v>1</v>
      </c>
      <c r="I2076" s="31"/>
      <c r="J2076" s="31">
        <v>1</v>
      </c>
      <c r="K2076" s="31">
        <v>138</v>
      </c>
      <c r="L2076" s="31" t="s">
        <v>30</v>
      </c>
      <c r="M2076" s="29">
        <v>2048</v>
      </c>
      <c r="N2076" s="38"/>
      <c r="O2076" s="18" t="s">
        <v>2980</v>
      </c>
      <c r="P2076" s="64"/>
      <c r="Q2076" s="65"/>
      <c r="R2076" s="34"/>
      <c r="S2076" s="33"/>
      <c r="T2076" s="67"/>
    </row>
    <row r="2077" spans="1:20" ht="15.75" x14ac:dyDescent="0.25">
      <c r="A2077" s="50" t="s">
        <v>2531</v>
      </c>
      <c r="B2077" s="50" t="s">
        <v>2532</v>
      </c>
      <c r="C2077" s="31">
        <v>204002</v>
      </c>
      <c r="D2077" s="50" t="s">
        <v>2569</v>
      </c>
      <c r="E2077" s="50" t="s">
        <v>2570</v>
      </c>
      <c r="F2077" s="31" t="s">
        <v>216</v>
      </c>
      <c r="G2077" s="31" t="s">
        <v>216</v>
      </c>
      <c r="H2077" s="31">
        <v>1</v>
      </c>
      <c r="I2077" s="31"/>
      <c r="J2077" s="31">
        <v>1</v>
      </c>
      <c r="K2077" s="31">
        <v>138</v>
      </c>
      <c r="L2077" s="31" t="s">
        <v>30</v>
      </c>
      <c r="M2077" s="29">
        <v>2051</v>
      </c>
      <c r="N2077" s="38"/>
      <c r="O2077" s="18" t="s">
        <v>2980</v>
      </c>
      <c r="P2077" s="64"/>
      <c r="Q2077" s="65"/>
      <c r="R2077" s="34"/>
      <c r="S2077" s="33"/>
      <c r="T2077" s="67"/>
    </row>
    <row r="2078" spans="1:20" ht="31.5" x14ac:dyDescent="0.25">
      <c r="A2078" s="50" t="s">
        <v>2531</v>
      </c>
      <c r="B2078" s="50" t="s">
        <v>2532</v>
      </c>
      <c r="C2078" s="31">
        <v>204009</v>
      </c>
      <c r="D2078" s="50" t="s">
        <v>2546</v>
      </c>
      <c r="E2078" s="50" t="s">
        <v>2541</v>
      </c>
      <c r="F2078" s="31" t="s">
        <v>45</v>
      </c>
      <c r="G2078" s="31" t="s">
        <v>45</v>
      </c>
      <c r="H2078" s="31">
        <v>1</v>
      </c>
      <c r="I2078" s="31"/>
      <c r="J2078" s="31">
        <v>1</v>
      </c>
      <c r="K2078" s="31">
        <v>138</v>
      </c>
      <c r="L2078" s="31" t="s">
        <v>30</v>
      </c>
      <c r="M2078" s="29">
        <v>2032</v>
      </c>
      <c r="N2078" s="38"/>
      <c r="O2078" s="18" t="s">
        <v>2980</v>
      </c>
      <c r="P2078" s="64"/>
      <c r="Q2078" s="65"/>
      <c r="R2078" s="34"/>
      <c r="S2078" s="33"/>
      <c r="T2078" s="67"/>
    </row>
    <row r="2079" spans="1:20" ht="15.75" x14ac:dyDescent="0.25">
      <c r="A2079" s="50" t="s">
        <v>2531</v>
      </c>
      <c r="B2079" s="50" t="s">
        <v>2532</v>
      </c>
      <c r="C2079" s="31">
        <v>204011</v>
      </c>
      <c r="D2079" s="50" t="s">
        <v>2543</v>
      </c>
      <c r="E2079" s="50" t="s">
        <v>2544</v>
      </c>
      <c r="F2079" s="31" t="s">
        <v>45</v>
      </c>
      <c r="G2079" s="31" t="s">
        <v>45</v>
      </c>
      <c r="H2079" s="31">
        <v>1</v>
      </c>
      <c r="I2079" s="31"/>
      <c r="J2079" s="31">
        <v>1</v>
      </c>
      <c r="K2079" s="31">
        <v>138</v>
      </c>
      <c r="L2079" s="31" t="s">
        <v>30</v>
      </c>
      <c r="M2079" s="29">
        <v>2030</v>
      </c>
      <c r="N2079" s="38"/>
      <c r="O2079" s="18" t="s">
        <v>2980</v>
      </c>
      <c r="P2079" s="64"/>
      <c r="Q2079" s="65"/>
      <c r="R2079" s="34"/>
      <c r="S2079" s="33"/>
      <c r="T2079" s="67"/>
    </row>
    <row r="2080" spans="1:20" ht="15.75" x14ac:dyDescent="0.25">
      <c r="A2080" s="50" t="s">
        <v>2531</v>
      </c>
      <c r="B2080" s="50" t="s">
        <v>2532</v>
      </c>
      <c r="C2080" s="31">
        <v>204012</v>
      </c>
      <c r="D2080" s="50" t="s">
        <v>2547</v>
      </c>
      <c r="E2080" s="50" t="s">
        <v>2534</v>
      </c>
      <c r="F2080" s="31" t="s">
        <v>45</v>
      </c>
      <c r="G2080" s="31" t="s">
        <v>45</v>
      </c>
      <c r="H2080" s="31">
        <v>1</v>
      </c>
      <c r="I2080" s="31"/>
      <c r="J2080" s="31">
        <v>1</v>
      </c>
      <c r="K2080" s="31">
        <v>138</v>
      </c>
      <c r="L2080" s="31" t="s">
        <v>30</v>
      </c>
      <c r="M2080" s="29">
        <v>2033</v>
      </c>
      <c r="N2080" s="38"/>
      <c r="O2080" s="18" t="s">
        <v>2980</v>
      </c>
      <c r="P2080" s="64"/>
      <c r="Q2080" s="65"/>
      <c r="R2080" s="34"/>
      <c r="S2080" s="33"/>
      <c r="T2080" s="67"/>
    </row>
    <row r="2081" spans="1:20" ht="15.75" x14ac:dyDescent="0.25">
      <c r="A2081" s="50" t="s">
        <v>2531</v>
      </c>
      <c r="B2081" s="50" t="s">
        <v>2532</v>
      </c>
      <c r="C2081" s="31">
        <v>204014</v>
      </c>
      <c r="D2081" s="50" t="s">
        <v>2572</v>
      </c>
      <c r="E2081" s="50" t="s">
        <v>2570</v>
      </c>
      <c r="F2081" s="31" t="s">
        <v>216</v>
      </c>
      <c r="G2081" s="31" t="s">
        <v>216</v>
      </c>
      <c r="H2081" s="31">
        <v>1</v>
      </c>
      <c r="I2081" s="31"/>
      <c r="J2081" s="31">
        <v>1</v>
      </c>
      <c r="K2081" s="31">
        <v>138</v>
      </c>
      <c r="L2081" s="31" t="s">
        <v>30</v>
      </c>
      <c r="M2081" s="29">
        <v>2053</v>
      </c>
      <c r="N2081" s="38"/>
      <c r="O2081" s="18" t="s">
        <v>2980</v>
      </c>
      <c r="P2081" s="64"/>
      <c r="Q2081" s="65"/>
      <c r="R2081" s="34"/>
      <c r="S2081" s="33"/>
      <c r="T2081" s="67"/>
    </row>
    <row r="2082" spans="1:20" ht="15.75" x14ac:dyDescent="0.25">
      <c r="A2082" s="50" t="s">
        <v>2531</v>
      </c>
      <c r="B2082" s="50" t="s">
        <v>2532</v>
      </c>
      <c r="C2082" s="31">
        <v>204015</v>
      </c>
      <c r="D2082" s="50" t="s">
        <v>2573</v>
      </c>
      <c r="E2082" s="50" t="s">
        <v>2549</v>
      </c>
      <c r="F2082" s="31" t="s">
        <v>216</v>
      </c>
      <c r="G2082" s="31" t="s">
        <v>216</v>
      </c>
      <c r="H2082" s="31">
        <v>1</v>
      </c>
      <c r="I2082" s="31"/>
      <c r="J2082" s="31">
        <v>1</v>
      </c>
      <c r="K2082" s="31">
        <v>138</v>
      </c>
      <c r="L2082" s="31" t="s">
        <v>30</v>
      </c>
      <c r="M2082" s="29">
        <v>2054</v>
      </c>
      <c r="N2082" s="38"/>
      <c r="O2082" s="18" t="s">
        <v>2980</v>
      </c>
      <c r="P2082" s="64"/>
      <c r="Q2082" s="65"/>
      <c r="R2082" s="34"/>
      <c r="S2082" s="33"/>
      <c r="T2082" s="67"/>
    </row>
    <row r="2083" spans="1:20" ht="15.75" x14ac:dyDescent="0.25">
      <c r="A2083" s="50" t="s">
        <v>2531</v>
      </c>
      <c r="B2083" s="50" t="s">
        <v>2532</v>
      </c>
      <c r="C2083" s="31">
        <v>204017</v>
      </c>
      <c r="D2083" s="50" t="s">
        <v>2554</v>
      </c>
      <c r="E2083" s="50" t="s">
        <v>2551</v>
      </c>
      <c r="F2083" s="31" t="s">
        <v>216</v>
      </c>
      <c r="G2083" s="31" t="s">
        <v>216</v>
      </c>
      <c r="H2083" s="31">
        <v>1</v>
      </c>
      <c r="I2083" s="31"/>
      <c r="J2083" s="31">
        <v>1</v>
      </c>
      <c r="K2083" s="31">
        <v>138</v>
      </c>
      <c r="L2083" s="31" t="s">
        <v>30</v>
      </c>
      <c r="M2083" s="29">
        <v>2039</v>
      </c>
      <c r="N2083" s="38"/>
      <c r="O2083" s="18" t="s">
        <v>2980</v>
      </c>
      <c r="P2083" s="64"/>
      <c r="Q2083" s="65"/>
      <c r="R2083" s="34"/>
      <c r="S2083" s="33"/>
      <c r="T2083" s="67"/>
    </row>
    <row r="2084" spans="1:20" ht="15.75" x14ac:dyDescent="0.25">
      <c r="A2084" s="50" t="s">
        <v>2531</v>
      </c>
      <c r="B2084" s="50" t="s">
        <v>2532</v>
      </c>
      <c r="C2084" s="31">
        <v>204019</v>
      </c>
      <c r="D2084" s="50" t="s">
        <v>2537</v>
      </c>
      <c r="E2084" s="50" t="s">
        <v>2538</v>
      </c>
      <c r="F2084" s="31" t="s">
        <v>45</v>
      </c>
      <c r="G2084" s="31" t="s">
        <v>45</v>
      </c>
      <c r="H2084" s="31">
        <v>1</v>
      </c>
      <c r="I2084" s="31">
        <v>4</v>
      </c>
      <c r="J2084" s="31">
        <v>1</v>
      </c>
      <c r="K2084" s="31">
        <v>138</v>
      </c>
      <c r="L2084" s="31" t="s">
        <v>30</v>
      </c>
      <c r="M2084" s="29">
        <v>2026</v>
      </c>
      <c r="N2084" s="38">
        <v>575410.75</v>
      </c>
      <c r="O2084" s="18" t="s">
        <v>2980</v>
      </c>
      <c r="P2084" s="64"/>
      <c r="Q2084" s="65"/>
      <c r="R2084" s="34"/>
      <c r="S2084" s="33"/>
      <c r="T2084" s="67">
        <v>1</v>
      </c>
    </row>
    <row r="2085" spans="1:20" ht="15.75" x14ac:dyDescent="0.25">
      <c r="A2085" s="50" t="s">
        <v>2531</v>
      </c>
      <c r="B2085" s="50" t="s">
        <v>2532</v>
      </c>
      <c r="C2085" s="31">
        <v>204022</v>
      </c>
      <c r="D2085" s="50" t="s">
        <v>2555</v>
      </c>
      <c r="E2085" s="50" t="s">
        <v>2556</v>
      </c>
      <c r="F2085" s="31" t="s">
        <v>216</v>
      </c>
      <c r="G2085" s="31" t="s">
        <v>216</v>
      </c>
      <c r="H2085" s="31">
        <v>1</v>
      </c>
      <c r="I2085" s="31">
        <v>3</v>
      </c>
      <c r="J2085" s="31">
        <v>1</v>
      </c>
      <c r="K2085" s="31">
        <v>138</v>
      </c>
      <c r="L2085" s="31" t="s">
        <v>30</v>
      </c>
      <c r="M2085" s="29">
        <v>2040</v>
      </c>
      <c r="N2085" s="38">
        <v>632284.71</v>
      </c>
      <c r="O2085" s="18" t="s">
        <v>2980</v>
      </c>
      <c r="P2085" s="64"/>
      <c r="Q2085" s="65"/>
      <c r="R2085" s="34"/>
      <c r="S2085" s="33"/>
      <c r="T2085" s="67">
        <v>1</v>
      </c>
    </row>
    <row r="2086" spans="1:20" ht="15.75" x14ac:dyDescent="0.25">
      <c r="A2086" s="50" t="s">
        <v>2531</v>
      </c>
      <c r="B2086" s="50" t="s">
        <v>2532</v>
      </c>
      <c r="C2086" s="51">
        <v>315819</v>
      </c>
      <c r="D2086" s="52" t="s">
        <v>2535</v>
      </c>
      <c r="E2086" s="50" t="s">
        <v>2368</v>
      </c>
      <c r="F2086" s="31" t="s">
        <v>45</v>
      </c>
      <c r="G2086" s="31" t="s">
        <v>45</v>
      </c>
      <c r="H2086" s="31">
        <v>1</v>
      </c>
      <c r="I2086" s="31"/>
      <c r="J2086" s="31">
        <v>1</v>
      </c>
      <c r="K2086" s="31">
        <v>138</v>
      </c>
      <c r="L2086" s="31" t="s">
        <v>30</v>
      </c>
      <c r="M2086" s="29">
        <v>2024</v>
      </c>
      <c r="N2086" s="38"/>
      <c r="O2086" s="18" t="s">
        <v>2980</v>
      </c>
      <c r="P2086" s="64"/>
      <c r="Q2086" s="65"/>
      <c r="R2086" s="34"/>
      <c r="S2086" s="33"/>
      <c r="T2086" s="67"/>
    </row>
    <row r="2087" spans="1:20" ht="15.75" x14ac:dyDescent="0.25">
      <c r="A2087" s="50" t="s">
        <v>2531</v>
      </c>
      <c r="B2087" s="50" t="s">
        <v>2574</v>
      </c>
      <c r="C2087" s="31">
        <v>128580</v>
      </c>
      <c r="D2087" s="50" t="s">
        <v>1075</v>
      </c>
      <c r="E2087" s="50" t="s">
        <v>2577</v>
      </c>
      <c r="F2087" s="31" t="s">
        <v>45</v>
      </c>
      <c r="G2087" s="31" t="s">
        <v>45</v>
      </c>
      <c r="H2087" s="31">
        <v>1</v>
      </c>
      <c r="I2087" s="31">
        <v>2</v>
      </c>
      <c r="J2087" s="31">
        <v>1</v>
      </c>
      <c r="K2087" s="31">
        <v>138</v>
      </c>
      <c r="L2087" s="31" t="s">
        <v>30</v>
      </c>
      <c r="M2087" s="29">
        <v>2056</v>
      </c>
      <c r="N2087" s="38">
        <v>2067596.67</v>
      </c>
      <c r="O2087" s="18" t="s">
        <v>2980</v>
      </c>
      <c r="P2087" s="64"/>
      <c r="Q2087" s="65"/>
      <c r="R2087" s="34"/>
      <c r="S2087" s="33"/>
      <c r="T2087" s="67">
        <v>1</v>
      </c>
    </row>
    <row r="2088" spans="1:20" ht="15.75" x14ac:dyDescent="0.25">
      <c r="A2088" s="50" t="s">
        <v>2531</v>
      </c>
      <c r="B2088" s="50" t="s">
        <v>2574</v>
      </c>
      <c r="C2088" s="31">
        <v>128707</v>
      </c>
      <c r="D2088" s="50" t="s">
        <v>2575</v>
      </c>
      <c r="E2088" s="50" t="s">
        <v>2576</v>
      </c>
      <c r="F2088" s="31" t="s">
        <v>45</v>
      </c>
      <c r="G2088" s="31" t="s">
        <v>45</v>
      </c>
      <c r="H2088" s="31">
        <v>1</v>
      </c>
      <c r="I2088" s="31">
        <v>4</v>
      </c>
      <c r="J2088" s="31">
        <v>1</v>
      </c>
      <c r="K2088" s="31">
        <v>138</v>
      </c>
      <c r="L2088" s="31" t="s">
        <v>30</v>
      </c>
      <c r="M2088" s="29">
        <v>2055</v>
      </c>
      <c r="N2088" s="38">
        <v>3128902.13</v>
      </c>
      <c r="O2088" s="18" t="s">
        <v>2980</v>
      </c>
      <c r="P2088" s="64"/>
      <c r="Q2088" s="65"/>
      <c r="R2088" s="34"/>
      <c r="S2088" s="33"/>
      <c r="T2088" s="67">
        <v>1</v>
      </c>
    </row>
    <row r="2089" spans="1:20" ht="31.5" x14ac:dyDescent="0.25">
      <c r="A2089" s="50" t="s">
        <v>2531</v>
      </c>
      <c r="B2089" s="50" t="s">
        <v>2574</v>
      </c>
      <c r="C2089" s="31">
        <v>128741</v>
      </c>
      <c r="D2089" s="50" t="s">
        <v>2683</v>
      </c>
      <c r="E2089" s="50" t="s">
        <v>2684</v>
      </c>
      <c r="F2089" s="31" t="s">
        <v>216</v>
      </c>
      <c r="G2089" s="31" t="s">
        <v>216</v>
      </c>
      <c r="H2089" s="31">
        <v>1</v>
      </c>
      <c r="I2089" s="31">
        <v>2</v>
      </c>
      <c r="J2089" s="31">
        <v>1</v>
      </c>
      <c r="K2089" s="31">
        <v>138</v>
      </c>
      <c r="L2089" s="31" t="s">
        <v>30</v>
      </c>
      <c r="M2089" s="29">
        <v>2155</v>
      </c>
      <c r="N2089" s="38">
        <v>849741.28</v>
      </c>
      <c r="O2089" s="18" t="s">
        <v>2980</v>
      </c>
      <c r="P2089" s="64"/>
      <c r="Q2089" s="65"/>
      <c r="R2089" s="34"/>
      <c r="S2089" s="33"/>
      <c r="T2089" s="67">
        <v>1</v>
      </c>
    </row>
    <row r="2090" spans="1:20" ht="31.5" x14ac:dyDescent="0.25">
      <c r="A2090" s="50" t="s">
        <v>2531</v>
      </c>
      <c r="B2090" s="50" t="s">
        <v>2574</v>
      </c>
      <c r="C2090" s="31">
        <v>128742</v>
      </c>
      <c r="D2090" s="50" t="s">
        <v>2685</v>
      </c>
      <c r="E2090" s="50" t="s">
        <v>2684</v>
      </c>
      <c r="F2090" s="31" t="s">
        <v>216</v>
      </c>
      <c r="G2090" s="31" t="s">
        <v>216</v>
      </c>
      <c r="H2090" s="31">
        <v>1</v>
      </c>
      <c r="I2090" s="31">
        <v>2</v>
      </c>
      <c r="J2090" s="31">
        <v>1</v>
      </c>
      <c r="K2090" s="31">
        <v>138</v>
      </c>
      <c r="L2090" s="31" t="s">
        <v>30</v>
      </c>
      <c r="M2090" s="29">
        <v>2156</v>
      </c>
      <c r="N2090" s="38">
        <v>461553.36</v>
      </c>
      <c r="O2090" s="18" t="s">
        <v>2980</v>
      </c>
      <c r="P2090" s="64"/>
      <c r="Q2090" s="65"/>
      <c r="R2090" s="34"/>
      <c r="S2090" s="33"/>
      <c r="T2090" s="67">
        <v>1</v>
      </c>
    </row>
    <row r="2091" spans="1:20" ht="15.75" x14ac:dyDescent="0.25">
      <c r="A2091" s="50" t="s">
        <v>2531</v>
      </c>
      <c r="B2091" s="50" t="s">
        <v>2574</v>
      </c>
      <c r="C2091" s="31">
        <v>128805</v>
      </c>
      <c r="D2091" s="50" t="s">
        <v>2578</v>
      </c>
      <c r="E2091" s="50" t="s">
        <v>2579</v>
      </c>
      <c r="F2091" s="31" t="s">
        <v>45</v>
      </c>
      <c r="G2091" s="31" t="s">
        <v>45</v>
      </c>
      <c r="H2091" s="31">
        <v>1</v>
      </c>
      <c r="I2091" s="31">
        <v>6</v>
      </c>
      <c r="J2091" s="31">
        <v>1</v>
      </c>
      <c r="K2091" s="31">
        <v>138</v>
      </c>
      <c r="L2091" s="31" t="s">
        <v>30</v>
      </c>
      <c r="M2091" s="29">
        <v>2057</v>
      </c>
      <c r="N2091" s="38">
        <v>2573784.66</v>
      </c>
      <c r="O2091" s="18" t="s">
        <v>2980</v>
      </c>
      <c r="P2091" s="64"/>
      <c r="Q2091" s="65"/>
      <c r="R2091" s="34"/>
      <c r="S2091" s="33"/>
      <c r="T2091" s="67">
        <v>1</v>
      </c>
    </row>
    <row r="2092" spans="1:20" ht="15.75" x14ac:dyDescent="0.25">
      <c r="A2092" s="50" t="s">
        <v>2531</v>
      </c>
      <c r="B2092" s="50" t="s">
        <v>2580</v>
      </c>
      <c r="C2092" s="31">
        <v>128842</v>
      </c>
      <c r="D2092" s="50" t="s">
        <v>2594</v>
      </c>
      <c r="E2092" s="50" t="s">
        <v>2595</v>
      </c>
      <c r="F2092" s="31" t="s">
        <v>216</v>
      </c>
      <c r="G2092" s="31" t="s">
        <v>216</v>
      </c>
      <c r="H2092" s="31">
        <v>1</v>
      </c>
      <c r="I2092" s="31"/>
      <c r="J2092" s="31">
        <v>1</v>
      </c>
      <c r="K2092" s="31">
        <v>138</v>
      </c>
      <c r="L2092" s="31" t="s">
        <v>30</v>
      </c>
      <c r="M2092" s="29">
        <v>2070</v>
      </c>
      <c r="N2092" s="38"/>
      <c r="O2092" s="18" t="s">
        <v>2980</v>
      </c>
      <c r="P2092" s="64"/>
      <c r="Q2092" s="65"/>
      <c r="R2092" s="34"/>
      <c r="S2092" s="33"/>
      <c r="T2092" s="67"/>
    </row>
    <row r="2093" spans="1:20" ht="15.75" x14ac:dyDescent="0.25">
      <c r="A2093" s="50" t="s">
        <v>2531</v>
      </c>
      <c r="B2093" s="50" t="s">
        <v>2580</v>
      </c>
      <c r="C2093" s="31">
        <v>128846</v>
      </c>
      <c r="D2093" s="50" t="s">
        <v>2604</v>
      </c>
      <c r="E2093" s="50" t="s">
        <v>2595</v>
      </c>
      <c r="F2093" s="31" t="s">
        <v>216</v>
      </c>
      <c r="G2093" s="31" t="s">
        <v>216</v>
      </c>
      <c r="H2093" s="31">
        <v>1</v>
      </c>
      <c r="I2093" s="31"/>
      <c r="J2093" s="31">
        <v>1</v>
      </c>
      <c r="K2093" s="31">
        <v>138</v>
      </c>
      <c r="L2093" s="31" t="s">
        <v>30</v>
      </c>
      <c r="M2093" s="29">
        <v>2079</v>
      </c>
      <c r="N2093" s="38"/>
      <c r="O2093" s="18" t="s">
        <v>2980</v>
      </c>
      <c r="P2093" s="64"/>
      <c r="Q2093" s="65"/>
      <c r="R2093" s="34"/>
      <c r="S2093" s="33"/>
      <c r="T2093" s="67"/>
    </row>
    <row r="2094" spans="1:20" ht="15.75" x14ac:dyDescent="0.25">
      <c r="A2094" s="50" t="s">
        <v>2531</v>
      </c>
      <c r="B2094" s="50" t="s">
        <v>2580</v>
      </c>
      <c r="C2094" s="31">
        <v>128847</v>
      </c>
      <c r="D2094" s="50" t="s">
        <v>2128</v>
      </c>
      <c r="E2094" s="50" t="s">
        <v>2595</v>
      </c>
      <c r="F2094" s="31" t="s">
        <v>216</v>
      </c>
      <c r="G2094" s="31" t="s">
        <v>216</v>
      </c>
      <c r="H2094" s="31">
        <v>1</v>
      </c>
      <c r="I2094" s="31"/>
      <c r="J2094" s="31">
        <v>1</v>
      </c>
      <c r="K2094" s="31">
        <v>138</v>
      </c>
      <c r="L2094" s="31" t="s">
        <v>30</v>
      </c>
      <c r="M2094" s="29">
        <v>2081</v>
      </c>
      <c r="N2094" s="38"/>
      <c r="O2094" s="18" t="s">
        <v>2980</v>
      </c>
      <c r="P2094" s="64"/>
      <c r="Q2094" s="65"/>
      <c r="R2094" s="34"/>
      <c r="S2094" s="33"/>
      <c r="T2094" s="67"/>
    </row>
    <row r="2095" spans="1:20" ht="15.75" x14ac:dyDescent="0.25">
      <c r="A2095" s="50" t="s">
        <v>2531</v>
      </c>
      <c r="B2095" s="50" t="s">
        <v>2580</v>
      </c>
      <c r="C2095" s="31">
        <v>128848</v>
      </c>
      <c r="D2095" s="50" t="s">
        <v>2608</v>
      </c>
      <c r="E2095" s="50" t="s">
        <v>2595</v>
      </c>
      <c r="F2095" s="31" t="s">
        <v>216</v>
      </c>
      <c r="G2095" s="31" t="s">
        <v>216</v>
      </c>
      <c r="H2095" s="31">
        <v>1</v>
      </c>
      <c r="I2095" s="31"/>
      <c r="J2095" s="31">
        <v>1</v>
      </c>
      <c r="K2095" s="31">
        <v>138</v>
      </c>
      <c r="L2095" s="31" t="s">
        <v>30</v>
      </c>
      <c r="M2095" s="29">
        <v>2084</v>
      </c>
      <c r="N2095" s="38"/>
      <c r="O2095" s="18" t="s">
        <v>2980</v>
      </c>
      <c r="P2095" s="64"/>
      <c r="Q2095" s="65"/>
      <c r="R2095" s="34"/>
      <c r="S2095" s="33"/>
      <c r="T2095" s="67"/>
    </row>
    <row r="2096" spans="1:20" ht="15.75" x14ac:dyDescent="0.25">
      <c r="A2096" s="50" t="s">
        <v>2531</v>
      </c>
      <c r="B2096" s="50" t="s">
        <v>2580</v>
      </c>
      <c r="C2096" s="31">
        <v>128854</v>
      </c>
      <c r="D2096" s="50" t="s">
        <v>2625</v>
      </c>
      <c r="E2096" s="50" t="s">
        <v>2595</v>
      </c>
      <c r="F2096" s="31" t="s">
        <v>216</v>
      </c>
      <c r="G2096" s="31" t="s">
        <v>216</v>
      </c>
      <c r="H2096" s="31">
        <v>1</v>
      </c>
      <c r="I2096" s="31"/>
      <c r="J2096" s="31">
        <v>1</v>
      </c>
      <c r="K2096" s="31">
        <v>138</v>
      </c>
      <c r="L2096" s="31" t="s">
        <v>30</v>
      </c>
      <c r="M2096" s="29">
        <v>2100</v>
      </c>
      <c r="N2096" s="38"/>
      <c r="O2096" s="18" t="s">
        <v>2980</v>
      </c>
      <c r="P2096" s="64"/>
      <c r="Q2096" s="65"/>
      <c r="R2096" s="34"/>
      <c r="S2096" s="33"/>
      <c r="T2096" s="67"/>
    </row>
    <row r="2097" spans="1:20" ht="31.5" x14ac:dyDescent="0.25">
      <c r="A2097" s="50" t="s">
        <v>2531</v>
      </c>
      <c r="B2097" s="50" t="s">
        <v>2580</v>
      </c>
      <c r="C2097" s="31">
        <v>128885</v>
      </c>
      <c r="D2097" s="50" t="s">
        <v>2609</v>
      </c>
      <c r="E2097" s="50" t="s">
        <v>2610</v>
      </c>
      <c r="F2097" s="31" t="s">
        <v>216</v>
      </c>
      <c r="G2097" s="31" t="s">
        <v>216</v>
      </c>
      <c r="H2097" s="31">
        <v>1</v>
      </c>
      <c r="I2097" s="31">
        <v>13</v>
      </c>
      <c r="J2097" s="31">
        <v>1</v>
      </c>
      <c r="K2097" s="31">
        <v>138</v>
      </c>
      <c r="L2097" s="31" t="s">
        <v>30</v>
      </c>
      <c r="M2097" s="29">
        <v>2085</v>
      </c>
      <c r="N2097" s="38">
        <v>1692446.88</v>
      </c>
      <c r="O2097" s="18" t="s">
        <v>2980</v>
      </c>
      <c r="P2097" s="64"/>
      <c r="Q2097" s="65"/>
      <c r="R2097" s="34"/>
      <c r="S2097" s="33"/>
      <c r="T2097" s="67">
        <v>1</v>
      </c>
    </row>
    <row r="2098" spans="1:20" ht="15.75" x14ac:dyDescent="0.25">
      <c r="A2098" s="53" t="s">
        <v>2531</v>
      </c>
      <c r="B2098" s="53" t="s">
        <v>2981</v>
      </c>
      <c r="C2098" s="54">
        <v>128890</v>
      </c>
      <c r="D2098" s="55" t="s">
        <v>1804</v>
      </c>
      <c r="E2098" s="55" t="s">
        <v>2610</v>
      </c>
      <c r="F2098" s="34">
        <v>2</v>
      </c>
      <c r="G2098" s="56"/>
      <c r="H2098" s="56">
        <v>1</v>
      </c>
      <c r="I2098" s="57">
        <v>16</v>
      </c>
      <c r="J2098" s="47"/>
      <c r="K2098" s="33"/>
      <c r="L2098" s="33"/>
      <c r="M2098" s="32"/>
      <c r="N2098" s="43">
        <v>404576.81</v>
      </c>
      <c r="O2098" s="18" t="s">
        <v>2980</v>
      </c>
      <c r="P2098" s="64" t="s">
        <v>2983</v>
      </c>
      <c r="Q2098" s="65"/>
      <c r="R2098" s="34"/>
      <c r="S2098" s="33"/>
      <c r="T2098" s="67">
        <v>1</v>
      </c>
    </row>
    <row r="2099" spans="1:20" ht="15.75" x14ac:dyDescent="0.25">
      <c r="A2099" s="50" t="s">
        <v>2531</v>
      </c>
      <c r="B2099" s="50" t="s">
        <v>2580</v>
      </c>
      <c r="C2099" s="31">
        <v>128901</v>
      </c>
      <c r="D2099" s="50" t="s">
        <v>2592</v>
      </c>
      <c r="E2099" s="50" t="s">
        <v>2587</v>
      </c>
      <c r="F2099" s="31" t="s">
        <v>216</v>
      </c>
      <c r="G2099" s="31" t="s">
        <v>216</v>
      </c>
      <c r="H2099" s="31">
        <v>1</v>
      </c>
      <c r="I2099" s="31"/>
      <c r="J2099" s="31">
        <v>1</v>
      </c>
      <c r="K2099" s="31">
        <v>138</v>
      </c>
      <c r="L2099" s="31" t="s">
        <v>30</v>
      </c>
      <c r="M2099" s="29">
        <v>2068</v>
      </c>
      <c r="N2099" s="38"/>
      <c r="O2099" s="18" t="s">
        <v>2980</v>
      </c>
      <c r="P2099" s="64"/>
      <c r="Q2099" s="65"/>
      <c r="R2099" s="34"/>
      <c r="S2099" s="33"/>
      <c r="T2099" s="67"/>
    </row>
    <row r="2100" spans="1:20" ht="15.75" x14ac:dyDescent="0.25">
      <c r="A2100" s="50" t="s">
        <v>2531</v>
      </c>
      <c r="B2100" s="50" t="s">
        <v>2580</v>
      </c>
      <c r="C2100" s="31">
        <v>128912</v>
      </c>
      <c r="D2100" s="50" t="s">
        <v>2613</v>
      </c>
      <c r="E2100" s="50" t="s">
        <v>2587</v>
      </c>
      <c r="F2100" s="31" t="s">
        <v>216</v>
      </c>
      <c r="G2100" s="31" t="s">
        <v>216</v>
      </c>
      <c r="H2100" s="31">
        <v>1</v>
      </c>
      <c r="I2100" s="31"/>
      <c r="J2100" s="31">
        <v>1</v>
      </c>
      <c r="K2100" s="31">
        <v>138</v>
      </c>
      <c r="L2100" s="31" t="s">
        <v>30</v>
      </c>
      <c r="M2100" s="29">
        <v>2088</v>
      </c>
      <c r="N2100" s="38"/>
      <c r="O2100" s="18" t="s">
        <v>2980</v>
      </c>
      <c r="P2100" s="64"/>
      <c r="Q2100" s="65"/>
      <c r="R2100" s="34"/>
      <c r="S2100" s="33"/>
      <c r="T2100" s="67"/>
    </row>
    <row r="2101" spans="1:20" ht="15.75" x14ac:dyDescent="0.25">
      <c r="A2101" s="50" t="s">
        <v>2531</v>
      </c>
      <c r="B2101" s="50" t="s">
        <v>2580</v>
      </c>
      <c r="C2101" s="31">
        <v>128961</v>
      </c>
      <c r="D2101" s="50" t="s">
        <v>2585</v>
      </c>
      <c r="E2101" s="50" t="s">
        <v>2586</v>
      </c>
      <c r="F2101" s="31" t="s">
        <v>216</v>
      </c>
      <c r="G2101" s="31" t="s">
        <v>216</v>
      </c>
      <c r="H2101" s="31">
        <v>1</v>
      </c>
      <c r="I2101" s="31"/>
      <c r="J2101" s="31">
        <v>1</v>
      </c>
      <c r="K2101" s="31">
        <v>138</v>
      </c>
      <c r="L2101" s="31" t="s">
        <v>30</v>
      </c>
      <c r="M2101" s="29">
        <v>2062</v>
      </c>
      <c r="N2101" s="38"/>
      <c r="O2101" s="18" t="s">
        <v>2980</v>
      </c>
      <c r="P2101" s="64"/>
      <c r="Q2101" s="65"/>
      <c r="R2101" s="34"/>
      <c r="S2101" s="33"/>
      <c r="T2101" s="67"/>
    </row>
    <row r="2102" spans="1:20" ht="15.75" x14ac:dyDescent="0.25">
      <c r="A2102" s="50" t="s">
        <v>2531</v>
      </c>
      <c r="B2102" s="50" t="s">
        <v>2580</v>
      </c>
      <c r="C2102" s="31">
        <v>128963</v>
      </c>
      <c r="D2102" s="50" t="s">
        <v>2588</v>
      </c>
      <c r="E2102" s="50" t="s">
        <v>2586</v>
      </c>
      <c r="F2102" s="31" t="s">
        <v>216</v>
      </c>
      <c r="G2102" s="31" t="s">
        <v>216</v>
      </c>
      <c r="H2102" s="31">
        <v>1</v>
      </c>
      <c r="I2102" s="31"/>
      <c r="J2102" s="31">
        <v>1</v>
      </c>
      <c r="K2102" s="31">
        <v>138</v>
      </c>
      <c r="L2102" s="31" t="s">
        <v>30</v>
      </c>
      <c r="M2102" s="29">
        <v>2064</v>
      </c>
      <c r="N2102" s="38"/>
      <c r="O2102" s="18" t="s">
        <v>2980</v>
      </c>
      <c r="P2102" s="64"/>
      <c r="Q2102" s="65"/>
      <c r="R2102" s="34"/>
      <c r="S2102" s="33"/>
      <c r="T2102" s="67"/>
    </row>
    <row r="2103" spans="1:20" ht="15.75" x14ac:dyDescent="0.25">
      <c r="A2103" s="50" t="s">
        <v>2531</v>
      </c>
      <c r="B2103" s="50" t="s">
        <v>2580</v>
      </c>
      <c r="C2103" s="31">
        <v>128966</v>
      </c>
      <c r="D2103" s="50" t="s">
        <v>2591</v>
      </c>
      <c r="E2103" s="50" t="s">
        <v>2586</v>
      </c>
      <c r="F2103" s="31" t="s">
        <v>216</v>
      </c>
      <c r="G2103" s="31" t="s">
        <v>216</v>
      </c>
      <c r="H2103" s="31">
        <v>1</v>
      </c>
      <c r="I2103" s="31"/>
      <c r="J2103" s="31">
        <v>1</v>
      </c>
      <c r="K2103" s="31">
        <v>138</v>
      </c>
      <c r="L2103" s="31" t="s">
        <v>30</v>
      </c>
      <c r="M2103" s="29">
        <v>2067</v>
      </c>
      <c r="N2103" s="38"/>
      <c r="O2103" s="18" t="s">
        <v>2980</v>
      </c>
      <c r="P2103" s="64"/>
      <c r="Q2103" s="65"/>
      <c r="R2103" s="34"/>
      <c r="S2103" s="33"/>
      <c r="T2103" s="67"/>
    </row>
    <row r="2104" spans="1:20" ht="15.75" x14ac:dyDescent="0.25">
      <c r="A2104" s="50" t="s">
        <v>2531</v>
      </c>
      <c r="B2104" s="50" t="s">
        <v>2580</v>
      </c>
      <c r="C2104" s="31">
        <v>128969</v>
      </c>
      <c r="D2104" s="50" t="s">
        <v>2596</v>
      </c>
      <c r="E2104" s="50" t="s">
        <v>2586</v>
      </c>
      <c r="F2104" s="31" t="s">
        <v>216</v>
      </c>
      <c r="G2104" s="31" t="s">
        <v>216</v>
      </c>
      <c r="H2104" s="31">
        <v>1</v>
      </c>
      <c r="I2104" s="31"/>
      <c r="J2104" s="31">
        <v>1</v>
      </c>
      <c r="K2104" s="31">
        <v>138</v>
      </c>
      <c r="L2104" s="31" t="s">
        <v>30</v>
      </c>
      <c r="M2104" s="29">
        <v>2071</v>
      </c>
      <c r="N2104" s="38"/>
      <c r="O2104" s="18" t="s">
        <v>2980</v>
      </c>
      <c r="P2104" s="64"/>
      <c r="Q2104" s="65"/>
      <c r="R2104" s="34"/>
      <c r="S2104" s="33"/>
      <c r="T2104" s="67"/>
    </row>
    <row r="2105" spans="1:20" ht="15.75" x14ac:dyDescent="0.25">
      <c r="A2105" s="50" t="s">
        <v>2531</v>
      </c>
      <c r="B2105" s="50" t="s">
        <v>2580</v>
      </c>
      <c r="C2105" s="31">
        <v>128973</v>
      </c>
      <c r="D2105" s="50" t="s">
        <v>2601</v>
      </c>
      <c r="E2105" s="50" t="s">
        <v>2586</v>
      </c>
      <c r="F2105" s="31" t="s">
        <v>216</v>
      </c>
      <c r="G2105" s="31" t="s">
        <v>216</v>
      </c>
      <c r="H2105" s="31">
        <v>1</v>
      </c>
      <c r="I2105" s="31"/>
      <c r="J2105" s="31">
        <v>1</v>
      </c>
      <c r="K2105" s="31">
        <v>138</v>
      </c>
      <c r="L2105" s="31" t="s">
        <v>30</v>
      </c>
      <c r="M2105" s="29">
        <v>2076</v>
      </c>
      <c r="N2105" s="38"/>
      <c r="O2105" s="18" t="s">
        <v>2980</v>
      </c>
      <c r="P2105" s="64"/>
      <c r="Q2105" s="65"/>
      <c r="R2105" s="34"/>
      <c r="S2105" s="33"/>
      <c r="T2105" s="67"/>
    </row>
    <row r="2106" spans="1:20" ht="15.75" x14ac:dyDescent="0.25">
      <c r="A2106" s="50" t="s">
        <v>2531</v>
      </c>
      <c r="B2106" s="50" t="s">
        <v>2580</v>
      </c>
      <c r="C2106" s="31">
        <v>128975</v>
      </c>
      <c r="D2106" s="50" t="s">
        <v>2602</v>
      </c>
      <c r="E2106" s="50" t="s">
        <v>2586</v>
      </c>
      <c r="F2106" s="31" t="s">
        <v>216</v>
      </c>
      <c r="G2106" s="31" t="s">
        <v>216</v>
      </c>
      <c r="H2106" s="31">
        <v>1</v>
      </c>
      <c r="I2106" s="31"/>
      <c r="J2106" s="31">
        <v>1</v>
      </c>
      <c r="K2106" s="31">
        <v>138</v>
      </c>
      <c r="L2106" s="31" t="s">
        <v>30</v>
      </c>
      <c r="M2106" s="29">
        <v>2077</v>
      </c>
      <c r="N2106" s="38"/>
      <c r="O2106" s="18" t="s">
        <v>2980</v>
      </c>
      <c r="P2106" s="64"/>
      <c r="Q2106" s="65"/>
      <c r="R2106" s="34"/>
      <c r="S2106" s="33"/>
      <c r="T2106" s="67"/>
    </row>
    <row r="2107" spans="1:20" ht="15.75" x14ac:dyDescent="0.25">
      <c r="A2107" s="50" t="s">
        <v>2531</v>
      </c>
      <c r="B2107" s="50" t="s">
        <v>2580</v>
      </c>
      <c r="C2107" s="31">
        <v>128976</v>
      </c>
      <c r="D2107" s="50" t="s">
        <v>2605</v>
      </c>
      <c r="E2107" s="50" t="s">
        <v>2586</v>
      </c>
      <c r="F2107" s="31" t="s">
        <v>216</v>
      </c>
      <c r="G2107" s="31" t="s">
        <v>216</v>
      </c>
      <c r="H2107" s="31">
        <v>1</v>
      </c>
      <c r="I2107" s="31"/>
      <c r="J2107" s="31">
        <v>1</v>
      </c>
      <c r="K2107" s="31">
        <v>138</v>
      </c>
      <c r="L2107" s="31" t="s">
        <v>30</v>
      </c>
      <c r="M2107" s="29">
        <v>2080</v>
      </c>
      <c r="N2107" s="38"/>
      <c r="O2107" s="18" t="s">
        <v>2980</v>
      </c>
      <c r="P2107" s="64"/>
      <c r="Q2107" s="65"/>
      <c r="R2107" s="34"/>
      <c r="S2107" s="33"/>
      <c r="T2107" s="67"/>
    </row>
    <row r="2108" spans="1:20" ht="15.75" x14ac:dyDescent="0.25">
      <c r="A2108" s="50" t="s">
        <v>2531</v>
      </c>
      <c r="B2108" s="50" t="s">
        <v>2580</v>
      </c>
      <c r="C2108" s="31">
        <v>128979</v>
      </c>
      <c r="D2108" s="50" t="s">
        <v>2611</v>
      </c>
      <c r="E2108" s="50" t="s">
        <v>2586</v>
      </c>
      <c r="F2108" s="31" t="s">
        <v>216</v>
      </c>
      <c r="G2108" s="31" t="s">
        <v>216</v>
      </c>
      <c r="H2108" s="31">
        <v>1</v>
      </c>
      <c r="I2108" s="31"/>
      <c r="J2108" s="31">
        <v>1</v>
      </c>
      <c r="K2108" s="31">
        <v>138</v>
      </c>
      <c r="L2108" s="31" t="s">
        <v>30</v>
      </c>
      <c r="M2108" s="29">
        <v>2086</v>
      </c>
      <c r="N2108" s="38"/>
      <c r="O2108" s="18" t="s">
        <v>2980</v>
      </c>
      <c r="P2108" s="64"/>
      <c r="Q2108" s="65"/>
      <c r="R2108" s="34"/>
      <c r="S2108" s="33"/>
      <c r="T2108" s="67"/>
    </row>
    <row r="2109" spans="1:20" ht="15.75" x14ac:dyDescent="0.25">
      <c r="A2109" s="50" t="s">
        <v>2531</v>
      </c>
      <c r="B2109" s="50" t="s">
        <v>2580</v>
      </c>
      <c r="C2109" s="31">
        <v>128980</v>
      </c>
      <c r="D2109" s="50" t="s">
        <v>2612</v>
      </c>
      <c r="E2109" s="50" t="s">
        <v>2586</v>
      </c>
      <c r="F2109" s="31" t="s">
        <v>216</v>
      </c>
      <c r="G2109" s="31" t="s">
        <v>216</v>
      </c>
      <c r="H2109" s="31">
        <v>1</v>
      </c>
      <c r="I2109" s="31"/>
      <c r="J2109" s="31">
        <v>1</v>
      </c>
      <c r="K2109" s="31">
        <v>138</v>
      </c>
      <c r="L2109" s="31" t="s">
        <v>30</v>
      </c>
      <c r="M2109" s="29">
        <v>2087</v>
      </c>
      <c r="N2109" s="38"/>
      <c r="O2109" s="18" t="s">
        <v>2980</v>
      </c>
      <c r="P2109" s="64"/>
      <c r="Q2109" s="65"/>
      <c r="R2109" s="34"/>
      <c r="S2109" s="33"/>
      <c r="T2109" s="67"/>
    </row>
    <row r="2110" spans="1:20" ht="15.75" x14ac:dyDescent="0.25">
      <c r="A2110" s="50" t="s">
        <v>2531</v>
      </c>
      <c r="B2110" s="50" t="s">
        <v>2580</v>
      </c>
      <c r="C2110" s="31">
        <v>128983</v>
      </c>
      <c r="D2110" s="50" t="s">
        <v>2615</v>
      </c>
      <c r="E2110" s="50" t="s">
        <v>2586</v>
      </c>
      <c r="F2110" s="31" t="s">
        <v>216</v>
      </c>
      <c r="G2110" s="31" t="s">
        <v>216</v>
      </c>
      <c r="H2110" s="31">
        <v>1</v>
      </c>
      <c r="I2110" s="31"/>
      <c r="J2110" s="31">
        <v>1</v>
      </c>
      <c r="K2110" s="31">
        <v>138</v>
      </c>
      <c r="L2110" s="31" t="s">
        <v>30</v>
      </c>
      <c r="M2110" s="29">
        <v>2090</v>
      </c>
      <c r="N2110" s="38"/>
      <c r="O2110" s="18" t="s">
        <v>2980</v>
      </c>
      <c r="P2110" s="64"/>
      <c r="Q2110" s="65"/>
      <c r="R2110" s="34"/>
      <c r="S2110" s="33"/>
      <c r="T2110" s="67"/>
    </row>
    <row r="2111" spans="1:20" ht="15.75" x14ac:dyDescent="0.25">
      <c r="A2111" s="50" t="s">
        <v>2531</v>
      </c>
      <c r="B2111" s="50" t="s">
        <v>2580</v>
      </c>
      <c r="C2111" s="31">
        <v>128990</v>
      </c>
      <c r="D2111" s="50" t="s">
        <v>2590</v>
      </c>
      <c r="E2111" s="50" t="s">
        <v>2586</v>
      </c>
      <c r="F2111" s="31" t="s">
        <v>216</v>
      </c>
      <c r="G2111" s="31" t="s">
        <v>216</v>
      </c>
      <c r="H2111" s="31">
        <v>1</v>
      </c>
      <c r="I2111" s="31"/>
      <c r="J2111" s="31">
        <v>1</v>
      </c>
      <c r="K2111" s="31">
        <v>138</v>
      </c>
      <c r="L2111" s="31" t="s">
        <v>30</v>
      </c>
      <c r="M2111" s="29">
        <v>2066</v>
      </c>
      <c r="N2111" s="38"/>
      <c r="O2111" s="18" t="s">
        <v>2980</v>
      </c>
      <c r="P2111" s="64"/>
      <c r="Q2111" s="65"/>
      <c r="R2111" s="34"/>
      <c r="S2111" s="33"/>
      <c r="T2111" s="67"/>
    </row>
    <row r="2112" spans="1:20" ht="15.75" x14ac:dyDescent="0.25">
      <c r="A2112" s="50" t="s">
        <v>2531</v>
      </c>
      <c r="B2112" s="50" t="s">
        <v>2580</v>
      </c>
      <c r="C2112" s="31">
        <v>129006</v>
      </c>
      <c r="D2112" s="50" t="s">
        <v>2614</v>
      </c>
      <c r="E2112" s="50" t="s">
        <v>2586</v>
      </c>
      <c r="F2112" s="31" t="s">
        <v>216</v>
      </c>
      <c r="G2112" s="31" t="s">
        <v>216</v>
      </c>
      <c r="H2112" s="31">
        <v>1</v>
      </c>
      <c r="I2112" s="31"/>
      <c r="J2112" s="31">
        <v>1</v>
      </c>
      <c r="K2112" s="31">
        <v>138</v>
      </c>
      <c r="L2112" s="31" t="s">
        <v>30</v>
      </c>
      <c r="M2112" s="29">
        <v>2089</v>
      </c>
      <c r="N2112" s="38"/>
      <c r="O2112" s="18" t="s">
        <v>2980</v>
      </c>
      <c r="P2112" s="64"/>
      <c r="Q2112" s="65"/>
      <c r="R2112" s="34"/>
      <c r="S2112" s="33"/>
      <c r="T2112" s="67"/>
    </row>
    <row r="2113" spans="1:20" ht="15.75" x14ac:dyDescent="0.25">
      <c r="A2113" s="50" t="s">
        <v>2531</v>
      </c>
      <c r="B2113" s="50" t="s">
        <v>2580</v>
      </c>
      <c r="C2113" s="31">
        <v>129007</v>
      </c>
      <c r="D2113" s="50" t="s">
        <v>2626</v>
      </c>
      <c r="E2113" s="50" t="s">
        <v>2586</v>
      </c>
      <c r="F2113" s="31" t="s">
        <v>216</v>
      </c>
      <c r="G2113" s="31" t="s">
        <v>216</v>
      </c>
      <c r="H2113" s="31">
        <v>1</v>
      </c>
      <c r="I2113" s="31"/>
      <c r="J2113" s="31">
        <v>1</v>
      </c>
      <c r="K2113" s="31">
        <v>138</v>
      </c>
      <c r="L2113" s="31" t="s">
        <v>30</v>
      </c>
      <c r="M2113" s="29">
        <v>2101</v>
      </c>
      <c r="N2113" s="38"/>
      <c r="O2113" s="18" t="s">
        <v>2980</v>
      </c>
      <c r="P2113" s="64"/>
      <c r="Q2113" s="65"/>
      <c r="R2113" s="34"/>
      <c r="S2113" s="33"/>
      <c r="T2113" s="67"/>
    </row>
    <row r="2114" spans="1:20" ht="15.75" x14ac:dyDescent="0.25">
      <c r="A2114" s="50" t="s">
        <v>2531</v>
      </c>
      <c r="B2114" s="50" t="s">
        <v>2580</v>
      </c>
      <c r="C2114" s="31">
        <v>129029</v>
      </c>
      <c r="D2114" s="50" t="s">
        <v>2581</v>
      </c>
      <c r="E2114" s="50" t="s">
        <v>2582</v>
      </c>
      <c r="F2114" s="31" t="s">
        <v>45</v>
      </c>
      <c r="G2114" s="31" t="s">
        <v>45</v>
      </c>
      <c r="H2114" s="31">
        <v>1</v>
      </c>
      <c r="I2114" s="31"/>
      <c r="J2114" s="31">
        <v>1</v>
      </c>
      <c r="K2114" s="31">
        <v>138</v>
      </c>
      <c r="L2114" s="31" t="s">
        <v>30</v>
      </c>
      <c r="M2114" s="29">
        <v>2058</v>
      </c>
      <c r="N2114" s="38"/>
      <c r="O2114" s="18" t="s">
        <v>2980</v>
      </c>
      <c r="P2114" s="64"/>
      <c r="Q2114" s="65"/>
      <c r="R2114" s="34"/>
      <c r="S2114" s="33"/>
      <c r="T2114" s="67"/>
    </row>
    <row r="2115" spans="1:20" ht="15.75" x14ac:dyDescent="0.25">
      <c r="A2115" s="50" t="s">
        <v>2531</v>
      </c>
      <c r="B2115" s="50" t="s">
        <v>2580</v>
      </c>
      <c r="C2115" s="31">
        <v>129039</v>
      </c>
      <c r="D2115" s="50" t="s">
        <v>2583</v>
      </c>
      <c r="E2115" s="50" t="s">
        <v>2582</v>
      </c>
      <c r="F2115" s="31" t="s">
        <v>45</v>
      </c>
      <c r="G2115" s="31" t="s">
        <v>45</v>
      </c>
      <c r="H2115" s="31">
        <v>1</v>
      </c>
      <c r="I2115" s="31"/>
      <c r="J2115" s="31">
        <v>1</v>
      </c>
      <c r="K2115" s="31">
        <v>138</v>
      </c>
      <c r="L2115" s="31" t="s">
        <v>30</v>
      </c>
      <c r="M2115" s="29">
        <v>2059</v>
      </c>
      <c r="N2115" s="38"/>
      <c r="O2115" s="18" t="s">
        <v>2980</v>
      </c>
      <c r="P2115" s="64"/>
      <c r="Q2115" s="65"/>
      <c r="R2115" s="34"/>
      <c r="S2115" s="33"/>
      <c r="T2115" s="67"/>
    </row>
    <row r="2116" spans="1:20" ht="15.75" x14ac:dyDescent="0.25">
      <c r="A2116" s="53" t="s">
        <v>2531</v>
      </c>
      <c r="B2116" s="53" t="s">
        <v>2981</v>
      </c>
      <c r="C2116" s="54">
        <v>129083</v>
      </c>
      <c r="D2116" s="55" t="s">
        <v>2984</v>
      </c>
      <c r="E2116" s="55" t="s">
        <v>933</v>
      </c>
      <c r="F2116" s="34">
        <v>1</v>
      </c>
      <c r="G2116" s="56"/>
      <c r="H2116" s="56">
        <v>1</v>
      </c>
      <c r="I2116" s="57">
        <v>5</v>
      </c>
      <c r="J2116" s="47"/>
      <c r="K2116" s="33"/>
      <c r="L2116" s="33"/>
      <c r="M2116" s="32"/>
      <c r="N2116" s="43">
        <v>737544.94</v>
      </c>
      <c r="O2116" s="18" t="s">
        <v>2980</v>
      </c>
      <c r="P2116" s="64" t="s">
        <v>2983</v>
      </c>
      <c r="Q2116" s="65"/>
      <c r="R2116" s="34"/>
      <c r="S2116" s="33"/>
      <c r="T2116" s="67">
        <v>1</v>
      </c>
    </row>
    <row r="2117" spans="1:20" ht="15.75" x14ac:dyDescent="0.25">
      <c r="A2117" s="50" t="s">
        <v>2531</v>
      </c>
      <c r="B2117" s="50" t="s">
        <v>2580</v>
      </c>
      <c r="C2117" s="31">
        <v>129087</v>
      </c>
      <c r="D2117" s="50" t="s">
        <v>2584</v>
      </c>
      <c r="E2117" s="50" t="s">
        <v>933</v>
      </c>
      <c r="F2117" s="31" t="s">
        <v>45</v>
      </c>
      <c r="G2117" s="31" t="s">
        <v>45</v>
      </c>
      <c r="H2117" s="31">
        <v>1</v>
      </c>
      <c r="I2117" s="31">
        <v>4</v>
      </c>
      <c r="J2117" s="31">
        <v>1</v>
      </c>
      <c r="K2117" s="31">
        <v>138</v>
      </c>
      <c r="L2117" s="31" t="s">
        <v>30</v>
      </c>
      <c r="M2117" s="29">
        <v>2061</v>
      </c>
      <c r="N2117" s="38">
        <v>1713885.41</v>
      </c>
      <c r="O2117" s="18" t="s">
        <v>2980</v>
      </c>
      <c r="P2117" s="64"/>
      <c r="Q2117" s="65"/>
      <c r="R2117" s="34"/>
      <c r="S2117" s="33"/>
      <c r="T2117" s="67">
        <v>1</v>
      </c>
    </row>
    <row r="2118" spans="1:20" ht="15.75" x14ac:dyDescent="0.25">
      <c r="A2118" s="50" t="s">
        <v>2531</v>
      </c>
      <c r="B2118" s="50" t="s">
        <v>2580</v>
      </c>
      <c r="C2118" s="31">
        <v>129092</v>
      </c>
      <c r="D2118" s="50" t="s">
        <v>2411</v>
      </c>
      <c r="E2118" s="50" t="s">
        <v>933</v>
      </c>
      <c r="F2118" s="31" t="s">
        <v>45</v>
      </c>
      <c r="G2118" s="31" t="s">
        <v>45</v>
      </c>
      <c r="H2118" s="31">
        <v>1</v>
      </c>
      <c r="I2118" s="31"/>
      <c r="J2118" s="31">
        <v>1</v>
      </c>
      <c r="K2118" s="31">
        <v>138</v>
      </c>
      <c r="L2118" s="31" t="s">
        <v>30</v>
      </c>
      <c r="M2118" s="29">
        <v>2060</v>
      </c>
      <c r="N2118" s="38"/>
      <c r="O2118" s="18" t="s">
        <v>2980</v>
      </c>
      <c r="P2118" s="64"/>
      <c r="Q2118" s="65"/>
      <c r="R2118" s="34"/>
      <c r="S2118" s="33"/>
      <c r="T2118" s="67"/>
    </row>
    <row r="2119" spans="1:20" ht="15.75" x14ac:dyDescent="0.25">
      <c r="A2119" s="53" t="s">
        <v>2531</v>
      </c>
      <c r="B2119" s="53" t="s">
        <v>2981</v>
      </c>
      <c r="C2119" s="54">
        <v>129096</v>
      </c>
      <c r="D2119" s="55" t="s">
        <v>2982</v>
      </c>
      <c r="E2119" s="55" t="s">
        <v>933</v>
      </c>
      <c r="F2119" s="34">
        <v>1</v>
      </c>
      <c r="G2119" s="56"/>
      <c r="H2119" s="56">
        <v>1</v>
      </c>
      <c r="I2119" s="57">
        <v>16</v>
      </c>
      <c r="J2119" s="47"/>
      <c r="K2119" s="33"/>
      <c r="L2119" s="33"/>
      <c r="M2119" s="32"/>
      <c r="N2119" s="43">
        <v>842005.11</v>
      </c>
      <c r="O2119" s="18" t="s">
        <v>2980</v>
      </c>
      <c r="P2119" s="64" t="s">
        <v>2983</v>
      </c>
      <c r="Q2119" s="65"/>
      <c r="R2119" s="34"/>
      <c r="S2119" s="33"/>
      <c r="T2119" s="67">
        <v>1</v>
      </c>
    </row>
    <row r="2120" spans="1:20" ht="15.75" x14ac:dyDescent="0.25">
      <c r="A2120" s="50" t="s">
        <v>2531</v>
      </c>
      <c r="B2120" s="50" t="s">
        <v>2580</v>
      </c>
      <c r="C2120" s="31">
        <v>129113</v>
      </c>
      <c r="D2120" s="50" t="s">
        <v>2599</v>
      </c>
      <c r="E2120" s="50" t="s">
        <v>990</v>
      </c>
      <c r="F2120" s="31" t="s">
        <v>216</v>
      </c>
      <c r="G2120" s="31" t="s">
        <v>216</v>
      </c>
      <c r="H2120" s="31">
        <v>1</v>
      </c>
      <c r="I2120" s="31"/>
      <c r="J2120" s="31">
        <v>1</v>
      </c>
      <c r="K2120" s="31">
        <v>138</v>
      </c>
      <c r="L2120" s="31" t="s">
        <v>30</v>
      </c>
      <c r="M2120" s="29">
        <v>2074</v>
      </c>
      <c r="N2120" s="38"/>
      <c r="O2120" s="18" t="s">
        <v>2980</v>
      </c>
      <c r="P2120" s="64"/>
      <c r="Q2120" s="65"/>
      <c r="R2120" s="34"/>
      <c r="S2120" s="33"/>
      <c r="T2120" s="67"/>
    </row>
    <row r="2121" spans="1:20" ht="15.75" x14ac:dyDescent="0.25">
      <c r="A2121" s="50" t="s">
        <v>2531</v>
      </c>
      <c r="B2121" s="50" t="s">
        <v>2580</v>
      </c>
      <c r="C2121" s="31">
        <v>129116</v>
      </c>
      <c r="D2121" s="50" t="s">
        <v>2603</v>
      </c>
      <c r="E2121" s="50" t="s">
        <v>990</v>
      </c>
      <c r="F2121" s="31" t="s">
        <v>216</v>
      </c>
      <c r="G2121" s="31" t="s">
        <v>216</v>
      </c>
      <c r="H2121" s="31">
        <v>1</v>
      </c>
      <c r="I2121" s="31"/>
      <c r="J2121" s="31">
        <v>1</v>
      </c>
      <c r="K2121" s="31">
        <v>138</v>
      </c>
      <c r="L2121" s="31" t="s">
        <v>30</v>
      </c>
      <c r="M2121" s="29">
        <v>2078</v>
      </c>
      <c r="N2121" s="38"/>
      <c r="O2121" s="18" t="s">
        <v>2980</v>
      </c>
      <c r="P2121" s="64"/>
      <c r="Q2121" s="65"/>
      <c r="R2121" s="34"/>
      <c r="S2121" s="33"/>
      <c r="T2121" s="67"/>
    </row>
    <row r="2122" spans="1:20" ht="15.75" x14ac:dyDescent="0.25">
      <c r="A2122" s="50" t="s">
        <v>2531</v>
      </c>
      <c r="B2122" s="50" t="s">
        <v>2580</v>
      </c>
      <c r="C2122" s="31">
        <v>205003</v>
      </c>
      <c r="D2122" s="50" t="s">
        <v>1949</v>
      </c>
      <c r="E2122" s="50" t="s">
        <v>2587</v>
      </c>
      <c r="F2122" s="31" t="s">
        <v>216</v>
      </c>
      <c r="G2122" s="31" t="s">
        <v>216</v>
      </c>
      <c r="H2122" s="31">
        <v>1</v>
      </c>
      <c r="I2122" s="31"/>
      <c r="J2122" s="31">
        <v>1</v>
      </c>
      <c r="K2122" s="31">
        <v>138</v>
      </c>
      <c r="L2122" s="31" t="s">
        <v>30</v>
      </c>
      <c r="M2122" s="29">
        <v>2063</v>
      </c>
      <c r="N2122" s="38"/>
      <c r="O2122" s="18" t="s">
        <v>2980</v>
      </c>
      <c r="P2122" s="64"/>
      <c r="Q2122" s="65"/>
      <c r="R2122" s="34"/>
      <c r="S2122" s="33"/>
      <c r="T2122" s="67"/>
    </row>
    <row r="2123" spans="1:20" ht="15.75" x14ac:dyDescent="0.25">
      <c r="A2123" s="50" t="s">
        <v>2531</v>
      </c>
      <c r="B2123" s="50" t="s">
        <v>2580</v>
      </c>
      <c r="C2123" s="31">
        <v>205021</v>
      </c>
      <c r="D2123" s="50" t="s">
        <v>2606</v>
      </c>
      <c r="E2123" s="50" t="s">
        <v>2586</v>
      </c>
      <c r="F2123" s="31" t="s">
        <v>216</v>
      </c>
      <c r="G2123" s="31" t="s">
        <v>216</v>
      </c>
      <c r="H2123" s="31">
        <v>1</v>
      </c>
      <c r="I2123" s="31"/>
      <c r="J2123" s="31">
        <v>1</v>
      </c>
      <c r="K2123" s="31">
        <v>138</v>
      </c>
      <c r="L2123" s="31" t="s">
        <v>30</v>
      </c>
      <c r="M2123" s="29">
        <v>2082</v>
      </c>
      <c r="N2123" s="38"/>
      <c r="O2123" s="18" t="s">
        <v>2980</v>
      </c>
      <c r="P2123" s="64"/>
      <c r="Q2123" s="65"/>
      <c r="R2123" s="34"/>
      <c r="S2123" s="33"/>
      <c r="T2123" s="67"/>
    </row>
    <row r="2124" spans="1:20" ht="15.75" x14ac:dyDescent="0.25">
      <c r="A2124" s="50" t="s">
        <v>2531</v>
      </c>
      <c r="B2124" s="50" t="s">
        <v>2580</v>
      </c>
      <c r="C2124" s="31">
        <v>205025</v>
      </c>
      <c r="D2124" s="50" t="s">
        <v>2598</v>
      </c>
      <c r="E2124" s="50" t="s">
        <v>2586</v>
      </c>
      <c r="F2124" s="31" t="s">
        <v>216</v>
      </c>
      <c r="G2124" s="31" t="s">
        <v>216</v>
      </c>
      <c r="H2124" s="31">
        <v>1</v>
      </c>
      <c r="I2124" s="31"/>
      <c r="J2124" s="31">
        <v>1</v>
      </c>
      <c r="K2124" s="31">
        <v>138</v>
      </c>
      <c r="L2124" s="31" t="s">
        <v>30</v>
      </c>
      <c r="M2124" s="29">
        <v>2073</v>
      </c>
      <c r="N2124" s="38"/>
      <c r="O2124" s="18" t="s">
        <v>2980</v>
      </c>
      <c r="P2124" s="64"/>
      <c r="Q2124" s="65"/>
      <c r="R2124" s="34"/>
      <c r="S2124" s="33"/>
      <c r="T2124" s="67"/>
    </row>
    <row r="2125" spans="1:20" ht="15.75" x14ac:dyDescent="0.25">
      <c r="A2125" s="50" t="s">
        <v>2531</v>
      </c>
      <c r="B2125" s="50" t="s">
        <v>2580</v>
      </c>
      <c r="C2125" s="31">
        <v>205026</v>
      </c>
      <c r="D2125" s="50" t="s">
        <v>2600</v>
      </c>
      <c r="E2125" s="50" t="s">
        <v>2586</v>
      </c>
      <c r="F2125" s="31" t="s">
        <v>216</v>
      </c>
      <c r="G2125" s="31" t="s">
        <v>216</v>
      </c>
      <c r="H2125" s="31">
        <v>1</v>
      </c>
      <c r="I2125" s="31"/>
      <c r="J2125" s="31">
        <v>1</v>
      </c>
      <c r="K2125" s="31">
        <v>138</v>
      </c>
      <c r="L2125" s="31" t="s">
        <v>30</v>
      </c>
      <c r="M2125" s="29">
        <v>2075</v>
      </c>
      <c r="N2125" s="38"/>
      <c r="O2125" s="18" t="s">
        <v>2980</v>
      </c>
      <c r="P2125" s="64"/>
      <c r="Q2125" s="65"/>
      <c r="R2125" s="34"/>
      <c r="S2125" s="33"/>
      <c r="T2125" s="67"/>
    </row>
    <row r="2126" spans="1:20" ht="15.75" x14ac:dyDescent="0.25">
      <c r="A2126" s="50" t="s">
        <v>2531</v>
      </c>
      <c r="B2126" s="50" t="s">
        <v>2580</v>
      </c>
      <c r="C2126" s="31">
        <v>205029</v>
      </c>
      <c r="D2126" s="50" t="s">
        <v>2616</v>
      </c>
      <c r="E2126" s="50" t="s">
        <v>2586</v>
      </c>
      <c r="F2126" s="31" t="s">
        <v>216</v>
      </c>
      <c r="G2126" s="31" t="s">
        <v>216</v>
      </c>
      <c r="H2126" s="31">
        <v>1</v>
      </c>
      <c r="I2126" s="31"/>
      <c r="J2126" s="31">
        <v>1</v>
      </c>
      <c r="K2126" s="31">
        <v>138</v>
      </c>
      <c r="L2126" s="31" t="s">
        <v>30</v>
      </c>
      <c r="M2126" s="29">
        <v>2091</v>
      </c>
      <c r="N2126" s="38"/>
      <c r="O2126" s="18" t="s">
        <v>2980</v>
      </c>
      <c r="P2126" s="64"/>
      <c r="Q2126" s="65"/>
      <c r="R2126" s="34"/>
      <c r="S2126" s="33"/>
      <c r="T2126" s="67"/>
    </row>
    <row r="2127" spans="1:20" ht="15.75" x14ac:dyDescent="0.25">
      <c r="A2127" s="50" t="s">
        <v>2531</v>
      </c>
      <c r="B2127" s="50" t="s">
        <v>2580</v>
      </c>
      <c r="C2127" s="31">
        <v>205032</v>
      </c>
      <c r="D2127" s="50" t="s">
        <v>2621</v>
      </c>
      <c r="E2127" s="50" t="s">
        <v>2586</v>
      </c>
      <c r="F2127" s="31" t="s">
        <v>216</v>
      </c>
      <c r="G2127" s="31" t="s">
        <v>216</v>
      </c>
      <c r="H2127" s="31">
        <v>1</v>
      </c>
      <c r="I2127" s="31"/>
      <c r="J2127" s="31">
        <v>1</v>
      </c>
      <c r="K2127" s="31">
        <v>138</v>
      </c>
      <c r="L2127" s="31" t="s">
        <v>30</v>
      </c>
      <c r="M2127" s="29">
        <v>2096</v>
      </c>
      <c r="N2127" s="38"/>
      <c r="O2127" s="18" t="s">
        <v>2980</v>
      </c>
      <c r="P2127" s="64"/>
      <c r="Q2127" s="65"/>
      <c r="R2127" s="34"/>
      <c r="S2127" s="33"/>
      <c r="T2127" s="67"/>
    </row>
    <row r="2128" spans="1:20" ht="15.75" x14ac:dyDescent="0.25">
      <c r="A2128" s="50" t="s">
        <v>2531</v>
      </c>
      <c r="B2128" s="50" t="s">
        <v>2580</v>
      </c>
      <c r="C2128" s="31">
        <v>205033</v>
      </c>
      <c r="D2128" s="50" t="s">
        <v>2589</v>
      </c>
      <c r="E2128" s="50" t="s">
        <v>2586</v>
      </c>
      <c r="F2128" s="31" t="s">
        <v>216</v>
      </c>
      <c r="G2128" s="31" t="s">
        <v>216</v>
      </c>
      <c r="H2128" s="31">
        <v>1</v>
      </c>
      <c r="I2128" s="31"/>
      <c r="J2128" s="31">
        <v>1</v>
      </c>
      <c r="K2128" s="31">
        <v>138</v>
      </c>
      <c r="L2128" s="31" t="s">
        <v>30</v>
      </c>
      <c r="M2128" s="29">
        <v>2065</v>
      </c>
      <c r="N2128" s="38"/>
      <c r="O2128" s="18" t="s">
        <v>2980</v>
      </c>
      <c r="P2128" s="64"/>
      <c r="Q2128" s="65"/>
      <c r="R2128" s="34"/>
      <c r="S2128" s="33"/>
      <c r="T2128" s="67"/>
    </row>
    <row r="2129" spans="1:20" ht="15.75" x14ac:dyDescent="0.25">
      <c r="A2129" s="50" t="s">
        <v>2531</v>
      </c>
      <c r="B2129" s="50" t="s">
        <v>2580</v>
      </c>
      <c r="C2129" s="31">
        <v>205035</v>
      </c>
      <c r="D2129" s="50" t="s">
        <v>2620</v>
      </c>
      <c r="E2129" s="50" t="s">
        <v>2586</v>
      </c>
      <c r="F2129" s="31" t="s">
        <v>216</v>
      </c>
      <c r="G2129" s="31" t="s">
        <v>216</v>
      </c>
      <c r="H2129" s="31">
        <v>1</v>
      </c>
      <c r="I2129" s="31"/>
      <c r="J2129" s="31">
        <v>1</v>
      </c>
      <c r="K2129" s="31">
        <v>138</v>
      </c>
      <c r="L2129" s="31" t="s">
        <v>30</v>
      </c>
      <c r="M2129" s="29">
        <v>2095</v>
      </c>
      <c r="N2129" s="38"/>
      <c r="O2129" s="18" t="s">
        <v>2980</v>
      </c>
      <c r="P2129" s="64"/>
      <c r="Q2129" s="65"/>
      <c r="R2129" s="34"/>
      <c r="S2129" s="33"/>
      <c r="T2129" s="67"/>
    </row>
    <row r="2130" spans="1:20" ht="15.75" x14ac:dyDescent="0.25">
      <c r="A2130" s="50" t="s">
        <v>2531</v>
      </c>
      <c r="B2130" s="50" t="s">
        <v>2580</v>
      </c>
      <c r="C2130" s="31">
        <v>205036</v>
      </c>
      <c r="D2130" s="50" t="s">
        <v>2622</v>
      </c>
      <c r="E2130" s="50" t="s">
        <v>2586</v>
      </c>
      <c r="F2130" s="31" t="s">
        <v>216</v>
      </c>
      <c r="G2130" s="31" t="s">
        <v>216</v>
      </c>
      <c r="H2130" s="31">
        <v>1</v>
      </c>
      <c r="I2130" s="31"/>
      <c r="J2130" s="31">
        <v>1</v>
      </c>
      <c r="K2130" s="31">
        <v>138</v>
      </c>
      <c r="L2130" s="31" t="s">
        <v>30</v>
      </c>
      <c r="M2130" s="29">
        <v>2097</v>
      </c>
      <c r="N2130" s="38"/>
      <c r="O2130" s="18" t="s">
        <v>2980</v>
      </c>
      <c r="P2130" s="64"/>
      <c r="Q2130" s="65"/>
      <c r="R2130" s="34"/>
      <c r="S2130" s="33"/>
      <c r="T2130" s="67"/>
    </row>
    <row r="2131" spans="1:20" ht="15.75" x14ac:dyDescent="0.25">
      <c r="A2131" s="50" t="s">
        <v>2531</v>
      </c>
      <c r="B2131" s="50" t="s">
        <v>2580</v>
      </c>
      <c r="C2131" s="31">
        <v>205037</v>
      </c>
      <c r="D2131" s="50" t="s">
        <v>2617</v>
      </c>
      <c r="E2131" s="50" t="s">
        <v>2586</v>
      </c>
      <c r="F2131" s="31" t="s">
        <v>216</v>
      </c>
      <c r="G2131" s="31" t="s">
        <v>216</v>
      </c>
      <c r="H2131" s="31">
        <v>1</v>
      </c>
      <c r="I2131" s="31"/>
      <c r="J2131" s="31">
        <v>1</v>
      </c>
      <c r="K2131" s="31">
        <v>138</v>
      </c>
      <c r="L2131" s="31" t="s">
        <v>30</v>
      </c>
      <c r="M2131" s="29">
        <v>2092</v>
      </c>
      <c r="N2131" s="38"/>
      <c r="O2131" s="18" t="s">
        <v>2980</v>
      </c>
      <c r="P2131" s="64"/>
      <c r="Q2131" s="65"/>
      <c r="R2131" s="34"/>
      <c r="S2131" s="33"/>
      <c r="T2131" s="67"/>
    </row>
    <row r="2132" spans="1:20" ht="15.75" x14ac:dyDescent="0.25">
      <c r="A2132" s="50" t="s">
        <v>2531</v>
      </c>
      <c r="B2132" s="50" t="s">
        <v>2580</v>
      </c>
      <c r="C2132" s="31">
        <v>205038</v>
      </c>
      <c r="D2132" s="50" t="s">
        <v>2623</v>
      </c>
      <c r="E2132" s="50" t="s">
        <v>2586</v>
      </c>
      <c r="F2132" s="31" t="s">
        <v>216</v>
      </c>
      <c r="G2132" s="31" t="s">
        <v>216</v>
      </c>
      <c r="H2132" s="31">
        <v>1</v>
      </c>
      <c r="I2132" s="31"/>
      <c r="J2132" s="31">
        <v>1</v>
      </c>
      <c r="K2132" s="31">
        <v>138</v>
      </c>
      <c r="L2132" s="31" t="s">
        <v>30</v>
      </c>
      <c r="M2132" s="29">
        <v>2098</v>
      </c>
      <c r="N2132" s="38"/>
      <c r="O2132" s="18" t="s">
        <v>2980</v>
      </c>
      <c r="P2132" s="64"/>
      <c r="Q2132" s="65"/>
      <c r="R2132" s="34"/>
      <c r="S2132" s="33"/>
      <c r="T2132" s="67"/>
    </row>
    <row r="2133" spans="1:20" ht="15.75" x14ac:dyDescent="0.25">
      <c r="A2133" s="50" t="s">
        <v>2531</v>
      </c>
      <c r="B2133" s="50" t="s">
        <v>2580</v>
      </c>
      <c r="C2133" s="31">
        <v>205040</v>
      </c>
      <c r="D2133" s="50" t="s">
        <v>2619</v>
      </c>
      <c r="E2133" s="50" t="s">
        <v>2586</v>
      </c>
      <c r="F2133" s="31" t="s">
        <v>216</v>
      </c>
      <c r="G2133" s="31" t="s">
        <v>216</v>
      </c>
      <c r="H2133" s="31">
        <v>1</v>
      </c>
      <c r="I2133" s="31"/>
      <c r="J2133" s="31">
        <v>1</v>
      </c>
      <c r="K2133" s="31">
        <v>138</v>
      </c>
      <c r="L2133" s="31" t="s">
        <v>30</v>
      </c>
      <c r="M2133" s="29">
        <v>2094</v>
      </c>
      <c r="N2133" s="38"/>
      <c r="O2133" s="18" t="s">
        <v>2980</v>
      </c>
      <c r="P2133" s="64"/>
      <c r="Q2133" s="65"/>
      <c r="R2133" s="34"/>
      <c r="S2133" s="33"/>
      <c r="T2133" s="67"/>
    </row>
    <row r="2134" spans="1:20" ht="15.75" x14ac:dyDescent="0.25">
      <c r="A2134" s="50" t="s">
        <v>2531</v>
      </c>
      <c r="B2134" s="50" t="s">
        <v>2580</v>
      </c>
      <c r="C2134" s="31">
        <v>205041</v>
      </c>
      <c r="D2134" s="50" t="s">
        <v>2624</v>
      </c>
      <c r="E2134" s="50" t="s">
        <v>2586</v>
      </c>
      <c r="F2134" s="31" t="s">
        <v>216</v>
      </c>
      <c r="G2134" s="31" t="s">
        <v>216</v>
      </c>
      <c r="H2134" s="31">
        <v>1</v>
      </c>
      <c r="I2134" s="31"/>
      <c r="J2134" s="31">
        <v>1</v>
      </c>
      <c r="K2134" s="31">
        <v>138</v>
      </c>
      <c r="L2134" s="31" t="s">
        <v>30</v>
      </c>
      <c r="M2134" s="29">
        <v>2099</v>
      </c>
      <c r="N2134" s="38"/>
      <c r="O2134" s="18" t="s">
        <v>2980</v>
      </c>
      <c r="P2134" s="64"/>
      <c r="Q2134" s="65"/>
      <c r="R2134" s="34"/>
      <c r="S2134" s="33"/>
      <c r="T2134" s="67"/>
    </row>
    <row r="2135" spans="1:20" ht="15.75" x14ac:dyDescent="0.25">
      <c r="A2135" s="50" t="s">
        <v>2531</v>
      </c>
      <c r="B2135" s="50" t="s">
        <v>2580</v>
      </c>
      <c r="C2135" s="31">
        <v>205042</v>
      </c>
      <c r="D2135" s="50" t="s">
        <v>2618</v>
      </c>
      <c r="E2135" s="50" t="s">
        <v>2586</v>
      </c>
      <c r="F2135" s="31" t="s">
        <v>216</v>
      </c>
      <c r="G2135" s="31" t="s">
        <v>216</v>
      </c>
      <c r="H2135" s="31">
        <v>1</v>
      </c>
      <c r="I2135" s="31"/>
      <c r="J2135" s="31">
        <v>1</v>
      </c>
      <c r="K2135" s="31">
        <v>138</v>
      </c>
      <c r="L2135" s="31" t="s">
        <v>30</v>
      </c>
      <c r="M2135" s="29">
        <v>2093</v>
      </c>
      <c r="N2135" s="38"/>
      <c r="O2135" s="18" t="s">
        <v>2980</v>
      </c>
      <c r="P2135" s="64"/>
      <c r="Q2135" s="65"/>
      <c r="R2135" s="34"/>
      <c r="S2135" s="33"/>
      <c r="T2135" s="67"/>
    </row>
    <row r="2136" spans="1:20" ht="15.75" x14ac:dyDescent="0.25">
      <c r="A2136" s="50" t="s">
        <v>2531</v>
      </c>
      <c r="B2136" s="50" t="s">
        <v>2580</v>
      </c>
      <c r="C2136" s="31">
        <v>205045</v>
      </c>
      <c r="D2136" s="50" t="s">
        <v>2597</v>
      </c>
      <c r="E2136" s="50" t="s">
        <v>2595</v>
      </c>
      <c r="F2136" s="31" t="s">
        <v>216</v>
      </c>
      <c r="G2136" s="31" t="s">
        <v>216</v>
      </c>
      <c r="H2136" s="31">
        <v>1</v>
      </c>
      <c r="I2136" s="31"/>
      <c r="J2136" s="31">
        <v>1</v>
      </c>
      <c r="K2136" s="31">
        <v>138</v>
      </c>
      <c r="L2136" s="31" t="s">
        <v>30</v>
      </c>
      <c r="M2136" s="29">
        <v>2072</v>
      </c>
      <c r="N2136" s="38"/>
      <c r="O2136" s="18" t="s">
        <v>2980</v>
      </c>
      <c r="P2136" s="64"/>
      <c r="Q2136" s="65"/>
      <c r="R2136" s="34"/>
      <c r="S2136" s="33"/>
      <c r="T2136" s="67"/>
    </row>
    <row r="2137" spans="1:20" ht="15.75" x14ac:dyDescent="0.25">
      <c r="A2137" s="50" t="s">
        <v>2531</v>
      </c>
      <c r="B2137" s="50" t="s">
        <v>2580</v>
      </c>
      <c r="C2137" s="31">
        <v>205055</v>
      </c>
      <c r="D2137" s="50" t="s">
        <v>2593</v>
      </c>
      <c r="E2137" s="50" t="s">
        <v>2586</v>
      </c>
      <c r="F2137" s="31" t="s">
        <v>216</v>
      </c>
      <c r="G2137" s="31" t="s">
        <v>216</v>
      </c>
      <c r="H2137" s="31">
        <v>1</v>
      </c>
      <c r="I2137" s="31"/>
      <c r="J2137" s="31">
        <v>1</v>
      </c>
      <c r="K2137" s="31">
        <v>138</v>
      </c>
      <c r="L2137" s="31" t="s">
        <v>30</v>
      </c>
      <c r="M2137" s="29">
        <v>2069</v>
      </c>
      <c r="N2137" s="38"/>
      <c r="O2137" s="18" t="s">
        <v>2980</v>
      </c>
      <c r="P2137" s="64"/>
      <c r="Q2137" s="65"/>
      <c r="R2137" s="34"/>
      <c r="S2137" s="33"/>
      <c r="T2137" s="67"/>
    </row>
    <row r="2138" spans="1:20" ht="15.75" x14ac:dyDescent="0.25">
      <c r="A2138" s="50" t="s">
        <v>2531</v>
      </c>
      <c r="B2138" s="50" t="s">
        <v>2580</v>
      </c>
      <c r="C2138" s="31">
        <v>205056</v>
      </c>
      <c r="D2138" s="50" t="s">
        <v>2607</v>
      </c>
      <c r="E2138" s="50" t="s">
        <v>2586</v>
      </c>
      <c r="F2138" s="31" t="s">
        <v>216</v>
      </c>
      <c r="G2138" s="31" t="s">
        <v>216</v>
      </c>
      <c r="H2138" s="31">
        <v>1</v>
      </c>
      <c r="I2138" s="31">
        <v>2</v>
      </c>
      <c r="J2138" s="31">
        <v>1</v>
      </c>
      <c r="K2138" s="31">
        <v>138</v>
      </c>
      <c r="L2138" s="31" t="s">
        <v>30</v>
      </c>
      <c r="M2138" s="29">
        <v>2083</v>
      </c>
      <c r="N2138" s="38">
        <v>821644.79</v>
      </c>
      <c r="O2138" s="18" t="s">
        <v>2980</v>
      </c>
      <c r="P2138" s="64"/>
      <c r="Q2138" s="65"/>
      <c r="R2138" s="34"/>
      <c r="S2138" s="33"/>
      <c r="T2138" s="67">
        <v>1</v>
      </c>
    </row>
    <row r="2139" spans="1:20" ht="31.5" x14ac:dyDescent="0.25">
      <c r="A2139" s="50" t="s">
        <v>2531</v>
      </c>
      <c r="B2139" s="50" t="s">
        <v>2580</v>
      </c>
      <c r="C2139" s="51">
        <v>316303</v>
      </c>
      <c r="D2139" s="52" t="s">
        <v>2680</v>
      </c>
      <c r="E2139" s="50" t="s">
        <v>2681</v>
      </c>
      <c r="F2139" s="31" t="s">
        <v>45</v>
      </c>
      <c r="G2139" s="31" t="s">
        <v>45</v>
      </c>
      <c r="H2139" s="31">
        <v>1</v>
      </c>
      <c r="I2139" s="31"/>
      <c r="J2139" s="31">
        <v>1</v>
      </c>
      <c r="K2139" s="31">
        <v>138</v>
      </c>
      <c r="L2139" s="31" t="s">
        <v>30</v>
      </c>
      <c r="M2139" s="29">
        <v>2153</v>
      </c>
      <c r="N2139" s="38"/>
      <c r="O2139" s="18" t="s">
        <v>2980</v>
      </c>
      <c r="P2139" s="64"/>
      <c r="Q2139" s="65"/>
      <c r="R2139" s="34"/>
      <c r="S2139" s="33"/>
      <c r="T2139" s="67"/>
    </row>
    <row r="2140" spans="1:20" ht="31.5" x14ac:dyDescent="0.25">
      <c r="A2140" s="50" t="s">
        <v>2531</v>
      </c>
      <c r="B2140" s="50" t="s">
        <v>2580</v>
      </c>
      <c r="C2140" s="51">
        <v>316304</v>
      </c>
      <c r="D2140" s="52" t="s">
        <v>2682</v>
      </c>
      <c r="E2140" s="50" t="s">
        <v>2681</v>
      </c>
      <c r="F2140" s="31" t="s">
        <v>45</v>
      </c>
      <c r="G2140" s="31" t="s">
        <v>45</v>
      </c>
      <c r="H2140" s="31">
        <v>1</v>
      </c>
      <c r="I2140" s="31"/>
      <c r="J2140" s="31">
        <v>1</v>
      </c>
      <c r="K2140" s="31">
        <v>138</v>
      </c>
      <c r="L2140" s="31" t="s">
        <v>30</v>
      </c>
      <c r="M2140" s="29">
        <v>2154</v>
      </c>
      <c r="N2140" s="38"/>
      <c r="O2140" s="18" t="s">
        <v>2980</v>
      </c>
      <c r="P2140" s="64"/>
      <c r="Q2140" s="65"/>
      <c r="R2140" s="34"/>
      <c r="S2140" s="33"/>
      <c r="T2140" s="67"/>
    </row>
    <row r="2141" spans="1:20" ht="15.75" x14ac:dyDescent="0.25">
      <c r="A2141" s="50" t="s">
        <v>2531</v>
      </c>
      <c r="B2141" s="50" t="s">
        <v>2627</v>
      </c>
      <c r="C2141" s="31">
        <v>129159</v>
      </c>
      <c r="D2141" s="50" t="s">
        <v>2671</v>
      </c>
      <c r="E2141" s="50" t="s">
        <v>2640</v>
      </c>
      <c r="F2141" s="31" t="s">
        <v>45</v>
      </c>
      <c r="G2141" s="31" t="s">
        <v>45</v>
      </c>
      <c r="H2141" s="31">
        <v>1</v>
      </c>
      <c r="I2141" s="31"/>
      <c r="J2141" s="31">
        <v>1</v>
      </c>
      <c r="K2141" s="31">
        <v>138</v>
      </c>
      <c r="L2141" s="31" t="s">
        <v>30</v>
      </c>
      <c r="M2141" s="29">
        <v>2140</v>
      </c>
      <c r="N2141" s="38"/>
      <c r="O2141" s="18" t="s">
        <v>2980</v>
      </c>
      <c r="P2141" s="64"/>
      <c r="Q2141" s="65"/>
      <c r="R2141" s="34"/>
      <c r="S2141" s="33"/>
      <c r="T2141" s="67"/>
    </row>
    <row r="2142" spans="1:20" ht="15.75" x14ac:dyDescent="0.25">
      <c r="A2142" s="50" t="s">
        <v>2531</v>
      </c>
      <c r="B2142" s="50" t="s">
        <v>2627</v>
      </c>
      <c r="C2142" s="31">
        <v>129160</v>
      </c>
      <c r="D2142" s="50" t="s">
        <v>941</v>
      </c>
      <c r="E2142" s="50" t="s">
        <v>2640</v>
      </c>
      <c r="F2142" s="31" t="s">
        <v>45</v>
      </c>
      <c r="G2142" s="31" t="s">
        <v>45</v>
      </c>
      <c r="H2142" s="31">
        <v>1</v>
      </c>
      <c r="I2142" s="31"/>
      <c r="J2142" s="31">
        <v>1</v>
      </c>
      <c r="K2142" s="31">
        <v>138</v>
      </c>
      <c r="L2142" s="31" t="s">
        <v>30</v>
      </c>
      <c r="M2142" s="29">
        <v>2143</v>
      </c>
      <c r="N2142" s="38"/>
      <c r="O2142" s="18" t="s">
        <v>2980</v>
      </c>
      <c r="P2142" s="64"/>
      <c r="Q2142" s="65"/>
      <c r="R2142" s="34"/>
      <c r="S2142" s="33"/>
      <c r="T2142" s="67"/>
    </row>
    <row r="2143" spans="1:20" ht="15.75" x14ac:dyDescent="0.25">
      <c r="A2143" s="50" t="s">
        <v>2531</v>
      </c>
      <c r="B2143" s="50" t="s">
        <v>2627</v>
      </c>
      <c r="C2143" s="31">
        <v>129162</v>
      </c>
      <c r="D2143" s="50" t="s">
        <v>2490</v>
      </c>
      <c r="E2143" s="50" t="s">
        <v>2640</v>
      </c>
      <c r="F2143" s="31" t="s">
        <v>45</v>
      </c>
      <c r="G2143" s="31" t="s">
        <v>45</v>
      </c>
      <c r="H2143" s="31">
        <v>1</v>
      </c>
      <c r="I2143" s="31"/>
      <c r="J2143" s="31">
        <v>1</v>
      </c>
      <c r="K2143" s="31">
        <v>138</v>
      </c>
      <c r="L2143" s="31" t="s">
        <v>30</v>
      </c>
      <c r="M2143" s="29">
        <v>2148</v>
      </c>
      <c r="N2143" s="38"/>
      <c r="O2143" s="18" t="s">
        <v>2980</v>
      </c>
      <c r="P2143" s="64"/>
      <c r="Q2143" s="65"/>
      <c r="R2143" s="34"/>
      <c r="S2143" s="33"/>
      <c r="T2143" s="67"/>
    </row>
    <row r="2144" spans="1:20" ht="15.75" x14ac:dyDescent="0.25">
      <c r="A2144" s="50" t="s">
        <v>2531</v>
      </c>
      <c r="B2144" s="50" t="s">
        <v>2627</v>
      </c>
      <c r="C2144" s="31">
        <v>129163</v>
      </c>
      <c r="D2144" s="50" t="s">
        <v>2676</v>
      </c>
      <c r="E2144" s="50" t="s">
        <v>2640</v>
      </c>
      <c r="F2144" s="31" t="s">
        <v>45</v>
      </c>
      <c r="G2144" s="31" t="s">
        <v>45</v>
      </c>
      <c r="H2144" s="31">
        <v>1</v>
      </c>
      <c r="I2144" s="31"/>
      <c r="J2144" s="31">
        <v>1</v>
      </c>
      <c r="K2144" s="31">
        <v>138</v>
      </c>
      <c r="L2144" s="31" t="s">
        <v>30</v>
      </c>
      <c r="M2144" s="29">
        <v>2149</v>
      </c>
      <c r="N2144" s="38"/>
      <c r="O2144" s="18" t="s">
        <v>2980</v>
      </c>
      <c r="P2144" s="64"/>
      <c r="Q2144" s="65"/>
      <c r="R2144" s="34"/>
      <c r="S2144" s="33"/>
      <c r="T2144" s="67"/>
    </row>
    <row r="2145" spans="1:20" ht="15.75" x14ac:dyDescent="0.25">
      <c r="A2145" s="50" t="s">
        <v>2531</v>
      </c>
      <c r="B2145" s="50" t="s">
        <v>2627</v>
      </c>
      <c r="C2145" s="31">
        <v>129167</v>
      </c>
      <c r="D2145" s="50" t="s">
        <v>2639</v>
      </c>
      <c r="E2145" s="50" t="s">
        <v>2640</v>
      </c>
      <c r="F2145" s="31" t="s">
        <v>45</v>
      </c>
      <c r="G2145" s="31" t="s">
        <v>45</v>
      </c>
      <c r="H2145" s="31">
        <v>1</v>
      </c>
      <c r="I2145" s="31"/>
      <c r="J2145" s="31">
        <v>1</v>
      </c>
      <c r="K2145" s="31">
        <v>138</v>
      </c>
      <c r="L2145" s="31" t="s">
        <v>30</v>
      </c>
      <c r="M2145" s="29">
        <v>2110</v>
      </c>
      <c r="N2145" s="38"/>
      <c r="O2145" s="18" t="s">
        <v>2980</v>
      </c>
      <c r="P2145" s="64"/>
      <c r="Q2145" s="65"/>
      <c r="R2145" s="34"/>
      <c r="S2145" s="33"/>
      <c r="T2145" s="67"/>
    </row>
    <row r="2146" spans="1:20" ht="15.75" x14ac:dyDescent="0.25">
      <c r="A2146" s="50" t="s">
        <v>2531</v>
      </c>
      <c r="B2146" s="50" t="s">
        <v>2627</v>
      </c>
      <c r="C2146" s="31">
        <v>129170</v>
      </c>
      <c r="D2146" s="50" t="s">
        <v>2653</v>
      </c>
      <c r="E2146" s="50" t="s">
        <v>2640</v>
      </c>
      <c r="F2146" s="31" t="s">
        <v>45</v>
      </c>
      <c r="G2146" s="31" t="s">
        <v>45</v>
      </c>
      <c r="H2146" s="31">
        <v>1</v>
      </c>
      <c r="I2146" s="31"/>
      <c r="J2146" s="31">
        <v>1</v>
      </c>
      <c r="K2146" s="31">
        <v>138</v>
      </c>
      <c r="L2146" s="31" t="s">
        <v>30</v>
      </c>
      <c r="M2146" s="29">
        <v>2122</v>
      </c>
      <c r="N2146" s="38"/>
      <c r="O2146" s="18" t="s">
        <v>2980</v>
      </c>
      <c r="P2146" s="64"/>
      <c r="Q2146" s="65"/>
      <c r="R2146" s="34"/>
      <c r="S2146" s="33"/>
      <c r="T2146" s="67"/>
    </row>
    <row r="2147" spans="1:20" ht="15.75" x14ac:dyDescent="0.25">
      <c r="A2147" s="50" t="s">
        <v>2531</v>
      </c>
      <c r="B2147" s="50" t="s">
        <v>2627</v>
      </c>
      <c r="C2147" s="31">
        <v>129176</v>
      </c>
      <c r="D2147" s="50" t="s">
        <v>2678</v>
      </c>
      <c r="E2147" s="50" t="s">
        <v>2640</v>
      </c>
      <c r="F2147" s="31" t="s">
        <v>45</v>
      </c>
      <c r="G2147" s="31" t="s">
        <v>45</v>
      </c>
      <c r="H2147" s="31">
        <v>1</v>
      </c>
      <c r="I2147" s="31"/>
      <c r="J2147" s="31">
        <v>1</v>
      </c>
      <c r="K2147" s="31">
        <v>138</v>
      </c>
      <c r="L2147" s="31" t="s">
        <v>30</v>
      </c>
      <c r="M2147" s="29">
        <v>2151</v>
      </c>
      <c r="N2147" s="38"/>
      <c r="O2147" s="18" t="s">
        <v>2980</v>
      </c>
      <c r="P2147" s="64"/>
      <c r="Q2147" s="65"/>
      <c r="R2147" s="34"/>
      <c r="S2147" s="33"/>
      <c r="T2147" s="67"/>
    </row>
    <row r="2148" spans="1:20" ht="15.75" x14ac:dyDescent="0.25">
      <c r="A2148" s="50" t="s">
        <v>2531</v>
      </c>
      <c r="B2148" s="50" t="s">
        <v>2627</v>
      </c>
      <c r="C2148" s="31">
        <v>129194</v>
      </c>
      <c r="D2148" s="50" t="s">
        <v>2634</v>
      </c>
      <c r="E2148" s="50" t="s">
        <v>2635</v>
      </c>
      <c r="F2148" s="31" t="s">
        <v>45</v>
      </c>
      <c r="G2148" s="31" t="s">
        <v>45</v>
      </c>
      <c r="H2148" s="31">
        <v>1</v>
      </c>
      <c r="I2148" s="31"/>
      <c r="J2148" s="31">
        <v>1</v>
      </c>
      <c r="K2148" s="31">
        <v>138</v>
      </c>
      <c r="L2148" s="31" t="s">
        <v>30</v>
      </c>
      <c r="M2148" s="29">
        <v>2106</v>
      </c>
      <c r="N2148" s="38"/>
      <c r="O2148" s="18" t="s">
        <v>2980</v>
      </c>
      <c r="P2148" s="64"/>
      <c r="Q2148" s="65"/>
      <c r="R2148" s="34"/>
      <c r="S2148" s="33"/>
      <c r="T2148" s="67"/>
    </row>
    <row r="2149" spans="1:20" ht="15.75" x14ac:dyDescent="0.25">
      <c r="A2149" s="50" t="s">
        <v>2531</v>
      </c>
      <c r="B2149" s="50" t="s">
        <v>2627</v>
      </c>
      <c r="C2149" s="31">
        <v>129196</v>
      </c>
      <c r="D2149" s="50" t="s">
        <v>2645</v>
      </c>
      <c r="E2149" s="50" t="s">
        <v>2635</v>
      </c>
      <c r="F2149" s="31" t="s">
        <v>45</v>
      </c>
      <c r="G2149" s="31" t="s">
        <v>45</v>
      </c>
      <c r="H2149" s="31">
        <v>1</v>
      </c>
      <c r="I2149" s="31"/>
      <c r="J2149" s="31">
        <v>1</v>
      </c>
      <c r="K2149" s="31">
        <v>138</v>
      </c>
      <c r="L2149" s="31" t="s">
        <v>30</v>
      </c>
      <c r="M2149" s="29">
        <v>2114</v>
      </c>
      <c r="N2149" s="38"/>
      <c r="O2149" s="18" t="s">
        <v>2980</v>
      </c>
      <c r="P2149" s="64"/>
      <c r="Q2149" s="65"/>
      <c r="R2149" s="34"/>
      <c r="S2149" s="33"/>
      <c r="T2149" s="67"/>
    </row>
    <row r="2150" spans="1:20" ht="15.75" x14ac:dyDescent="0.25">
      <c r="A2150" s="50" t="s">
        <v>2531</v>
      </c>
      <c r="B2150" s="50" t="s">
        <v>2627</v>
      </c>
      <c r="C2150" s="31">
        <v>129198</v>
      </c>
      <c r="D2150" s="50" t="s">
        <v>2646</v>
      </c>
      <c r="E2150" s="50" t="s">
        <v>2635</v>
      </c>
      <c r="F2150" s="31" t="s">
        <v>45</v>
      </c>
      <c r="G2150" s="31" t="s">
        <v>45</v>
      </c>
      <c r="H2150" s="31">
        <v>1</v>
      </c>
      <c r="I2150" s="31"/>
      <c r="J2150" s="31">
        <v>1</v>
      </c>
      <c r="K2150" s="31">
        <v>138</v>
      </c>
      <c r="L2150" s="31" t="s">
        <v>30</v>
      </c>
      <c r="M2150" s="29">
        <v>2115</v>
      </c>
      <c r="N2150" s="38"/>
      <c r="O2150" s="18" t="s">
        <v>2980</v>
      </c>
      <c r="P2150" s="64"/>
      <c r="Q2150" s="65"/>
      <c r="R2150" s="34"/>
      <c r="S2150" s="33"/>
      <c r="T2150" s="67"/>
    </row>
    <row r="2151" spans="1:20" ht="15.75" x14ac:dyDescent="0.25">
      <c r="A2151" s="50" t="s">
        <v>2531</v>
      </c>
      <c r="B2151" s="50" t="s">
        <v>2627</v>
      </c>
      <c r="C2151" s="31">
        <v>129199</v>
      </c>
      <c r="D2151" s="50" t="s">
        <v>2650</v>
      </c>
      <c r="E2151" s="50" t="s">
        <v>2635</v>
      </c>
      <c r="F2151" s="31" t="s">
        <v>45</v>
      </c>
      <c r="G2151" s="31" t="s">
        <v>45</v>
      </c>
      <c r="H2151" s="31">
        <v>1</v>
      </c>
      <c r="I2151" s="31"/>
      <c r="J2151" s="31">
        <v>1</v>
      </c>
      <c r="K2151" s="31">
        <v>138</v>
      </c>
      <c r="L2151" s="31" t="s">
        <v>30</v>
      </c>
      <c r="M2151" s="29">
        <v>2119</v>
      </c>
      <c r="N2151" s="38"/>
      <c r="O2151" s="18" t="s">
        <v>2980</v>
      </c>
      <c r="P2151" s="64"/>
      <c r="Q2151" s="65"/>
      <c r="R2151" s="34"/>
      <c r="S2151" s="33"/>
      <c r="T2151" s="67"/>
    </row>
    <row r="2152" spans="1:20" ht="15.75" x14ac:dyDescent="0.25">
      <c r="A2152" s="50" t="s">
        <v>2531</v>
      </c>
      <c r="B2152" s="50" t="s">
        <v>2627</v>
      </c>
      <c r="C2152" s="31">
        <v>129201</v>
      </c>
      <c r="D2152" s="50" t="s">
        <v>2652</v>
      </c>
      <c r="E2152" s="50" t="s">
        <v>2635</v>
      </c>
      <c r="F2152" s="31" t="s">
        <v>45</v>
      </c>
      <c r="G2152" s="31" t="s">
        <v>45</v>
      </c>
      <c r="H2152" s="31">
        <v>1</v>
      </c>
      <c r="I2152" s="31">
        <v>6</v>
      </c>
      <c r="J2152" s="31">
        <v>1</v>
      </c>
      <c r="K2152" s="31">
        <v>138</v>
      </c>
      <c r="L2152" s="31" t="s">
        <v>30</v>
      </c>
      <c r="M2152" s="29">
        <v>2121</v>
      </c>
      <c r="N2152" s="38">
        <v>745934.81</v>
      </c>
      <c r="O2152" s="18" t="s">
        <v>2980</v>
      </c>
      <c r="P2152" s="64"/>
      <c r="Q2152" s="65"/>
      <c r="R2152" s="34"/>
      <c r="S2152" s="33"/>
      <c r="T2152" s="67">
        <v>1</v>
      </c>
    </row>
    <row r="2153" spans="1:20" ht="15.75" x14ac:dyDescent="0.25">
      <c r="A2153" s="50" t="s">
        <v>2531</v>
      </c>
      <c r="B2153" s="50" t="s">
        <v>2627</v>
      </c>
      <c r="C2153" s="31">
        <v>129204</v>
      </c>
      <c r="D2153" s="50" t="s">
        <v>769</v>
      </c>
      <c r="E2153" s="50" t="s">
        <v>2635</v>
      </c>
      <c r="F2153" s="31" t="s">
        <v>45</v>
      </c>
      <c r="G2153" s="31" t="s">
        <v>45</v>
      </c>
      <c r="H2153" s="31">
        <v>1</v>
      </c>
      <c r="I2153" s="31"/>
      <c r="J2153" s="31">
        <v>1</v>
      </c>
      <c r="K2153" s="31">
        <v>138</v>
      </c>
      <c r="L2153" s="31" t="s">
        <v>30</v>
      </c>
      <c r="M2153" s="29">
        <v>2144</v>
      </c>
      <c r="N2153" s="38"/>
      <c r="O2153" s="18" t="s">
        <v>2980</v>
      </c>
      <c r="P2153" s="64"/>
      <c r="Q2153" s="65"/>
      <c r="R2153" s="34"/>
      <c r="S2153" s="33"/>
      <c r="T2153" s="67"/>
    </row>
    <row r="2154" spans="1:20" ht="15.75" x14ac:dyDescent="0.25">
      <c r="A2154" s="50" t="s">
        <v>2531</v>
      </c>
      <c r="B2154" s="50" t="s">
        <v>2627</v>
      </c>
      <c r="C2154" s="31">
        <v>129205</v>
      </c>
      <c r="D2154" s="50" t="s">
        <v>2674</v>
      </c>
      <c r="E2154" s="50" t="s">
        <v>2635</v>
      </c>
      <c r="F2154" s="31" t="s">
        <v>45</v>
      </c>
      <c r="G2154" s="31" t="s">
        <v>45</v>
      </c>
      <c r="H2154" s="31">
        <v>1</v>
      </c>
      <c r="I2154" s="31"/>
      <c r="J2154" s="31">
        <v>1</v>
      </c>
      <c r="K2154" s="31">
        <v>138</v>
      </c>
      <c r="L2154" s="31" t="s">
        <v>30</v>
      </c>
      <c r="M2154" s="29">
        <v>2146</v>
      </c>
      <c r="N2154" s="38"/>
      <c r="O2154" s="18" t="s">
        <v>2980</v>
      </c>
      <c r="P2154" s="64"/>
      <c r="Q2154" s="65"/>
      <c r="R2154" s="34"/>
      <c r="S2154" s="33"/>
      <c r="T2154" s="67"/>
    </row>
    <row r="2155" spans="1:20" ht="15.75" x14ac:dyDescent="0.25">
      <c r="A2155" s="50" t="s">
        <v>2531</v>
      </c>
      <c r="B2155" s="50" t="s">
        <v>2627</v>
      </c>
      <c r="C2155" s="31">
        <v>129212</v>
      </c>
      <c r="D2155" s="50" t="s">
        <v>2656</v>
      </c>
      <c r="E2155" s="50" t="s">
        <v>891</v>
      </c>
      <c r="F2155" s="31" t="s">
        <v>45</v>
      </c>
      <c r="G2155" s="31" t="s">
        <v>45</v>
      </c>
      <c r="H2155" s="31">
        <v>1</v>
      </c>
      <c r="I2155" s="31"/>
      <c r="J2155" s="31">
        <v>1</v>
      </c>
      <c r="K2155" s="31">
        <v>138</v>
      </c>
      <c r="L2155" s="31" t="s">
        <v>30</v>
      </c>
      <c r="M2155" s="29">
        <v>2125</v>
      </c>
      <c r="N2155" s="38"/>
      <c r="O2155" s="18" t="s">
        <v>2980</v>
      </c>
      <c r="P2155" s="64"/>
      <c r="Q2155" s="65"/>
      <c r="R2155" s="34"/>
      <c r="S2155" s="33"/>
      <c r="T2155" s="67"/>
    </row>
    <row r="2156" spans="1:20" ht="15.75" x14ac:dyDescent="0.25">
      <c r="A2156" s="50" t="s">
        <v>2531</v>
      </c>
      <c r="B2156" s="50" t="s">
        <v>2627</v>
      </c>
      <c r="C2156" s="31">
        <v>129220</v>
      </c>
      <c r="D2156" s="50" t="s">
        <v>2661</v>
      </c>
      <c r="E2156" s="50" t="s">
        <v>891</v>
      </c>
      <c r="F2156" s="31" t="s">
        <v>45</v>
      </c>
      <c r="G2156" s="31" t="s">
        <v>45</v>
      </c>
      <c r="H2156" s="31">
        <v>1</v>
      </c>
      <c r="I2156" s="31"/>
      <c r="J2156" s="31">
        <v>1</v>
      </c>
      <c r="K2156" s="31">
        <v>138</v>
      </c>
      <c r="L2156" s="31" t="s">
        <v>30</v>
      </c>
      <c r="M2156" s="29">
        <v>2130</v>
      </c>
      <c r="N2156" s="38"/>
      <c r="O2156" s="18" t="s">
        <v>2980</v>
      </c>
      <c r="P2156" s="64"/>
      <c r="Q2156" s="65"/>
      <c r="R2156" s="34"/>
      <c r="S2156" s="33"/>
      <c r="T2156" s="67"/>
    </row>
    <row r="2157" spans="1:20" ht="15.75" x14ac:dyDescent="0.25">
      <c r="A2157" s="50" t="s">
        <v>2531</v>
      </c>
      <c r="B2157" s="50" t="s">
        <v>2627</v>
      </c>
      <c r="C2157" s="31">
        <v>129223</v>
      </c>
      <c r="D2157" s="50" t="s">
        <v>2667</v>
      </c>
      <c r="E2157" s="50" t="s">
        <v>891</v>
      </c>
      <c r="F2157" s="31" t="s">
        <v>45</v>
      </c>
      <c r="G2157" s="31" t="s">
        <v>45</v>
      </c>
      <c r="H2157" s="31">
        <v>1</v>
      </c>
      <c r="I2157" s="31"/>
      <c r="J2157" s="31">
        <v>1</v>
      </c>
      <c r="K2157" s="31">
        <v>138</v>
      </c>
      <c r="L2157" s="31" t="s">
        <v>30</v>
      </c>
      <c r="M2157" s="29">
        <v>2136</v>
      </c>
      <c r="N2157" s="38"/>
      <c r="O2157" s="18" t="s">
        <v>2980</v>
      </c>
      <c r="P2157" s="64"/>
      <c r="Q2157" s="65"/>
      <c r="R2157" s="34"/>
      <c r="S2157" s="33"/>
      <c r="T2157" s="67"/>
    </row>
    <row r="2158" spans="1:20" ht="15.75" x14ac:dyDescent="0.25">
      <c r="A2158" s="50" t="s">
        <v>2531</v>
      </c>
      <c r="B2158" s="50" t="s">
        <v>2627</v>
      </c>
      <c r="C2158" s="31">
        <v>129224</v>
      </c>
      <c r="D2158" s="50" t="s">
        <v>2669</v>
      </c>
      <c r="E2158" s="50" t="s">
        <v>891</v>
      </c>
      <c r="F2158" s="31" t="s">
        <v>45</v>
      </c>
      <c r="G2158" s="31" t="s">
        <v>45</v>
      </c>
      <c r="H2158" s="31">
        <v>1</v>
      </c>
      <c r="I2158" s="31"/>
      <c r="J2158" s="31">
        <v>1</v>
      </c>
      <c r="K2158" s="31">
        <v>138</v>
      </c>
      <c r="L2158" s="31" t="s">
        <v>30</v>
      </c>
      <c r="M2158" s="29">
        <v>2138</v>
      </c>
      <c r="N2158" s="38"/>
      <c r="O2158" s="18" t="s">
        <v>2980</v>
      </c>
      <c r="P2158" s="64"/>
      <c r="Q2158" s="65"/>
      <c r="R2158" s="34"/>
      <c r="S2158" s="33"/>
      <c r="T2158" s="67"/>
    </row>
    <row r="2159" spans="1:20" ht="15.75" x14ac:dyDescent="0.25">
      <c r="A2159" s="50" t="s">
        <v>2531</v>
      </c>
      <c r="B2159" s="50" t="s">
        <v>2627</v>
      </c>
      <c r="C2159" s="31">
        <v>129230</v>
      </c>
      <c r="D2159" s="50" t="s">
        <v>2637</v>
      </c>
      <c r="E2159" s="50" t="s">
        <v>891</v>
      </c>
      <c r="F2159" s="31" t="s">
        <v>45</v>
      </c>
      <c r="G2159" s="31" t="s">
        <v>45</v>
      </c>
      <c r="H2159" s="31">
        <v>1</v>
      </c>
      <c r="I2159" s="31">
        <v>2</v>
      </c>
      <c r="J2159" s="31">
        <v>1</v>
      </c>
      <c r="K2159" s="31">
        <v>138</v>
      </c>
      <c r="L2159" s="31" t="s">
        <v>30</v>
      </c>
      <c r="M2159" s="29">
        <v>2108</v>
      </c>
      <c r="N2159" s="38">
        <v>437974.54</v>
      </c>
      <c r="O2159" s="18" t="s">
        <v>2980</v>
      </c>
      <c r="P2159" s="64"/>
      <c r="Q2159" s="65"/>
      <c r="R2159" s="34"/>
      <c r="S2159" s="33"/>
      <c r="T2159" s="67">
        <v>1</v>
      </c>
    </row>
    <row r="2160" spans="1:20" ht="15.75" x14ac:dyDescent="0.25">
      <c r="A2160" s="50" t="s">
        <v>2531</v>
      </c>
      <c r="B2160" s="50" t="s">
        <v>2627</v>
      </c>
      <c r="C2160" s="31">
        <v>129231</v>
      </c>
      <c r="D2160" s="50" t="s">
        <v>2638</v>
      </c>
      <c r="E2160" s="50" t="s">
        <v>891</v>
      </c>
      <c r="F2160" s="31" t="s">
        <v>45</v>
      </c>
      <c r="G2160" s="31" t="s">
        <v>45</v>
      </c>
      <c r="H2160" s="31">
        <v>1</v>
      </c>
      <c r="I2160" s="31"/>
      <c r="J2160" s="31">
        <v>1</v>
      </c>
      <c r="K2160" s="31">
        <v>138</v>
      </c>
      <c r="L2160" s="31" t="s">
        <v>30</v>
      </c>
      <c r="M2160" s="29">
        <v>2109</v>
      </c>
      <c r="N2160" s="38"/>
      <c r="O2160" s="18" t="s">
        <v>2980</v>
      </c>
      <c r="P2160" s="64"/>
      <c r="Q2160" s="65"/>
      <c r="R2160" s="34"/>
      <c r="S2160" s="33"/>
      <c r="T2160" s="67"/>
    </row>
    <row r="2161" spans="1:20" ht="15.75" x14ac:dyDescent="0.25">
      <c r="A2161" s="50" t="s">
        <v>2531</v>
      </c>
      <c r="B2161" s="50" t="s">
        <v>2627</v>
      </c>
      <c r="C2161" s="31">
        <v>129234</v>
      </c>
      <c r="D2161" s="50" t="s">
        <v>2649</v>
      </c>
      <c r="E2161" s="50" t="s">
        <v>891</v>
      </c>
      <c r="F2161" s="31" t="s">
        <v>45</v>
      </c>
      <c r="G2161" s="31" t="s">
        <v>45</v>
      </c>
      <c r="H2161" s="31">
        <v>1</v>
      </c>
      <c r="I2161" s="31"/>
      <c r="J2161" s="31">
        <v>1</v>
      </c>
      <c r="K2161" s="31">
        <v>138</v>
      </c>
      <c r="L2161" s="31" t="s">
        <v>30</v>
      </c>
      <c r="M2161" s="29">
        <v>2118</v>
      </c>
      <c r="N2161" s="38"/>
      <c r="O2161" s="18" t="s">
        <v>2980</v>
      </c>
      <c r="P2161" s="64"/>
      <c r="Q2161" s="65"/>
      <c r="R2161" s="34"/>
      <c r="S2161" s="33"/>
      <c r="T2161" s="67"/>
    </row>
    <row r="2162" spans="1:20" ht="15.75" x14ac:dyDescent="0.25">
      <c r="A2162" s="50" t="s">
        <v>2531</v>
      </c>
      <c r="B2162" s="50" t="s">
        <v>2627</v>
      </c>
      <c r="C2162" s="31">
        <v>129236</v>
      </c>
      <c r="D2162" s="50" t="s">
        <v>2655</v>
      </c>
      <c r="E2162" s="50" t="s">
        <v>891</v>
      </c>
      <c r="F2162" s="31" t="s">
        <v>45</v>
      </c>
      <c r="G2162" s="31" t="s">
        <v>45</v>
      </c>
      <c r="H2162" s="31">
        <v>1</v>
      </c>
      <c r="I2162" s="31"/>
      <c r="J2162" s="31">
        <v>1</v>
      </c>
      <c r="K2162" s="31">
        <v>138</v>
      </c>
      <c r="L2162" s="31" t="s">
        <v>30</v>
      </c>
      <c r="M2162" s="29">
        <v>2124</v>
      </c>
      <c r="N2162" s="38"/>
      <c r="O2162" s="18" t="s">
        <v>2980</v>
      </c>
      <c r="P2162" s="64"/>
      <c r="Q2162" s="65"/>
      <c r="R2162" s="34"/>
      <c r="S2162" s="33"/>
      <c r="T2162" s="67"/>
    </row>
    <row r="2163" spans="1:20" ht="15.75" x14ac:dyDescent="0.25">
      <c r="A2163" s="50" t="s">
        <v>2531</v>
      </c>
      <c r="B2163" s="50" t="s">
        <v>2627</v>
      </c>
      <c r="C2163" s="31">
        <v>129238</v>
      </c>
      <c r="D2163" s="50" t="s">
        <v>2658</v>
      </c>
      <c r="E2163" s="50" t="s">
        <v>891</v>
      </c>
      <c r="F2163" s="31" t="s">
        <v>45</v>
      </c>
      <c r="G2163" s="31" t="s">
        <v>45</v>
      </c>
      <c r="H2163" s="31">
        <v>1</v>
      </c>
      <c r="I2163" s="31"/>
      <c r="J2163" s="31">
        <v>1</v>
      </c>
      <c r="K2163" s="31">
        <v>138</v>
      </c>
      <c r="L2163" s="31" t="s">
        <v>30</v>
      </c>
      <c r="M2163" s="29">
        <v>2127</v>
      </c>
      <c r="N2163" s="38"/>
      <c r="O2163" s="18" t="s">
        <v>2980</v>
      </c>
      <c r="P2163" s="64"/>
      <c r="Q2163" s="65"/>
      <c r="R2163" s="34"/>
      <c r="S2163" s="33"/>
      <c r="T2163" s="67"/>
    </row>
    <row r="2164" spans="1:20" ht="15.75" x14ac:dyDescent="0.25">
      <c r="A2164" s="50" t="s">
        <v>2531</v>
      </c>
      <c r="B2164" s="50" t="s">
        <v>2627</v>
      </c>
      <c r="C2164" s="31">
        <v>129239</v>
      </c>
      <c r="D2164" s="50" t="s">
        <v>2660</v>
      </c>
      <c r="E2164" s="50" t="s">
        <v>891</v>
      </c>
      <c r="F2164" s="31" t="s">
        <v>45</v>
      </c>
      <c r="G2164" s="31" t="s">
        <v>45</v>
      </c>
      <c r="H2164" s="31">
        <v>1</v>
      </c>
      <c r="I2164" s="31"/>
      <c r="J2164" s="31">
        <v>1</v>
      </c>
      <c r="K2164" s="31">
        <v>138</v>
      </c>
      <c r="L2164" s="31" t="s">
        <v>30</v>
      </c>
      <c r="M2164" s="29">
        <v>2129</v>
      </c>
      <c r="N2164" s="38"/>
      <c r="O2164" s="18" t="s">
        <v>2980</v>
      </c>
      <c r="P2164" s="64"/>
      <c r="Q2164" s="65"/>
      <c r="R2164" s="34"/>
      <c r="S2164" s="33"/>
      <c r="T2164" s="67"/>
    </row>
    <row r="2165" spans="1:20" ht="15.75" x14ac:dyDescent="0.25">
      <c r="A2165" s="50" t="s">
        <v>2531</v>
      </c>
      <c r="B2165" s="50" t="s">
        <v>2627</v>
      </c>
      <c r="C2165" s="31">
        <v>129249</v>
      </c>
      <c r="D2165" s="50" t="s">
        <v>2630</v>
      </c>
      <c r="E2165" s="50" t="s">
        <v>2631</v>
      </c>
      <c r="F2165" s="31" t="s">
        <v>45</v>
      </c>
      <c r="G2165" s="31" t="s">
        <v>45</v>
      </c>
      <c r="H2165" s="31">
        <v>1</v>
      </c>
      <c r="I2165" s="31"/>
      <c r="J2165" s="31">
        <v>1</v>
      </c>
      <c r="K2165" s="31">
        <v>138</v>
      </c>
      <c r="L2165" s="31" t="s">
        <v>30</v>
      </c>
      <c r="M2165" s="29">
        <v>2103</v>
      </c>
      <c r="N2165" s="38"/>
      <c r="O2165" s="18" t="s">
        <v>2980</v>
      </c>
      <c r="P2165" s="64"/>
      <c r="Q2165" s="65"/>
      <c r="R2165" s="34"/>
      <c r="S2165" s="33"/>
      <c r="T2165" s="67"/>
    </row>
    <row r="2166" spans="1:20" ht="15.75" x14ac:dyDescent="0.25">
      <c r="A2166" s="50" t="s">
        <v>2531</v>
      </c>
      <c r="B2166" s="50" t="s">
        <v>2627</v>
      </c>
      <c r="C2166" s="31">
        <v>129250</v>
      </c>
      <c r="D2166" s="50" t="s">
        <v>2641</v>
      </c>
      <c r="E2166" s="50" t="s">
        <v>2631</v>
      </c>
      <c r="F2166" s="31" t="s">
        <v>45</v>
      </c>
      <c r="G2166" s="31" t="s">
        <v>45</v>
      </c>
      <c r="H2166" s="31">
        <v>1</v>
      </c>
      <c r="I2166" s="31"/>
      <c r="J2166" s="31">
        <v>1</v>
      </c>
      <c r="K2166" s="31">
        <v>138</v>
      </c>
      <c r="L2166" s="31" t="s">
        <v>30</v>
      </c>
      <c r="M2166" s="29">
        <v>2111</v>
      </c>
      <c r="N2166" s="38"/>
      <c r="O2166" s="18" t="s">
        <v>2980</v>
      </c>
      <c r="P2166" s="64"/>
      <c r="Q2166" s="65"/>
      <c r="R2166" s="34"/>
      <c r="S2166" s="33"/>
      <c r="T2166" s="67"/>
    </row>
    <row r="2167" spans="1:20" ht="15.75" x14ac:dyDescent="0.25">
      <c r="A2167" s="50" t="s">
        <v>2531</v>
      </c>
      <c r="B2167" s="50" t="s">
        <v>2627</v>
      </c>
      <c r="C2167" s="31">
        <v>129254</v>
      </c>
      <c r="D2167" s="50" t="s">
        <v>2657</v>
      </c>
      <c r="E2167" s="50" t="s">
        <v>2631</v>
      </c>
      <c r="F2167" s="31" t="s">
        <v>45</v>
      </c>
      <c r="G2167" s="31" t="s">
        <v>45</v>
      </c>
      <c r="H2167" s="31">
        <v>1</v>
      </c>
      <c r="I2167" s="31"/>
      <c r="J2167" s="31">
        <v>1</v>
      </c>
      <c r="K2167" s="31">
        <v>138</v>
      </c>
      <c r="L2167" s="31" t="s">
        <v>30</v>
      </c>
      <c r="M2167" s="29">
        <v>2126</v>
      </c>
      <c r="N2167" s="38"/>
      <c r="O2167" s="18" t="s">
        <v>2980</v>
      </c>
      <c r="P2167" s="64"/>
      <c r="Q2167" s="65"/>
      <c r="R2167" s="34"/>
      <c r="S2167" s="33"/>
      <c r="T2167" s="67"/>
    </row>
    <row r="2168" spans="1:20" ht="15.75" x14ac:dyDescent="0.25">
      <c r="A2168" s="50" t="s">
        <v>2531</v>
      </c>
      <c r="B2168" s="50" t="s">
        <v>2627</v>
      </c>
      <c r="C2168" s="31">
        <v>129255</v>
      </c>
      <c r="D2168" s="50" t="s">
        <v>2662</v>
      </c>
      <c r="E2168" s="50" t="s">
        <v>2631</v>
      </c>
      <c r="F2168" s="31" t="s">
        <v>45</v>
      </c>
      <c r="G2168" s="31" t="s">
        <v>45</v>
      </c>
      <c r="H2168" s="31">
        <v>1</v>
      </c>
      <c r="I2168" s="31"/>
      <c r="J2168" s="31">
        <v>1</v>
      </c>
      <c r="K2168" s="31">
        <v>138</v>
      </c>
      <c r="L2168" s="31" t="s">
        <v>30</v>
      </c>
      <c r="M2168" s="29">
        <v>2131</v>
      </c>
      <c r="N2168" s="38"/>
      <c r="O2168" s="18" t="s">
        <v>2980</v>
      </c>
      <c r="P2168" s="64"/>
      <c r="Q2168" s="65"/>
      <c r="R2168" s="34"/>
      <c r="S2168" s="33"/>
      <c r="T2168" s="67"/>
    </row>
    <row r="2169" spans="1:20" ht="15.75" x14ac:dyDescent="0.25">
      <c r="A2169" s="50" t="s">
        <v>2531</v>
      </c>
      <c r="B2169" s="50" t="s">
        <v>2627</v>
      </c>
      <c r="C2169" s="31">
        <v>129259</v>
      </c>
      <c r="D2169" s="50" t="s">
        <v>2632</v>
      </c>
      <c r="E2169" s="50" t="s">
        <v>2631</v>
      </c>
      <c r="F2169" s="31" t="s">
        <v>45</v>
      </c>
      <c r="G2169" s="31" t="s">
        <v>45</v>
      </c>
      <c r="H2169" s="31">
        <v>1</v>
      </c>
      <c r="I2169" s="31"/>
      <c r="J2169" s="31">
        <v>1</v>
      </c>
      <c r="K2169" s="31">
        <v>138</v>
      </c>
      <c r="L2169" s="31" t="s">
        <v>30</v>
      </c>
      <c r="M2169" s="29">
        <v>2104</v>
      </c>
      <c r="N2169" s="38"/>
      <c r="O2169" s="18" t="s">
        <v>2980</v>
      </c>
      <c r="P2169" s="64"/>
      <c r="Q2169" s="65"/>
      <c r="R2169" s="34"/>
      <c r="S2169" s="33"/>
      <c r="T2169" s="67"/>
    </row>
    <row r="2170" spans="1:20" ht="15.75" x14ac:dyDescent="0.25">
      <c r="A2170" s="50" t="s">
        <v>2531</v>
      </c>
      <c r="B2170" s="50" t="s">
        <v>2627</v>
      </c>
      <c r="C2170" s="31">
        <v>129260</v>
      </c>
      <c r="D2170" s="50" t="s">
        <v>2633</v>
      </c>
      <c r="E2170" s="50" t="s">
        <v>2631</v>
      </c>
      <c r="F2170" s="31" t="s">
        <v>45</v>
      </c>
      <c r="G2170" s="31" t="s">
        <v>45</v>
      </c>
      <c r="H2170" s="31">
        <v>1</v>
      </c>
      <c r="I2170" s="31"/>
      <c r="J2170" s="31">
        <v>1</v>
      </c>
      <c r="K2170" s="31">
        <v>138</v>
      </c>
      <c r="L2170" s="31" t="s">
        <v>30</v>
      </c>
      <c r="M2170" s="29">
        <v>2105</v>
      </c>
      <c r="N2170" s="38"/>
      <c r="O2170" s="18" t="s">
        <v>2980</v>
      </c>
      <c r="P2170" s="64"/>
      <c r="Q2170" s="65"/>
      <c r="R2170" s="34"/>
      <c r="S2170" s="33"/>
      <c r="T2170" s="67"/>
    </row>
    <row r="2171" spans="1:20" ht="15.75" x14ac:dyDescent="0.25">
      <c r="A2171" s="50" t="s">
        <v>2531</v>
      </c>
      <c r="B2171" s="50" t="s">
        <v>2627</v>
      </c>
      <c r="C2171" s="31">
        <v>129265</v>
      </c>
      <c r="D2171" s="50" t="s">
        <v>2659</v>
      </c>
      <c r="E2171" s="50" t="s">
        <v>2631</v>
      </c>
      <c r="F2171" s="31" t="s">
        <v>45</v>
      </c>
      <c r="G2171" s="31" t="s">
        <v>45</v>
      </c>
      <c r="H2171" s="31">
        <v>1</v>
      </c>
      <c r="I2171" s="31"/>
      <c r="J2171" s="31">
        <v>1</v>
      </c>
      <c r="K2171" s="31">
        <v>138</v>
      </c>
      <c r="L2171" s="31" t="s">
        <v>30</v>
      </c>
      <c r="M2171" s="29">
        <v>2128</v>
      </c>
      <c r="N2171" s="38"/>
      <c r="O2171" s="18" t="s">
        <v>2980</v>
      </c>
      <c r="P2171" s="64"/>
      <c r="Q2171" s="65"/>
      <c r="R2171" s="34"/>
      <c r="S2171" s="33"/>
      <c r="T2171" s="67"/>
    </row>
    <row r="2172" spans="1:20" ht="15.75" x14ac:dyDescent="0.25">
      <c r="A2172" s="50" t="s">
        <v>2531</v>
      </c>
      <c r="B2172" s="50" t="s">
        <v>2627</v>
      </c>
      <c r="C2172" s="31">
        <v>129266</v>
      </c>
      <c r="D2172" s="50" t="s">
        <v>2663</v>
      </c>
      <c r="E2172" s="50" t="s">
        <v>2631</v>
      </c>
      <c r="F2172" s="31" t="s">
        <v>45</v>
      </c>
      <c r="G2172" s="31" t="s">
        <v>45</v>
      </c>
      <c r="H2172" s="31">
        <v>1</v>
      </c>
      <c r="I2172" s="31"/>
      <c r="J2172" s="31">
        <v>1</v>
      </c>
      <c r="K2172" s="31">
        <v>138</v>
      </c>
      <c r="L2172" s="31" t="s">
        <v>30</v>
      </c>
      <c r="M2172" s="29">
        <v>2132</v>
      </c>
      <c r="N2172" s="38"/>
      <c r="O2172" s="18" t="s">
        <v>2980</v>
      </c>
      <c r="P2172" s="64"/>
      <c r="Q2172" s="65"/>
      <c r="R2172" s="34"/>
      <c r="S2172" s="33"/>
      <c r="T2172" s="67"/>
    </row>
    <row r="2173" spans="1:20" ht="15.75" x14ac:dyDescent="0.25">
      <c r="A2173" s="50" t="s">
        <v>2531</v>
      </c>
      <c r="B2173" s="50" t="s">
        <v>2627</v>
      </c>
      <c r="C2173" s="31">
        <v>129267</v>
      </c>
      <c r="D2173" s="50" t="s">
        <v>2668</v>
      </c>
      <c r="E2173" s="50" t="s">
        <v>2631</v>
      </c>
      <c r="F2173" s="31" t="s">
        <v>45</v>
      </c>
      <c r="G2173" s="31" t="s">
        <v>45</v>
      </c>
      <c r="H2173" s="31">
        <v>1</v>
      </c>
      <c r="I2173" s="31"/>
      <c r="J2173" s="31">
        <v>1</v>
      </c>
      <c r="K2173" s="31">
        <v>138</v>
      </c>
      <c r="L2173" s="31" t="s">
        <v>30</v>
      </c>
      <c r="M2173" s="29">
        <v>2137</v>
      </c>
      <c r="N2173" s="38"/>
      <c r="O2173" s="18" t="s">
        <v>2980</v>
      </c>
      <c r="P2173" s="64"/>
      <c r="Q2173" s="65"/>
      <c r="R2173" s="34"/>
      <c r="S2173" s="33"/>
      <c r="T2173" s="67"/>
    </row>
    <row r="2174" spans="1:20" ht="15.75" x14ac:dyDescent="0.25">
      <c r="A2174" s="50" t="s">
        <v>2531</v>
      </c>
      <c r="B2174" s="50" t="s">
        <v>2627</v>
      </c>
      <c r="C2174" s="31">
        <v>129268</v>
      </c>
      <c r="D2174" s="50" t="s">
        <v>2671</v>
      </c>
      <c r="E2174" s="50" t="s">
        <v>2631</v>
      </c>
      <c r="F2174" s="31" t="s">
        <v>45</v>
      </c>
      <c r="G2174" s="31" t="s">
        <v>45</v>
      </c>
      <c r="H2174" s="31">
        <v>1</v>
      </c>
      <c r="I2174" s="31"/>
      <c r="J2174" s="31">
        <v>1</v>
      </c>
      <c r="K2174" s="31">
        <v>138</v>
      </c>
      <c r="L2174" s="31" t="s">
        <v>30</v>
      </c>
      <c r="M2174" s="29">
        <v>2141</v>
      </c>
      <c r="N2174" s="38"/>
      <c r="O2174" s="18" t="s">
        <v>2980</v>
      </c>
      <c r="P2174" s="64"/>
      <c r="Q2174" s="65"/>
      <c r="R2174" s="34"/>
      <c r="S2174" s="33"/>
      <c r="T2174" s="67"/>
    </row>
    <row r="2175" spans="1:20" ht="15.75" x14ac:dyDescent="0.25">
      <c r="A2175" s="50" t="s">
        <v>2531</v>
      </c>
      <c r="B2175" s="50" t="s">
        <v>2627</v>
      </c>
      <c r="C2175" s="31">
        <v>129269</v>
      </c>
      <c r="D2175" s="50" t="s">
        <v>2672</v>
      </c>
      <c r="E2175" s="50" t="s">
        <v>2631</v>
      </c>
      <c r="F2175" s="31" t="s">
        <v>45</v>
      </c>
      <c r="G2175" s="31" t="s">
        <v>45</v>
      </c>
      <c r="H2175" s="31">
        <v>1</v>
      </c>
      <c r="I2175" s="31"/>
      <c r="J2175" s="31">
        <v>1</v>
      </c>
      <c r="K2175" s="31">
        <v>138</v>
      </c>
      <c r="L2175" s="31" t="s">
        <v>30</v>
      </c>
      <c r="M2175" s="29">
        <v>2142</v>
      </c>
      <c r="N2175" s="38"/>
      <c r="O2175" s="18" t="s">
        <v>2980</v>
      </c>
      <c r="P2175" s="64"/>
      <c r="Q2175" s="65"/>
      <c r="R2175" s="34"/>
      <c r="S2175" s="33"/>
      <c r="T2175" s="67"/>
    </row>
    <row r="2176" spans="1:20" ht="15.75" x14ac:dyDescent="0.25">
      <c r="A2176" s="50" t="s">
        <v>2531</v>
      </c>
      <c r="B2176" s="50" t="s">
        <v>2627</v>
      </c>
      <c r="C2176" s="31">
        <v>129271</v>
      </c>
      <c r="D2176" s="50" t="s">
        <v>2673</v>
      </c>
      <c r="E2176" s="50" t="s">
        <v>2631</v>
      </c>
      <c r="F2176" s="31" t="s">
        <v>45</v>
      </c>
      <c r="G2176" s="31" t="s">
        <v>45</v>
      </c>
      <c r="H2176" s="31">
        <v>1</v>
      </c>
      <c r="I2176" s="31"/>
      <c r="J2176" s="31">
        <v>1</v>
      </c>
      <c r="K2176" s="31">
        <v>138</v>
      </c>
      <c r="L2176" s="31" t="s">
        <v>30</v>
      </c>
      <c r="M2176" s="29">
        <v>2145</v>
      </c>
      <c r="N2176" s="38"/>
      <c r="O2176" s="18" t="s">
        <v>2980</v>
      </c>
      <c r="P2176" s="64"/>
      <c r="Q2176" s="65"/>
      <c r="R2176" s="34"/>
      <c r="S2176" s="33"/>
      <c r="T2176" s="67"/>
    </row>
    <row r="2177" spans="1:20" ht="15.75" x14ac:dyDescent="0.25">
      <c r="A2177" s="50" t="s">
        <v>2531</v>
      </c>
      <c r="B2177" s="50" t="s">
        <v>2627</v>
      </c>
      <c r="C2177" s="31">
        <v>129274</v>
      </c>
      <c r="D2177" s="50" t="s">
        <v>2675</v>
      </c>
      <c r="E2177" s="50" t="s">
        <v>2631</v>
      </c>
      <c r="F2177" s="31" t="s">
        <v>45</v>
      </c>
      <c r="G2177" s="31" t="s">
        <v>45</v>
      </c>
      <c r="H2177" s="31">
        <v>1</v>
      </c>
      <c r="I2177" s="31"/>
      <c r="J2177" s="31">
        <v>1</v>
      </c>
      <c r="K2177" s="31">
        <v>138</v>
      </c>
      <c r="L2177" s="31" t="s">
        <v>30</v>
      </c>
      <c r="M2177" s="29">
        <v>2147</v>
      </c>
      <c r="N2177" s="38"/>
      <c r="O2177" s="18" t="s">
        <v>2980</v>
      </c>
      <c r="P2177" s="64"/>
      <c r="Q2177" s="65"/>
      <c r="R2177" s="34"/>
      <c r="S2177" s="33"/>
      <c r="T2177" s="67"/>
    </row>
    <row r="2178" spans="1:20" ht="15.75" x14ac:dyDescent="0.25">
      <c r="A2178" s="50" t="s">
        <v>2531</v>
      </c>
      <c r="B2178" s="50" t="s">
        <v>2627</v>
      </c>
      <c r="C2178" s="31">
        <v>129277</v>
      </c>
      <c r="D2178" s="50" t="s">
        <v>2679</v>
      </c>
      <c r="E2178" s="50" t="s">
        <v>2631</v>
      </c>
      <c r="F2178" s="31" t="s">
        <v>45</v>
      </c>
      <c r="G2178" s="31" t="s">
        <v>45</v>
      </c>
      <c r="H2178" s="31">
        <v>1</v>
      </c>
      <c r="I2178" s="31"/>
      <c r="J2178" s="31">
        <v>1</v>
      </c>
      <c r="K2178" s="31">
        <v>138</v>
      </c>
      <c r="L2178" s="31" t="s">
        <v>30</v>
      </c>
      <c r="M2178" s="29">
        <v>2152</v>
      </c>
      <c r="N2178" s="38"/>
      <c r="O2178" s="18" t="s">
        <v>2980</v>
      </c>
      <c r="P2178" s="64"/>
      <c r="Q2178" s="65"/>
      <c r="R2178" s="34"/>
      <c r="S2178" s="33"/>
      <c r="T2178" s="67"/>
    </row>
    <row r="2179" spans="1:20" ht="15.75" x14ac:dyDescent="0.25">
      <c r="A2179" s="50" t="s">
        <v>2531</v>
      </c>
      <c r="B2179" s="50" t="s">
        <v>2627</v>
      </c>
      <c r="C2179" s="31">
        <v>129279</v>
      </c>
      <c r="D2179" s="50" t="s">
        <v>2686</v>
      </c>
      <c r="E2179" s="50" t="s">
        <v>2687</v>
      </c>
      <c r="F2179" s="31" t="s">
        <v>216</v>
      </c>
      <c r="G2179" s="31" t="s">
        <v>216</v>
      </c>
      <c r="H2179" s="31">
        <v>1</v>
      </c>
      <c r="I2179" s="31"/>
      <c r="J2179" s="31">
        <v>1</v>
      </c>
      <c r="K2179" s="31">
        <v>138</v>
      </c>
      <c r="L2179" s="31" t="s">
        <v>30</v>
      </c>
      <c r="M2179" s="29">
        <v>2157</v>
      </c>
      <c r="N2179" s="38"/>
      <c r="O2179" s="18" t="s">
        <v>2980</v>
      </c>
      <c r="P2179" s="64"/>
      <c r="Q2179" s="65"/>
      <c r="R2179" s="34"/>
      <c r="S2179" s="33"/>
      <c r="T2179" s="67"/>
    </row>
    <row r="2180" spans="1:20" ht="15.75" x14ac:dyDescent="0.25">
      <c r="A2180" s="50" t="s">
        <v>2531</v>
      </c>
      <c r="B2180" s="50" t="s">
        <v>2627</v>
      </c>
      <c r="C2180" s="31">
        <v>129295</v>
      </c>
      <c r="D2180" s="50" t="s">
        <v>2693</v>
      </c>
      <c r="E2180" s="50" t="s">
        <v>2691</v>
      </c>
      <c r="F2180" s="31" t="s">
        <v>216</v>
      </c>
      <c r="G2180" s="31" t="s">
        <v>216</v>
      </c>
      <c r="H2180" s="31">
        <v>1</v>
      </c>
      <c r="I2180" s="31"/>
      <c r="J2180" s="31">
        <v>1</v>
      </c>
      <c r="K2180" s="31">
        <v>138</v>
      </c>
      <c r="L2180" s="31" t="s">
        <v>30</v>
      </c>
      <c r="M2180" s="29">
        <v>2161</v>
      </c>
      <c r="N2180" s="38"/>
      <c r="O2180" s="18" t="s">
        <v>2980</v>
      </c>
      <c r="P2180" s="64"/>
      <c r="Q2180" s="65"/>
      <c r="R2180" s="34"/>
      <c r="S2180" s="33"/>
      <c r="T2180" s="67"/>
    </row>
    <row r="2181" spans="1:20" ht="15.75" x14ac:dyDescent="0.25">
      <c r="A2181" s="50" t="s">
        <v>2531</v>
      </c>
      <c r="B2181" s="50" t="s">
        <v>2627</v>
      </c>
      <c r="C2181" s="31">
        <v>129306</v>
      </c>
      <c r="D2181" s="50" t="s">
        <v>2690</v>
      </c>
      <c r="E2181" s="50" t="s">
        <v>2691</v>
      </c>
      <c r="F2181" s="31" t="s">
        <v>216</v>
      </c>
      <c r="G2181" s="31" t="s">
        <v>216</v>
      </c>
      <c r="H2181" s="31">
        <v>1</v>
      </c>
      <c r="I2181" s="31"/>
      <c r="J2181" s="31">
        <v>1</v>
      </c>
      <c r="K2181" s="31">
        <v>138</v>
      </c>
      <c r="L2181" s="31" t="s">
        <v>30</v>
      </c>
      <c r="M2181" s="29">
        <v>2159</v>
      </c>
      <c r="N2181" s="38"/>
      <c r="O2181" s="18" t="s">
        <v>2980</v>
      </c>
      <c r="P2181" s="64"/>
      <c r="Q2181" s="65"/>
      <c r="R2181" s="34"/>
      <c r="S2181" s="33"/>
      <c r="T2181" s="67"/>
    </row>
    <row r="2182" spans="1:20" ht="15.75" x14ac:dyDescent="0.25">
      <c r="A2182" s="50" t="s">
        <v>2531</v>
      </c>
      <c r="B2182" s="50" t="s">
        <v>2627</v>
      </c>
      <c r="C2182" s="31">
        <v>129313</v>
      </c>
      <c r="D2182" s="50" t="s">
        <v>2692</v>
      </c>
      <c r="E2182" s="50" t="s">
        <v>2691</v>
      </c>
      <c r="F2182" s="31" t="s">
        <v>216</v>
      </c>
      <c r="G2182" s="31" t="s">
        <v>216</v>
      </c>
      <c r="H2182" s="31">
        <v>1</v>
      </c>
      <c r="I2182" s="31"/>
      <c r="J2182" s="31">
        <v>1</v>
      </c>
      <c r="K2182" s="31">
        <v>138</v>
      </c>
      <c r="L2182" s="31" t="s">
        <v>30</v>
      </c>
      <c r="M2182" s="29">
        <v>2160</v>
      </c>
      <c r="N2182" s="38"/>
      <c r="O2182" s="18" t="s">
        <v>2980</v>
      </c>
      <c r="P2182" s="64"/>
      <c r="Q2182" s="65"/>
      <c r="R2182" s="34"/>
      <c r="S2182" s="33"/>
      <c r="T2182" s="67"/>
    </row>
    <row r="2183" spans="1:20" ht="15.75" x14ac:dyDescent="0.25">
      <c r="A2183" s="50" t="s">
        <v>2531</v>
      </c>
      <c r="B2183" s="50" t="s">
        <v>2627</v>
      </c>
      <c r="C2183" s="31">
        <v>129320</v>
      </c>
      <c r="D2183" s="50" t="s">
        <v>2695</v>
      </c>
      <c r="E2183" s="50" t="s">
        <v>2691</v>
      </c>
      <c r="F2183" s="31" t="s">
        <v>216</v>
      </c>
      <c r="G2183" s="31" t="s">
        <v>216</v>
      </c>
      <c r="H2183" s="31">
        <v>1</v>
      </c>
      <c r="I2183" s="31"/>
      <c r="J2183" s="31">
        <v>1</v>
      </c>
      <c r="K2183" s="31">
        <v>138</v>
      </c>
      <c r="L2183" s="31" t="s">
        <v>30</v>
      </c>
      <c r="M2183" s="29">
        <v>2163</v>
      </c>
      <c r="N2183" s="38"/>
      <c r="O2183" s="18" t="s">
        <v>2980</v>
      </c>
      <c r="P2183" s="64"/>
      <c r="Q2183" s="65"/>
      <c r="R2183" s="34"/>
      <c r="S2183" s="33"/>
      <c r="T2183" s="67"/>
    </row>
    <row r="2184" spans="1:20" ht="15.75" x14ac:dyDescent="0.25">
      <c r="A2184" s="50" t="s">
        <v>2531</v>
      </c>
      <c r="B2184" s="50" t="s">
        <v>2627</v>
      </c>
      <c r="C2184" s="31">
        <v>129339</v>
      </c>
      <c r="D2184" s="50" t="s">
        <v>2642</v>
      </c>
      <c r="E2184" s="50" t="s">
        <v>2643</v>
      </c>
      <c r="F2184" s="31" t="s">
        <v>45</v>
      </c>
      <c r="G2184" s="31" t="s">
        <v>45</v>
      </c>
      <c r="H2184" s="31">
        <v>1</v>
      </c>
      <c r="I2184" s="31"/>
      <c r="J2184" s="31">
        <v>1</v>
      </c>
      <c r="K2184" s="31">
        <v>138</v>
      </c>
      <c r="L2184" s="31" t="s">
        <v>30</v>
      </c>
      <c r="M2184" s="29">
        <v>2112</v>
      </c>
      <c r="N2184" s="38"/>
      <c r="O2184" s="18" t="s">
        <v>2980</v>
      </c>
      <c r="P2184" s="64"/>
      <c r="Q2184" s="65"/>
      <c r="R2184" s="34"/>
      <c r="S2184" s="33"/>
      <c r="T2184" s="67"/>
    </row>
    <row r="2185" spans="1:20" ht="15.75" x14ac:dyDescent="0.25">
      <c r="A2185" s="50" t="s">
        <v>2531</v>
      </c>
      <c r="B2185" s="50" t="s">
        <v>2627</v>
      </c>
      <c r="C2185" s="31">
        <v>129340</v>
      </c>
      <c r="D2185" s="50" t="s">
        <v>2647</v>
      </c>
      <c r="E2185" s="50" t="s">
        <v>2643</v>
      </c>
      <c r="F2185" s="31" t="s">
        <v>45</v>
      </c>
      <c r="G2185" s="31" t="s">
        <v>45</v>
      </c>
      <c r="H2185" s="31">
        <v>1</v>
      </c>
      <c r="I2185" s="31"/>
      <c r="J2185" s="31">
        <v>1</v>
      </c>
      <c r="K2185" s="31">
        <v>138</v>
      </c>
      <c r="L2185" s="31" t="s">
        <v>30</v>
      </c>
      <c r="M2185" s="29">
        <v>2116</v>
      </c>
      <c r="N2185" s="38"/>
      <c r="O2185" s="18" t="s">
        <v>2980</v>
      </c>
      <c r="P2185" s="64"/>
      <c r="Q2185" s="65"/>
      <c r="R2185" s="34"/>
      <c r="S2185" s="33"/>
      <c r="T2185" s="67"/>
    </row>
    <row r="2186" spans="1:20" ht="15.75" x14ac:dyDescent="0.25">
      <c r="A2186" s="50" t="s">
        <v>2531</v>
      </c>
      <c r="B2186" s="50" t="s">
        <v>2627</v>
      </c>
      <c r="C2186" s="31">
        <v>129341</v>
      </c>
      <c r="D2186" s="50" t="s">
        <v>2648</v>
      </c>
      <c r="E2186" s="50" t="s">
        <v>2643</v>
      </c>
      <c r="F2186" s="31" t="s">
        <v>45</v>
      </c>
      <c r="G2186" s="31" t="s">
        <v>45</v>
      </c>
      <c r="H2186" s="31">
        <v>1</v>
      </c>
      <c r="I2186" s="31"/>
      <c r="J2186" s="31">
        <v>1</v>
      </c>
      <c r="K2186" s="31">
        <v>138</v>
      </c>
      <c r="L2186" s="31" t="s">
        <v>30</v>
      </c>
      <c r="M2186" s="29">
        <v>2117</v>
      </c>
      <c r="N2186" s="38"/>
      <c r="O2186" s="18" t="s">
        <v>2980</v>
      </c>
      <c r="P2186" s="64"/>
      <c r="Q2186" s="65"/>
      <c r="R2186" s="34"/>
      <c r="S2186" s="33"/>
      <c r="T2186" s="67"/>
    </row>
    <row r="2187" spans="1:20" ht="15.75" x14ac:dyDescent="0.25">
      <c r="A2187" s="50" t="s">
        <v>2531</v>
      </c>
      <c r="B2187" s="50" t="s">
        <v>2627</v>
      </c>
      <c r="C2187" s="31">
        <v>129343</v>
      </c>
      <c r="D2187" s="50" t="s">
        <v>2651</v>
      </c>
      <c r="E2187" s="50" t="s">
        <v>2643</v>
      </c>
      <c r="F2187" s="31" t="s">
        <v>45</v>
      </c>
      <c r="G2187" s="31" t="s">
        <v>45</v>
      </c>
      <c r="H2187" s="31">
        <v>1</v>
      </c>
      <c r="I2187" s="31"/>
      <c r="J2187" s="31">
        <v>1</v>
      </c>
      <c r="K2187" s="31">
        <v>138</v>
      </c>
      <c r="L2187" s="31" t="s">
        <v>30</v>
      </c>
      <c r="M2187" s="29">
        <v>2120</v>
      </c>
      <c r="N2187" s="38"/>
      <c r="O2187" s="18" t="s">
        <v>2980</v>
      </c>
      <c r="P2187" s="64"/>
      <c r="Q2187" s="65"/>
      <c r="R2187" s="34"/>
      <c r="S2187" s="33"/>
      <c r="T2187" s="67"/>
    </row>
    <row r="2188" spans="1:20" ht="15.75" x14ac:dyDescent="0.25">
      <c r="A2188" s="50" t="s">
        <v>2531</v>
      </c>
      <c r="B2188" s="50" t="s">
        <v>2627</v>
      </c>
      <c r="C2188" s="31">
        <v>129361</v>
      </c>
      <c r="D2188" s="50" t="s">
        <v>2664</v>
      </c>
      <c r="E2188" s="50" t="s">
        <v>2643</v>
      </c>
      <c r="F2188" s="31" t="s">
        <v>45</v>
      </c>
      <c r="G2188" s="31" t="s">
        <v>45</v>
      </c>
      <c r="H2188" s="31">
        <v>1</v>
      </c>
      <c r="I2188" s="31"/>
      <c r="J2188" s="31">
        <v>1</v>
      </c>
      <c r="K2188" s="31">
        <v>138</v>
      </c>
      <c r="L2188" s="31" t="s">
        <v>30</v>
      </c>
      <c r="M2188" s="29">
        <v>2133</v>
      </c>
      <c r="N2188" s="38"/>
      <c r="O2188" s="18" t="s">
        <v>2980</v>
      </c>
      <c r="P2188" s="64"/>
      <c r="Q2188" s="65"/>
      <c r="R2188" s="34"/>
      <c r="S2188" s="33"/>
      <c r="T2188" s="67"/>
    </row>
    <row r="2189" spans="1:20" ht="15.75" x14ac:dyDescent="0.25">
      <c r="A2189" s="50" t="s">
        <v>2531</v>
      </c>
      <c r="B2189" s="50" t="s">
        <v>2627</v>
      </c>
      <c r="C2189" s="31">
        <v>129362</v>
      </c>
      <c r="D2189" s="50" t="s">
        <v>2665</v>
      </c>
      <c r="E2189" s="50" t="s">
        <v>2643</v>
      </c>
      <c r="F2189" s="31" t="s">
        <v>45</v>
      </c>
      <c r="G2189" s="31" t="s">
        <v>45</v>
      </c>
      <c r="H2189" s="31">
        <v>1</v>
      </c>
      <c r="I2189" s="31"/>
      <c r="J2189" s="31">
        <v>1</v>
      </c>
      <c r="K2189" s="31">
        <v>138</v>
      </c>
      <c r="L2189" s="31" t="s">
        <v>30</v>
      </c>
      <c r="M2189" s="29">
        <v>2134</v>
      </c>
      <c r="N2189" s="38"/>
      <c r="O2189" s="18" t="s">
        <v>2980</v>
      </c>
      <c r="P2189" s="64"/>
      <c r="Q2189" s="65"/>
      <c r="R2189" s="34"/>
      <c r="S2189" s="33"/>
      <c r="T2189" s="67"/>
    </row>
    <row r="2190" spans="1:20" ht="15.75" x14ac:dyDescent="0.25">
      <c r="A2190" s="50" t="s">
        <v>2531</v>
      </c>
      <c r="B2190" s="50" t="s">
        <v>2627</v>
      </c>
      <c r="C2190" s="31">
        <v>129365</v>
      </c>
      <c r="D2190" s="50" t="s">
        <v>2666</v>
      </c>
      <c r="E2190" s="50" t="s">
        <v>2643</v>
      </c>
      <c r="F2190" s="31" t="s">
        <v>45</v>
      </c>
      <c r="G2190" s="31" t="s">
        <v>45</v>
      </c>
      <c r="H2190" s="31">
        <v>1</v>
      </c>
      <c r="I2190" s="31"/>
      <c r="J2190" s="31">
        <v>1</v>
      </c>
      <c r="K2190" s="31">
        <v>138</v>
      </c>
      <c r="L2190" s="31" t="s">
        <v>30</v>
      </c>
      <c r="M2190" s="29">
        <v>2135</v>
      </c>
      <c r="N2190" s="38"/>
      <c r="O2190" s="18" t="s">
        <v>2980</v>
      </c>
      <c r="P2190" s="64"/>
      <c r="Q2190" s="65"/>
      <c r="R2190" s="34"/>
      <c r="S2190" s="33"/>
      <c r="T2190" s="67"/>
    </row>
    <row r="2191" spans="1:20" ht="15.75" x14ac:dyDescent="0.25">
      <c r="A2191" s="50" t="s">
        <v>2531</v>
      </c>
      <c r="B2191" s="50" t="s">
        <v>2627</v>
      </c>
      <c r="C2191" s="31">
        <v>129372</v>
      </c>
      <c r="D2191" s="50" t="s">
        <v>2677</v>
      </c>
      <c r="E2191" s="50" t="s">
        <v>2643</v>
      </c>
      <c r="F2191" s="31" t="s">
        <v>45</v>
      </c>
      <c r="G2191" s="31" t="s">
        <v>45</v>
      </c>
      <c r="H2191" s="31">
        <v>1</v>
      </c>
      <c r="I2191" s="31"/>
      <c r="J2191" s="31">
        <v>1</v>
      </c>
      <c r="K2191" s="31">
        <v>138</v>
      </c>
      <c r="L2191" s="31" t="s">
        <v>30</v>
      </c>
      <c r="M2191" s="29">
        <v>2150</v>
      </c>
      <c r="N2191" s="38"/>
      <c r="O2191" s="18" t="s">
        <v>2980</v>
      </c>
      <c r="P2191" s="64"/>
      <c r="Q2191" s="65"/>
      <c r="R2191" s="34"/>
      <c r="S2191" s="33"/>
      <c r="T2191" s="67"/>
    </row>
    <row r="2192" spans="1:20" ht="15.75" x14ac:dyDescent="0.25">
      <c r="A2192" s="50" t="s">
        <v>2531</v>
      </c>
      <c r="B2192" s="50" t="s">
        <v>2627</v>
      </c>
      <c r="C2192" s="31">
        <v>129393</v>
      </c>
      <c r="D2192" s="50" t="s">
        <v>2688</v>
      </c>
      <c r="E2192" s="50" t="s">
        <v>2689</v>
      </c>
      <c r="F2192" s="31" t="s">
        <v>216</v>
      </c>
      <c r="G2192" s="31" t="s">
        <v>216</v>
      </c>
      <c r="H2192" s="31">
        <v>1</v>
      </c>
      <c r="I2192" s="31"/>
      <c r="J2192" s="31">
        <v>1</v>
      </c>
      <c r="K2192" s="31">
        <v>138</v>
      </c>
      <c r="L2192" s="31" t="s">
        <v>30</v>
      </c>
      <c r="M2192" s="29">
        <v>2158</v>
      </c>
      <c r="N2192" s="38"/>
      <c r="O2192" s="18" t="s">
        <v>2980</v>
      </c>
      <c r="P2192" s="64"/>
      <c r="Q2192" s="65"/>
      <c r="R2192" s="34"/>
      <c r="S2192" s="33"/>
      <c r="T2192" s="67"/>
    </row>
    <row r="2193" spans="1:20" ht="15.75" x14ac:dyDescent="0.25">
      <c r="A2193" s="50" t="s">
        <v>2531</v>
      </c>
      <c r="B2193" s="50" t="s">
        <v>2627</v>
      </c>
      <c r="C2193" s="31">
        <v>129443</v>
      </c>
      <c r="D2193" s="50" t="s">
        <v>2628</v>
      </c>
      <c r="E2193" s="50" t="s">
        <v>2629</v>
      </c>
      <c r="F2193" s="31" t="s">
        <v>45</v>
      </c>
      <c r="G2193" s="31" t="s">
        <v>45</v>
      </c>
      <c r="H2193" s="31">
        <v>1</v>
      </c>
      <c r="I2193" s="31"/>
      <c r="J2193" s="31">
        <v>1</v>
      </c>
      <c r="K2193" s="31">
        <v>138</v>
      </c>
      <c r="L2193" s="31" t="s">
        <v>30</v>
      </c>
      <c r="M2193" s="29">
        <v>2102</v>
      </c>
      <c r="N2193" s="38"/>
      <c r="O2193" s="18" t="s">
        <v>2980</v>
      </c>
      <c r="P2193" s="64"/>
      <c r="Q2193" s="65"/>
      <c r="R2193" s="34"/>
      <c r="S2193" s="33"/>
      <c r="T2193" s="67"/>
    </row>
    <row r="2194" spans="1:20" ht="15.75" x14ac:dyDescent="0.25">
      <c r="A2194" s="50" t="s">
        <v>2531</v>
      </c>
      <c r="B2194" s="50" t="s">
        <v>2627</v>
      </c>
      <c r="C2194" s="31">
        <v>129444</v>
      </c>
      <c r="D2194" s="50" t="s">
        <v>2636</v>
      </c>
      <c r="E2194" s="50" t="s">
        <v>2629</v>
      </c>
      <c r="F2194" s="31" t="s">
        <v>45</v>
      </c>
      <c r="G2194" s="31" t="s">
        <v>45</v>
      </c>
      <c r="H2194" s="31">
        <v>1</v>
      </c>
      <c r="I2194" s="31"/>
      <c r="J2194" s="31">
        <v>1</v>
      </c>
      <c r="K2194" s="31">
        <v>138</v>
      </c>
      <c r="L2194" s="31" t="s">
        <v>30</v>
      </c>
      <c r="M2194" s="29">
        <v>2107</v>
      </c>
      <c r="N2194" s="38"/>
      <c r="O2194" s="18" t="s">
        <v>2980</v>
      </c>
      <c r="P2194" s="64"/>
      <c r="Q2194" s="65"/>
      <c r="R2194" s="34"/>
      <c r="S2194" s="33"/>
      <c r="T2194" s="67"/>
    </row>
    <row r="2195" spans="1:20" ht="15.75" x14ac:dyDescent="0.25">
      <c r="A2195" s="50" t="s">
        <v>2531</v>
      </c>
      <c r="B2195" s="50" t="s">
        <v>2627</v>
      </c>
      <c r="C2195" s="31">
        <v>129447</v>
      </c>
      <c r="D2195" s="50" t="s">
        <v>2654</v>
      </c>
      <c r="E2195" s="50" t="s">
        <v>2629</v>
      </c>
      <c r="F2195" s="31" t="s">
        <v>45</v>
      </c>
      <c r="G2195" s="31" t="s">
        <v>45</v>
      </c>
      <c r="H2195" s="31">
        <v>1</v>
      </c>
      <c r="I2195" s="31"/>
      <c r="J2195" s="31">
        <v>1</v>
      </c>
      <c r="K2195" s="31">
        <v>138</v>
      </c>
      <c r="L2195" s="31" t="s">
        <v>30</v>
      </c>
      <c r="M2195" s="29">
        <v>2123</v>
      </c>
      <c r="N2195" s="38"/>
      <c r="O2195" s="18" t="s">
        <v>2980</v>
      </c>
      <c r="P2195" s="64"/>
      <c r="Q2195" s="65"/>
      <c r="R2195" s="34"/>
      <c r="S2195" s="33"/>
      <c r="T2195" s="67"/>
    </row>
    <row r="2196" spans="1:20" ht="15.75" x14ac:dyDescent="0.25">
      <c r="A2196" s="50" t="s">
        <v>2531</v>
      </c>
      <c r="B2196" s="50" t="s">
        <v>2627</v>
      </c>
      <c r="C2196" s="31">
        <v>129459</v>
      </c>
      <c r="D2196" s="50" t="s">
        <v>2670</v>
      </c>
      <c r="E2196" s="50" t="s">
        <v>2629</v>
      </c>
      <c r="F2196" s="31" t="s">
        <v>45</v>
      </c>
      <c r="G2196" s="31" t="s">
        <v>45</v>
      </c>
      <c r="H2196" s="31">
        <v>1</v>
      </c>
      <c r="I2196" s="31"/>
      <c r="J2196" s="31">
        <v>1</v>
      </c>
      <c r="K2196" s="31">
        <v>138</v>
      </c>
      <c r="L2196" s="31" t="s">
        <v>30</v>
      </c>
      <c r="M2196" s="29">
        <v>2139</v>
      </c>
      <c r="N2196" s="38"/>
      <c r="O2196" s="18" t="s">
        <v>2980</v>
      </c>
      <c r="P2196" s="64"/>
      <c r="Q2196" s="65"/>
      <c r="R2196" s="34"/>
      <c r="S2196" s="33"/>
      <c r="T2196" s="67"/>
    </row>
    <row r="2197" spans="1:20" ht="15.75" x14ac:dyDescent="0.25">
      <c r="A2197" s="50" t="s">
        <v>2531</v>
      </c>
      <c r="B2197" s="50" t="s">
        <v>2627</v>
      </c>
      <c r="C2197" s="31">
        <v>205505</v>
      </c>
      <c r="D2197" s="50" t="s">
        <v>2694</v>
      </c>
      <c r="E2197" s="50" t="s">
        <v>2691</v>
      </c>
      <c r="F2197" s="31" t="s">
        <v>216</v>
      </c>
      <c r="G2197" s="31" t="s">
        <v>216</v>
      </c>
      <c r="H2197" s="31">
        <v>1</v>
      </c>
      <c r="I2197" s="31"/>
      <c r="J2197" s="31">
        <v>1</v>
      </c>
      <c r="K2197" s="31">
        <v>138</v>
      </c>
      <c r="L2197" s="31" t="s">
        <v>30</v>
      </c>
      <c r="M2197" s="29">
        <v>2162</v>
      </c>
      <c r="N2197" s="38"/>
      <c r="O2197" s="18" t="s">
        <v>2980</v>
      </c>
      <c r="P2197" s="64"/>
      <c r="Q2197" s="65"/>
      <c r="R2197" s="34"/>
      <c r="S2197" s="33"/>
      <c r="T2197" s="67"/>
    </row>
    <row r="2198" spans="1:20" ht="15.75" x14ac:dyDescent="0.25">
      <c r="A2198" s="50" t="s">
        <v>2531</v>
      </c>
      <c r="B2198" s="50" t="s">
        <v>2627</v>
      </c>
      <c r="C2198" s="51">
        <v>304304</v>
      </c>
      <c r="D2198" s="52" t="s">
        <v>2644</v>
      </c>
      <c r="E2198" s="50" t="s">
        <v>2635</v>
      </c>
      <c r="F2198" s="31" t="s">
        <v>45</v>
      </c>
      <c r="G2198" s="31" t="s">
        <v>45</v>
      </c>
      <c r="H2198" s="31">
        <v>1</v>
      </c>
      <c r="I2198" s="31"/>
      <c r="J2198" s="31">
        <v>1</v>
      </c>
      <c r="K2198" s="31">
        <v>138</v>
      </c>
      <c r="L2198" s="31" t="s">
        <v>30</v>
      </c>
      <c r="M2198" s="29">
        <v>2113</v>
      </c>
      <c r="N2198" s="38"/>
      <c r="O2198" s="18" t="s">
        <v>2980</v>
      </c>
      <c r="P2198" s="64"/>
      <c r="Q2198" s="65"/>
      <c r="R2198" s="34"/>
      <c r="S2198" s="33"/>
      <c r="T2198" s="67"/>
    </row>
    <row r="2199" spans="1:20" ht="15.75" x14ac:dyDescent="0.25">
      <c r="A2199" s="50" t="s">
        <v>2696</v>
      </c>
      <c r="B2199" s="50" t="s">
        <v>2697</v>
      </c>
      <c r="C2199" s="31">
        <v>129829</v>
      </c>
      <c r="D2199" s="50" t="s">
        <v>2743</v>
      </c>
      <c r="E2199" s="50" t="s">
        <v>2744</v>
      </c>
      <c r="F2199" s="31" t="s">
        <v>45</v>
      </c>
      <c r="G2199" s="31" t="s">
        <v>45</v>
      </c>
      <c r="H2199" s="31">
        <v>1</v>
      </c>
      <c r="I2199" s="31">
        <v>1</v>
      </c>
      <c r="J2199" s="31">
        <v>1</v>
      </c>
      <c r="K2199" s="31">
        <v>138</v>
      </c>
      <c r="L2199" s="31" t="s">
        <v>30</v>
      </c>
      <c r="M2199" s="29">
        <v>2200</v>
      </c>
      <c r="N2199" s="38">
        <v>130441.77</v>
      </c>
      <c r="O2199" s="18" t="s">
        <v>2980</v>
      </c>
      <c r="P2199" s="64"/>
      <c r="Q2199" s="65"/>
      <c r="R2199" s="34"/>
      <c r="S2199" s="33"/>
      <c r="T2199" s="67">
        <v>1</v>
      </c>
    </row>
    <row r="2200" spans="1:20" ht="15.75" x14ac:dyDescent="0.25">
      <c r="A2200" s="50" t="s">
        <v>2696</v>
      </c>
      <c r="B2200" s="50" t="s">
        <v>2697</v>
      </c>
      <c r="C2200" s="31">
        <v>129860</v>
      </c>
      <c r="D2200" s="50" t="s">
        <v>2723</v>
      </c>
      <c r="E2200" s="50" t="s">
        <v>2724</v>
      </c>
      <c r="F2200" s="31" t="s">
        <v>45</v>
      </c>
      <c r="G2200" s="31" t="s">
        <v>45</v>
      </c>
      <c r="H2200" s="31">
        <v>1</v>
      </c>
      <c r="I2200" s="31">
        <v>3</v>
      </c>
      <c r="J2200" s="31">
        <v>1</v>
      </c>
      <c r="K2200" s="31">
        <v>138</v>
      </c>
      <c r="L2200" s="31" t="s">
        <v>30</v>
      </c>
      <c r="M2200" s="29">
        <v>2182</v>
      </c>
      <c r="N2200" s="38">
        <v>271936.64000000001</v>
      </c>
      <c r="O2200" s="18" t="s">
        <v>2980</v>
      </c>
      <c r="P2200" s="64"/>
      <c r="Q2200" s="65"/>
      <c r="R2200" s="34"/>
      <c r="S2200" s="33"/>
      <c r="T2200" s="67">
        <v>1</v>
      </c>
    </row>
    <row r="2201" spans="1:20" ht="15.75" x14ac:dyDescent="0.25">
      <c r="A2201" s="50" t="s">
        <v>2696</v>
      </c>
      <c r="B2201" s="50" t="s">
        <v>2697</v>
      </c>
      <c r="C2201" s="31">
        <v>129882</v>
      </c>
      <c r="D2201" s="50" t="s">
        <v>2780</v>
      </c>
      <c r="E2201" s="50" t="s">
        <v>2781</v>
      </c>
      <c r="F2201" s="31" t="s">
        <v>216</v>
      </c>
      <c r="G2201" s="31" t="s">
        <v>216</v>
      </c>
      <c r="H2201" s="31">
        <v>1</v>
      </c>
      <c r="I2201" s="31">
        <v>1</v>
      </c>
      <c r="J2201" s="31">
        <v>1</v>
      </c>
      <c r="K2201" s="31">
        <v>138</v>
      </c>
      <c r="L2201" s="31" t="s">
        <v>30</v>
      </c>
      <c r="M2201" s="29">
        <v>2229</v>
      </c>
      <c r="N2201" s="39">
        <v>130441.77</v>
      </c>
      <c r="O2201" s="18" t="s">
        <v>2980</v>
      </c>
      <c r="P2201" s="64"/>
      <c r="Q2201" s="65"/>
      <c r="R2201" s="34"/>
      <c r="S2201" s="33"/>
      <c r="T2201" s="67">
        <v>1</v>
      </c>
    </row>
    <row r="2202" spans="1:20" ht="15.75" x14ac:dyDescent="0.25">
      <c r="A2202" s="50" t="s">
        <v>2696</v>
      </c>
      <c r="B2202" s="50" t="s">
        <v>2697</v>
      </c>
      <c r="C2202" s="31">
        <v>129894</v>
      </c>
      <c r="D2202" s="50" t="s">
        <v>2765</v>
      </c>
      <c r="E2202" s="50" t="s">
        <v>2766</v>
      </c>
      <c r="F2202" s="31" t="s">
        <v>216</v>
      </c>
      <c r="G2202" s="31" t="s">
        <v>216</v>
      </c>
      <c r="H2202" s="31">
        <v>1</v>
      </c>
      <c r="I2202" s="31">
        <v>1</v>
      </c>
      <c r="J2202" s="31">
        <v>1</v>
      </c>
      <c r="K2202" s="31">
        <v>138</v>
      </c>
      <c r="L2202" s="31" t="s">
        <v>30</v>
      </c>
      <c r="M2202" s="29">
        <v>2219</v>
      </c>
      <c r="N2202" s="38">
        <v>130441.77</v>
      </c>
      <c r="O2202" s="18" t="s">
        <v>2980</v>
      </c>
      <c r="P2202" s="64"/>
      <c r="Q2202" s="65"/>
      <c r="R2202" s="34"/>
      <c r="S2202" s="33"/>
      <c r="T2202" s="67">
        <v>1</v>
      </c>
    </row>
    <row r="2203" spans="1:20" ht="15.75" x14ac:dyDescent="0.25">
      <c r="A2203" s="50" t="s">
        <v>2696</v>
      </c>
      <c r="B2203" s="50" t="s">
        <v>2697</v>
      </c>
      <c r="C2203" s="31">
        <v>129907</v>
      </c>
      <c r="D2203" s="50" t="s">
        <v>2790</v>
      </c>
      <c r="E2203" s="50" t="s">
        <v>2766</v>
      </c>
      <c r="F2203" s="31" t="s">
        <v>216</v>
      </c>
      <c r="G2203" s="31" t="s">
        <v>216</v>
      </c>
      <c r="H2203" s="31">
        <v>1</v>
      </c>
      <c r="I2203" s="31">
        <v>1</v>
      </c>
      <c r="J2203" s="31">
        <v>1</v>
      </c>
      <c r="K2203" s="31">
        <v>138</v>
      </c>
      <c r="L2203" s="31" t="s">
        <v>30</v>
      </c>
      <c r="M2203" s="29">
        <v>2238</v>
      </c>
      <c r="N2203" s="39">
        <v>130441.77</v>
      </c>
      <c r="O2203" s="18" t="s">
        <v>2980</v>
      </c>
      <c r="P2203" s="64"/>
      <c r="Q2203" s="65"/>
      <c r="R2203" s="34"/>
      <c r="S2203" s="33"/>
      <c r="T2203" s="67">
        <v>1</v>
      </c>
    </row>
    <row r="2204" spans="1:20" ht="15.75" x14ac:dyDescent="0.25">
      <c r="A2204" s="50" t="s">
        <v>2696</v>
      </c>
      <c r="B2204" s="50" t="s">
        <v>2697</v>
      </c>
      <c r="C2204" s="31">
        <v>129908</v>
      </c>
      <c r="D2204" s="50" t="s">
        <v>2791</v>
      </c>
      <c r="E2204" s="50" t="s">
        <v>2766</v>
      </c>
      <c r="F2204" s="31" t="s">
        <v>216</v>
      </c>
      <c r="G2204" s="31" t="s">
        <v>216</v>
      </c>
      <c r="H2204" s="31">
        <v>1</v>
      </c>
      <c r="I2204" s="31">
        <v>3</v>
      </c>
      <c r="J2204" s="31">
        <v>1</v>
      </c>
      <c r="K2204" s="31">
        <v>138</v>
      </c>
      <c r="L2204" s="31" t="s">
        <v>30</v>
      </c>
      <c r="M2204" s="29">
        <v>2239</v>
      </c>
      <c r="N2204" s="39">
        <v>271936.64000000001</v>
      </c>
      <c r="O2204" s="18" t="s">
        <v>2980</v>
      </c>
      <c r="P2204" s="64"/>
      <c r="Q2204" s="65"/>
      <c r="R2204" s="34"/>
      <c r="S2204" s="33"/>
      <c r="T2204" s="67">
        <v>1</v>
      </c>
    </row>
    <row r="2205" spans="1:20" ht="15.75" x14ac:dyDescent="0.25">
      <c r="A2205" s="50" t="s">
        <v>2696</v>
      </c>
      <c r="B2205" s="50" t="s">
        <v>2697</v>
      </c>
      <c r="C2205" s="31">
        <v>129910</v>
      </c>
      <c r="D2205" s="50" t="s">
        <v>2792</v>
      </c>
      <c r="E2205" s="50" t="s">
        <v>2766</v>
      </c>
      <c r="F2205" s="31" t="s">
        <v>216</v>
      </c>
      <c r="G2205" s="31" t="s">
        <v>216</v>
      </c>
      <c r="H2205" s="31">
        <v>1</v>
      </c>
      <c r="I2205" s="31">
        <v>1</v>
      </c>
      <c r="J2205" s="31">
        <v>1</v>
      </c>
      <c r="K2205" s="31">
        <v>138</v>
      </c>
      <c r="L2205" s="31" t="s">
        <v>30</v>
      </c>
      <c r="M2205" s="29">
        <v>2240</v>
      </c>
      <c r="N2205" s="39">
        <v>130441.77</v>
      </c>
      <c r="O2205" s="18" t="s">
        <v>2980</v>
      </c>
      <c r="P2205" s="64"/>
      <c r="Q2205" s="65"/>
      <c r="R2205" s="34"/>
      <c r="S2205" s="33"/>
      <c r="T2205" s="67">
        <v>1</v>
      </c>
    </row>
    <row r="2206" spans="1:20" ht="15.75" x14ac:dyDescent="0.25">
      <c r="A2206" s="50" t="s">
        <v>2696</v>
      </c>
      <c r="B2206" s="50" t="s">
        <v>2697</v>
      </c>
      <c r="C2206" s="31">
        <v>129913</v>
      </c>
      <c r="D2206" s="50" t="s">
        <v>2794</v>
      </c>
      <c r="E2206" s="50" t="s">
        <v>2766</v>
      </c>
      <c r="F2206" s="31" t="s">
        <v>216</v>
      </c>
      <c r="G2206" s="31" t="s">
        <v>216</v>
      </c>
      <c r="H2206" s="31">
        <v>1</v>
      </c>
      <c r="I2206" s="31">
        <v>1</v>
      </c>
      <c r="J2206" s="31">
        <v>1</v>
      </c>
      <c r="K2206" s="31">
        <v>138</v>
      </c>
      <c r="L2206" s="31" t="s">
        <v>30</v>
      </c>
      <c r="M2206" s="29">
        <v>2242</v>
      </c>
      <c r="N2206" s="39">
        <v>130441.77</v>
      </c>
      <c r="O2206" s="18" t="s">
        <v>2980</v>
      </c>
      <c r="P2206" s="64"/>
      <c r="Q2206" s="65"/>
      <c r="R2206" s="34"/>
      <c r="S2206" s="33"/>
      <c r="T2206" s="67">
        <v>1</v>
      </c>
    </row>
    <row r="2207" spans="1:20" ht="15.75" x14ac:dyDescent="0.25">
      <c r="A2207" s="50" t="s">
        <v>2696</v>
      </c>
      <c r="B2207" s="50" t="s">
        <v>2697</v>
      </c>
      <c r="C2207" s="31">
        <v>129916</v>
      </c>
      <c r="D2207" s="50" t="s">
        <v>2801</v>
      </c>
      <c r="E2207" s="50" t="s">
        <v>2766</v>
      </c>
      <c r="F2207" s="31" t="s">
        <v>216</v>
      </c>
      <c r="G2207" s="31" t="s">
        <v>216</v>
      </c>
      <c r="H2207" s="31">
        <v>1</v>
      </c>
      <c r="I2207" s="31">
        <v>1</v>
      </c>
      <c r="J2207" s="31">
        <v>1</v>
      </c>
      <c r="K2207" s="31">
        <v>138</v>
      </c>
      <c r="L2207" s="31" t="s">
        <v>30</v>
      </c>
      <c r="M2207" s="29">
        <v>2249</v>
      </c>
      <c r="N2207" s="39">
        <v>130441.77</v>
      </c>
      <c r="O2207" s="18" t="s">
        <v>2980</v>
      </c>
      <c r="P2207" s="64"/>
      <c r="Q2207" s="65"/>
      <c r="R2207" s="34"/>
      <c r="S2207" s="33"/>
      <c r="T2207" s="67">
        <v>1</v>
      </c>
    </row>
    <row r="2208" spans="1:20" ht="15.75" x14ac:dyDescent="0.25">
      <c r="A2208" s="50" t="s">
        <v>2696</v>
      </c>
      <c r="B2208" s="50" t="s">
        <v>2697</v>
      </c>
      <c r="C2208" s="31">
        <v>129931</v>
      </c>
      <c r="D2208" s="50" t="s">
        <v>2709</v>
      </c>
      <c r="E2208" s="50" t="s">
        <v>2710</v>
      </c>
      <c r="F2208" s="31" t="s">
        <v>45</v>
      </c>
      <c r="G2208" s="31" t="s">
        <v>45</v>
      </c>
      <c r="H2208" s="31">
        <v>1</v>
      </c>
      <c r="I2208" s="31">
        <v>1</v>
      </c>
      <c r="J2208" s="31">
        <v>1</v>
      </c>
      <c r="K2208" s="31">
        <v>138</v>
      </c>
      <c r="L2208" s="31" t="s">
        <v>30</v>
      </c>
      <c r="M2208" s="29">
        <v>2171</v>
      </c>
      <c r="N2208" s="38">
        <v>130441.77</v>
      </c>
      <c r="O2208" s="18" t="s">
        <v>2980</v>
      </c>
      <c r="P2208" s="64"/>
      <c r="Q2208" s="65"/>
      <c r="R2208" s="34"/>
      <c r="S2208" s="33"/>
      <c r="T2208" s="67">
        <v>1</v>
      </c>
    </row>
    <row r="2209" spans="1:20" ht="15.75" x14ac:dyDescent="0.25">
      <c r="A2209" s="50" t="s">
        <v>2696</v>
      </c>
      <c r="B2209" s="50" t="s">
        <v>2697</v>
      </c>
      <c r="C2209" s="31">
        <v>129939</v>
      </c>
      <c r="D2209" s="50" t="s">
        <v>2735</v>
      </c>
      <c r="E2209" s="50" t="s">
        <v>2710</v>
      </c>
      <c r="F2209" s="31" t="s">
        <v>45</v>
      </c>
      <c r="G2209" s="31" t="s">
        <v>45</v>
      </c>
      <c r="H2209" s="31">
        <v>1</v>
      </c>
      <c r="I2209" s="31">
        <v>1</v>
      </c>
      <c r="J2209" s="31">
        <v>1</v>
      </c>
      <c r="K2209" s="31">
        <v>138</v>
      </c>
      <c r="L2209" s="31" t="s">
        <v>30</v>
      </c>
      <c r="M2209" s="29">
        <v>2192</v>
      </c>
      <c r="N2209" s="38">
        <v>130441.77</v>
      </c>
      <c r="O2209" s="18" t="s">
        <v>2980</v>
      </c>
      <c r="P2209" s="64"/>
      <c r="Q2209" s="65"/>
      <c r="R2209" s="34"/>
      <c r="S2209" s="33"/>
      <c r="T2209" s="67">
        <v>1</v>
      </c>
    </row>
    <row r="2210" spans="1:20" ht="15.75" x14ac:dyDescent="0.25">
      <c r="A2210" s="50" t="s">
        <v>2696</v>
      </c>
      <c r="B2210" s="50" t="s">
        <v>2697</v>
      </c>
      <c r="C2210" s="31">
        <v>129950</v>
      </c>
      <c r="D2210" s="50" t="s">
        <v>2753</v>
      </c>
      <c r="E2210" s="50" t="s">
        <v>2710</v>
      </c>
      <c r="F2210" s="31" t="s">
        <v>45</v>
      </c>
      <c r="G2210" s="31" t="s">
        <v>45</v>
      </c>
      <c r="H2210" s="31">
        <v>1</v>
      </c>
      <c r="I2210" s="31">
        <v>1</v>
      </c>
      <c r="J2210" s="31">
        <v>1</v>
      </c>
      <c r="K2210" s="31">
        <v>138</v>
      </c>
      <c r="L2210" s="31" t="s">
        <v>30</v>
      </c>
      <c r="M2210" s="29">
        <v>2209</v>
      </c>
      <c r="N2210" s="38">
        <v>130441.77</v>
      </c>
      <c r="O2210" s="18" t="s">
        <v>2980</v>
      </c>
      <c r="P2210" s="64"/>
      <c r="Q2210" s="65"/>
      <c r="R2210" s="34"/>
      <c r="S2210" s="33"/>
      <c r="T2210" s="67">
        <v>1</v>
      </c>
    </row>
    <row r="2211" spans="1:20" ht="15.75" x14ac:dyDescent="0.25">
      <c r="A2211" s="50" t="s">
        <v>2696</v>
      </c>
      <c r="B2211" s="50" t="s">
        <v>2697</v>
      </c>
      <c r="C2211" s="31">
        <v>129957</v>
      </c>
      <c r="D2211" s="50" t="s">
        <v>2713</v>
      </c>
      <c r="E2211" s="50" t="s">
        <v>899</v>
      </c>
      <c r="F2211" s="31" t="s">
        <v>45</v>
      </c>
      <c r="G2211" s="31" t="s">
        <v>45</v>
      </c>
      <c r="H2211" s="31">
        <v>1</v>
      </c>
      <c r="I2211" s="31">
        <v>1</v>
      </c>
      <c r="J2211" s="31">
        <v>1</v>
      </c>
      <c r="K2211" s="31">
        <v>138</v>
      </c>
      <c r="L2211" s="31" t="s">
        <v>30</v>
      </c>
      <c r="M2211" s="29">
        <v>2173</v>
      </c>
      <c r="N2211" s="38">
        <v>130441.77</v>
      </c>
      <c r="O2211" s="18" t="s">
        <v>2980</v>
      </c>
      <c r="P2211" s="64"/>
      <c r="Q2211" s="65"/>
      <c r="R2211" s="34"/>
      <c r="S2211" s="33"/>
      <c r="T2211" s="67">
        <v>1</v>
      </c>
    </row>
    <row r="2212" spans="1:20" ht="15.75" x14ac:dyDescent="0.25">
      <c r="A2212" s="50" t="s">
        <v>2696</v>
      </c>
      <c r="B2212" s="50" t="s">
        <v>2697</v>
      </c>
      <c r="C2212" s="31">
        <v>129964</v>
      </c>
      <c r="D2212" s="50" t="s">
        <v>2739</v>
      </c>
      <c r="E2212" s="50" t="s">
        <v>899</v>
      </c>
      <c r="F2212" s="31" t="s">
        <v>45</v>
      </c>
      <c r="G2212" s="31" t="s">
        <v>45</v>
      </c>
      <c r="H2212" s="31">
        <v>1</v>
      </c>
      <c r="I2212" s="31">
        <v>1</v>
      </c>
      <c r="J2212" s="31">
        <v>1</v>
      </c>
      <c r="K2212" s="31">
        <v>138</v>
      </c>
      <c r="L2212" s="31" t="s">
        <v>30</v>
      </c>
      <c r="M2212" s="29">
        <v>2196</v>
      </c>
      <c r="N2212" s="38">
        <v>130441.77</v>
      </c>
      <c r="O2212" s="18" t="s">
        <v>2980</v>
      </c>
      <c r="P2212" s="64"/>
      <c r="Q2212" s="65"/>
      <c r="R2212" s="34"/>
      <c r="S2212" s="33"/>
      <c r="T2212" s="67">
        <v>1</v>
      </c>
    </row>
    <row r="2213" spans="1:20" ht="15.75" x14ac:dyDescent="0.25">
      <c r="A2213" s="50" t="s">
        <v>2696</v>
      </c>
      <c r="B2213" s="50" t="s">
        <v>2697</v>
      </c>
      <c r="C2213" s="31">
        <v>129969</v>
      </c>
      <c r="D2213" s="50" t="s">
        <v>2747</v>
      </c>
      <c r="E2213" s="50" t="s">
        <v>899</v>
      </c>
      <c r="F2213" s="31" t="s">
        <v>45</v>
      </c>
      <c r="G2213" s="31" t="s">
        <v>45</v>
      </c>
      <c r="H2213" s="31">
        <v>1</v>
      </c>
      <c r="I2213" s="31">
        <v>1</v>
      </c>
      <c r="J2213" s="31">
        <v>1</v>
      </c>
      <c r="K2213" s="31">
        <v>138</v>
      </c>
      <c r="L2213" s="31" t="s">
        <v>30</v>
      </c>
      <c r="M2213" s="29">
        <v>2203</v>
      </c>
      <c r="N2213" s="38">
        <v>130441.77</v>
      </c>
      <c r="O2213" s="18" t="s">
        <v>2980</v>
      </c>
      <c r="P2213" s="64"/>
      <c r="Q2213" s="65"/>
      <c r="R2213" s="34"/>
      <c r="S2213" s="33"/>
      <c r="T2213" s="67">
        <v>1</v>
      </c>
    </row>
    <row r="2214" spans="1:20" ht="15.75" x14ac:dyDescent="0.25">
      <c r="A2214" s="50" t="s">
        <v>2696</v>
      </c>
      <c r="B2214" s="50" t="s">
        <v>2697</v>
      </c>
      <c r="C2214" s="31">
        <v>129970</v>
      </c>
      <c r="D2214" s="50" t="s">
        <v>2749</v>
      </c>
      <c r="E2214" s="50" t="s">
        <v>899</v>
      </c>
      <c r="F2214" s="31" t="s">
        <v>45</v>
      </c>
      <c r="G2214" s="31" t="s">
        <v>45</v>
      </c>
      <c r="H2214" s="31">
        <v>1</v>
      </c>
      <c r="I2214" s="31">
        <v>1</v>
      </c>
      <c r="J2214" s="31">
        <v>1</v>
      </c>
      <c r="K2214" s="31">
        <v>138</v>
      </c>
      <c r="L2214" s="31" t="s">
        <v>30</v>
      </c>
      <c r="M2214" s="29">
        <v>2205</v>
      </c>
      <c r="N2214" s="38">
        <v>130441.77</v>
      </c>
      <c r="O2214" s="18" t="s">
        <v>2980</v>
      </c>
      <c r="P2214" s="64"/>
      <c r="Q2214" s="65"/>
      <c r="R2214" s="34"/>
      <c r="S2214" s="33"/>
      <c r="T2214" s="67">
        <v>1</v>
      </c>
    </row>
    <row r="2215" spans="1:20" ht="15.75" x14ac:dyDescent="0.25">
      <c r="A2215" s="50" t="s">
        <v>2696</v>
      </c>
      <c r="B2215" s="50" t="s">
        <v>2697</v>
      </c>
      <c r="C2215" s="31">
        <v>129971</v>
      </c>
      <c r="D2215" s="50" t="s">
        <v>2750</v>
      </c>
      <c r="E2215" s="50" t="s">
        <v>899</v>
      </c>
      <c r="F2215" s="31" t="s">
        <v>45</v>
      </c>
      <c r="G2215" s="31" t="s">
        <v>45</v>
      </c>
      <c r="H2215" s="31">
        <v>1</v>
      </c>
      <c r="I2215" s="31">
        <v>1</v>
      </c>
      <c r="J2215" s="31">
        <v>1</v>
      </c>
      <c r="K2215" s="31">
        <v>138</v>
      </c>
      <c r="L2215" s="31" t="s">
        <v>30</v>
      </c>
      <c r="M2215" s="29">
        <v>2206</v>
      </c>
      <c r="N2215" s="38">
        <v>130441.77</v>
      </c>
      <c r="O2215" s="18" t="s">
        <v>2980</v>
      </c>
      <c r="P2215" s="64"/>
      <c r="Q2215" s="65"/>
      <c r="R2215" s="34"/>
      <c r="S2215" s="33"/>
      <c r="T2215" s="67">
        <v>1</v>
      </c>
    </row>
    <row r="2216" spans="1:20" ht="15.75" x14ac:dyDescent="0.25">
      <c r="A2216" s="50" t="s">
        <v>2696</v>
      </c>
      <c r="B2216" s="50" t="s">
        <v>2697</v>
      </c>
      <c r="C2216" s="31">
        <v>129974</v>
      </c>
      <c r="D2216" s="50" t="s">
        <v>2761</v>
      </c>
      <c r="E2216" s="50" t="s">
        <v>899</v>
      </c>
      <c r="F2216" s="31" t="s">
        <v>45</v>
      </c>
      <c r="G2216" s="31" t="s">
        <v>45</v>
      </c>
      <c r="H2216" s="31">
        <v>1</v>
      </c>
      <c r="I2216" s="31">
        <v>1</v>
      </c>
      <c r="J2216" s="31">
        <v>1</v>
      </c>
      <c r="K2216" s="31">
        <v>138</v>
      </c>
      <c r="L2216" s="31" t="s">
        <v>30</v>
      </c>
      <c r="M2216" s="29">
        <v>2216</v>
      </c>
      <c r="N2216" s="39">
        <v>130441.77</v>
      </c>
      <c r="O2216" s="18" t="s">
        <v>2980</v>
      </c>
      <c r="P2216" s="64"/>
      <c r="Q2216" s="65"/>
      <c r="R2216" s="34"/>
      <c r="S2216" s="33"/>
      <c r="T2216" s="67">
        <v>1</v>
      </c>
    </row>
    <row r="2217" spans="1:20" ht="15.75" x14ac:dyDescent="0.25">
      <c r="A2217" s="50" t="s">
        <v>2696</v>
      </c>
      <c r="B2217" s="50" t="s">
        <v>2697</v>
      </c>
      <c r="C2217" s="31">
        <v>129976</v>
      </c>
      <c r="D2217" s="50" t="s">
        <v>2706</v>
      </c>
      <c r="E2217" s="50" t="s">
        <v>899</v>
      </c>
      <c r="F2217" s="31" t="s">
        <v>45</v>
      </c>
      <c r="G2217" s="31" t="s">
        <v>45</v>
      </c>
      <c r="H2217" s="31">
        <v>1</v>
      </c>
      <c r="I2217" s="31">
        <v>1</v>
      </c>
      <c r="J2217" s="31">
        <v>1</v>
      </c>
      <c r="K2217" s="31">
        <v>138</v>
      </c>
      <c r="L2217" s="31" t="s">
        <v>30</v>
      </c>
      <c r="M2217" s="29">
        <v>2169</v>
      </c>
      <c r="N2217" s="38">
        <v>130441.77</v>
      </c>
      <c r="O2217" s="18" t="s">
        <v>2980</v>
      </c>
      <c r="P2217" s="64"/>
      <c r="Q2217" s="65"/>
      <c r="R2217" s="34"/>
      <c r="S2217" s="33"/>
      <c r="T2217" s="67">
        <v>1</v>
      </c>
    </row>
    <row r="2218" spans="1:20" ht="15.75" x14ac:dyDescent="0.25">
      <c r="A2218" s="50" t="s">
        <v>2696</v>
      </c>
      <c r="B2218" s="50" t="s">
        <v>2697</v>
      </c>
      <c r="C2218" s="31">
        <v>129983</v>
      </c>
      <c r="D2218" s="50" t="s">
        <v>2730</v>
      </c>
      <c r="E2218" s="50" t="s">
        <v>899</v>
      </c>
      <c r="F2218" s="31" t="s">
        <v>45</v>
      </c>
      <c r="G2218" s="31" t="s">
        <v>45</v>
      </c>
      <c r="H2218" s="31">
        <v>1</v>
      </c>
      <c r="I2218" s="31">
        <v>1</v>
      </c>
      <c r="J2218" s="31">
        <v>1</v>
      </c>
      <c r="K2218" s="31">
        <v>138</v>
      </c>
      <c r="L2218" s="31" t="s">
        <v>30</v>
      </c>
      <c r="M2218" s="29">
        <v>2188</v>
      </c>
      <c r="N2218" s="38">
        <v>130441.77</v>
      </c>
      <c r="O2218" s="18" t="s">
        <v>2980</v>
      </c>
      <c r="P2218" s="64"/>
      <c r="Q2218" s="65"/>
      <c r="R2218" s="34"/>
      <c r="S2218" s="33"/>
      <c r="T2218" s="67">
        <v>1</v>
      </c>
    </row>
    <row r="2219" spans="1:20" ht="15.75" x14ac:dyDescent="0.25">
      <c r="A2219" s="50" t="s">
        <v>2696</v>
      </c>
      <c r="B2219" s="50" t="s">
        <v>2697</v>
      </c>
      <c r="C2219" s="31">
        <v>129985</v>
      </c>
      <c r="D2219" s="50" t="s">
        <v>2738</v>
      </c>
      <c r="E2219" s="50" t="s">
        <v>899</v>
      </c>
      <c r="F2219" s="31" t="s">
        <v>45</v>
      </c>
      <c r="G2219" s="31" t="s">
        <v>45</v>
      </c>
      <c r="H2219" s="31">
        <v>1</v>
      </c>
      <c r="I2219" s="31">
        <v>1</v>
      </c>
      <c r="J2219" s="31">
        <v>1</v>
      </c>
      <c r="K2219" s="31">
        <v>138</v>
      </c>
      <c r="L2219" s="31" t="s">
        <v>30</v>
      </c>
      <c r="M2219" s="29">
        <v>2195</v>
      </c>
      <c r="N2219" s="38">
        <v>130441.77</v>
      </c>
      <c r="O2219" s="18" t="s">
        <v>2980</v>
      </c>
      <c r="P2219" s="64"/>
      <c r="Q2219" s="65"/>
      <c r="R2219" s="34"/>
      <c r="S2219" s="33"/>
      <c r="T2219" s="67">
        <v>1</v>
      </c>
    </row>
    <row r="2220" spans="1:20" ht="15.75" x14ac:dyDescent="0.25">
      <c r="A2220" s="50" t="s">
        <v>2696</v>
      </c>
      <c r="B2220" s="50" t="s">
        <v>2697</v>
      </c>
      <c r="C2220" s="31">
        <v>129988</v>
      </c>
      <c r="D2220" s="50" t="s">
        <v>2751</v>
      </c>
      <c r="E2220" s="50" t="s">
        <v>899</v>
      </c>
      <c r="F2220" s="31" t="s">
        <v>45</v>
      </c>
      <c r="G2220" s="31" t="s">
        <v>45</v>
      </c>
      <c r="H2220" s="31">
        <v>1</v>
      </c>
      <c r="I2220" s="31">
        <v>1</v>
      </c>
      <c r="J2220" s="31">
        <v>1</v>
      </c>
      <c r="K2220" s="31">
        <v>138</v>
      </c>
      <c r="L2220" s="31" t="s">
        <v>30</v>
      </c>
      <c r="M2220" s="29">
        <v>2207</v>
      </c>
      <c r="N2220" s="38">
        <v>130441.77</v>
      </c>
      <c r="O2220" s="18" t="s">
        <v>2980</v>
      </c>
      <c r="P2220" s="64"/>
      <c r="Q2220" s="65"/>
      <c r="R2220" s="34"/>
      <c r="S2220" s="33"/>
      <c r="T2220" s="67">
        <v>1</v>
      </c>
    </row>
    <row r="2221" spans="1:20" ht="15.75" x14ac:dyDescent="0.25">
      <c r="A2221" s="50" t="s">
        <v>2696</v>
      </c>
      <c r="B2221" s="50" t="s">
        <v>2697</v>
      </c>
      <c r="C2221" s="31">
        <v>129990</v>
      </c>
      <c r="D2221" s="50" t="s">
        <v>2755</v>
      </c>
      <c r="E2221" s="50" t="s">
        <v>899</v>
      </c>
      <c r="F2221" s="31" t="s">
        <v>45</v>
      </c>
      <c r="G2221" s="31" t="s">
        <v>45</v>
      </c>
      <c r="H2221" s="31">
        <v>1</v>
      </c>
      <c r="I2221" s="31">
        <v>1</v>
      </c>
      <c r="J2221" s="31">
        <v>1</v>
      </c>
      <c r="K2221" s="31">
        <v>138</v>
      </c>
      <c r="L2221" s="31" t="s">
        <v>30</v>
      </c>
      <c r="M2221" s="29">
        <v>2211</v>
      </c>
      <c r="N2221" s="38">
        <v>130441.77</v>
      </c>
      <c r="O2221" s="18" t="s">
        <v>2980</v>
      </c>
      <c r="P2221" s="64"/>
      <c r="Q2221" s="65"/>
      <c r="R2221" s="34"/>
      <c r="S2221" s="33"/>
      <c r="T2221" s="67">
        <v>1</v>
      </c>
    </row>
    <row r="2222" spans="1:20" ht="15.75" x14ac:dyDescent="0.25">
      <c r="A2222" s="50" t="s">
        <v>2696</v>
      </c>
      <c r="B2222" s="50" t="s">
        <v>2697</v>
      </c>
      <c r="C2222" s="31">
        <v>130012</v>
      </c>
      <c r="D2222" s="50" t="s">
        <v>2817</v>
      </c>
      <c r="E2222" s="50" t="s">
        <v>2758</v>
      </c>
      <c r="F2222" s="31" t="s">
        <v>1099</v>
      </c>
      <c r="G2222" s="31" t="s">
        <v>1099</v>
      </c>
      <c r="H2222" s="31">
        <v>1</v>
      </c>
      <c r="I2222" s="31">
        <v>1</v>
      </c>
      <c r="J2222" s="31">
        <v>1</v>
      </c>
      <c r="K2222" s="31">
        <v>138</v>
      </c>
      <c r="L2222" s="31" t="s">
        <v>30</v>
      </c>
      <c r="M2222" s="29">
        <v>2266</v>
      </c>
      <c r="N2222" s="38">
        <v>130441.77</v>
      </c>
      <c r="O2222" s="18" t="s">
        <v>2980</v>
      </c>
      <c r="P2222" s="64"/>
      <c r="Q2222" s="65"/>
      <c r="R2222" s="34"/>
      <c r="S2222" s="33"/>
      <c r="T2222" s="67">
        <v>1</v>
      </c>
    </row>
    <row r="2223" spans="1:20" ht="15.75" x14ac:dyDescent="0.25">
      <c r="A2223" s="50" t="s">
        <v>2696</v>
      </c>
      <c r="B2223" s="50" t="s">
        <v>2697</v>
      </c>
      <c r="C2223" s="31">
        <v>130016</v>
      </c>
      <c r="D2223" s="50" t="s">
        <v>2820</v>
      </c>
      <c r="E2223" s="50" t="s">
        <v>2758</v>
      </c>
      <c r="F2223" s="31" t="s">
        <v>1099</v>
      </c>
      <c r="G2223" s="31" t="s">
        <v>1099</v>
      </c>
      <c r="H2223" s="31">
        <v>1</v>
      </c>
      <c r="I2223" s="31">
        <v>1</v>
      </c>
      <c r="J2223" s="31">
        <v>1</v>
      </c>
      <c r="K2223" s="31">
        <v>138</v>
      </c>
      <c r="L2223" s="31" t="s">
        <v>30</v>
      </c>
      <c r="M2223" s="29">
        <v>2269</v>
      </c>
      <c r="N2223" s="38">
        <v>130441.77</v>
      </c>
      <c r="O2223" s="18" t="s">
        <v>2980</v>
      </c>
      <c r="P2223" s="64"/>
      <c r="Q2223" s="65"/>
      <c r="R2223" s="34"/>
      <c r="S2223" s="33"/>
      <c r="T2223" s="67">
        <v>1</v>
      </c>
    </row>
    <row r="2224" spans="1:20" ht="15.75" x14ac:dyDescent="0.25">
      <c r="A2224" s="50" t="s">
        <v>2696</v>
      </c>
      <c r="B2224" s="50" t="s">
        <v>2697</v>
      </c>
      <c r="C2224" s="31">
        <v>130053</v>
      </c>
      <c r="D2224" s="50" t="s">
        <v>2784</v>
      </c>
      <c r="E2224" s="50" t="s">
        <v>2770</v>
      </c>
      <c r="F2224" s="31" t="s">
        <v>216</v>
      </c>
      <c r="G2224" s="31" t="s">
        <v>216</v>
      </c>
      <c r="H2224" s="31">
        <v>1</v>
      </c>
      <c r="I2224" s="31">
        <v>1</v>
      </c>
      <c r="J2224" s="31">
        <v>1</v>
      </c>
      <c r="K2224" s="31">
        <v>138</v>
      </c>
      <c r="L2224" s="31" t="s">
        <v>30</v>
      </c>
      <c r="M2224" s="29">
        <v>2232</v>
      </c>
      <c r="N2224" s="39">
        <v>130441.77</v>
      </c>
      <c r="O2224" s="18" t="s">
        <v>2980</v>
      </c>
      <c r="P2224" s="64"/>
      <c r="Q2224" s="65"/>
      <c r="R2224" s="34"/>
      <c r="S2224" s="33"/>
      <c r="T2224" s="67">
        <v>1</v>
      </c>
    </row>
    <row r="2225" spans="1:20" ht="15.75" x14ac:dyDescent="0.25">
      <c r="A2225" s="50" t="s">
        <v>2696</v>
      </c>
      <c r="B2225" s="50" t="s">
        <v>2697</v>
      </c>
      <c r="C2225" s="31">
        <v>130059</v>
      </c>
      <c r="D2225" s="50" t="s">
        <v>2800</v>
      </c>
      <c r="E2225" s="50" t="s">
        <v>2770</v>
      </c>
      <c r="F2225" s="31" t="s">
        <v>216</v>
      </c>
      <c r="G2225" s="31" t="s">
        <v>216</v>
      </c>
      <c r="H2225" s="31">
        <v>1</v>
      </c>
      <c r="I2225" s="31">
        <v>1</v>
      </c>
      <c r="J2225" s="31">
        <v>1</v>
      </c>
      <c r="K2225" s="31">
        <v>138</v>
      </c>
      <c r="L2225" s="31" t="s">
        <v>30</v>
      </c>
      <c r="M2225" s="29">
        <v>2248</v>
      </c>
      <c r="N2225" s="39">
        <v>130441.77</v>
      </c>
      <c r="O2225" s="18" t="s">
        <v>2980</v>
      </c>
      <c r="P2225" s="64"/>
      <c r="Q2225" s="65"/>
      <c r="R2225" s="34"/>
      <c r="S2225" s="33"/>
      <c r="T2225" s="67">
        <v>1</v>
      </c>
    </row>
    <row r="2226" spans="1:20" ht="15.75" x14ac:dyDescent="0.25">
      <c r="A2226" s="50" t="s">
        <v>2696</v>
      </c>
      <c r="B2226" s="50" t="s">
        <v>2697</v>
      </c>
      <c r="C2226" s="31">
        <v>130063</v>
      </c>
      <c r="D2226" s="50" t="s">
        <v>2806</v>
      </c>
      <c r="E2226" s="50" t="s">
        <v>2770</v>
      </c>
      <c r="F2226" s="31" t="s">
        <v>216</v>
      </c>
      <c r="G2226" s="31" t="s">
        <v>216</v>
      </c>
      <c r="H2226" s="31">
        <v>1</v>
      </c>
      <c r="I2226" s="31">
        <v>1</v>
      </c>
      <c r="J2226" s="31">
        <v>1</v>
      </c>
      <c r="K2226" s="31">
        <v>138</v>
      </c>
      <c r="L2226" s="31" t="s">
        <v>30</v>
      </c>
      <c r="M2226" s="29">
        <v>2254</v>
      </c>
      <c r="N2226" s="38">
        <v>130441.77</v>
      </c>
      <c r="O2226" s="18" t="s">
        <v>2980</v>
      </c>
      <c r="P2226" s="64"/>
      <c r="Q2226" s="65"/>
      <c r="R2226" s="34"/>
      <c r="S2226" s="33"/>
      <c r="T2226" s="67">
        <v>1</v>
      </c>
    </row>
    <row r="2227" spans="1:20" ht="15.75" x14ac:dyDescent="0.25">
      <c r="A2227" s="50" t="s">
        <v>2696</v>
      </c>
      <c r="B2227" s="50" t="s">
        <v>2697</v>
      </c>
      <c r="C2227" s="31">
        <v>130067</v>
      </c>
      <c r="D2227" s="50" t="s">
        <v>2815</v>
      </c>
      <c r="E2227" s="50" t="s">
        <v>2770</v>
      </c>
      <c r="F2227" s="31" t="s">
        <v>216</v>
      </c>
      <c r="G2227" s="31" t="s">
        <v>216</v>
      </c>
      <c r="H2227" s="31">
        <v>1</v>
      </c>
      <c r="I2227" s="31">
        <v>1</v>
      </c>
      <c r="J2227" s="30">
        <v>130441.77</v>
      </c>
      <c r="K2227" s="31">
        <v>138</v>
      </c>
      <c r="L2227" s="31" t="s">
        <v>30</v>
      </c>
      <c r="M2227" s="29">
        <v>2264</v>
      </c>
      <c r="N2227" s="39">
        <v>130441.77</v>
      </c>
      <c r="O2227" s="18" t="s">
        <v>2980</v>
      </c>
      <c r="P2227" s="64"/>
      <c r="Q2227" s="65"/>
      <c r="R2227" s="34"/>
      <c r="S2227" s="33"/>
      <c r="T2227" s="67">
        <v>1</v>
      </c>
    </row>
    <row r="2228" spans="1:20" ht="15.75" x14ac:dyDescent="0.25">
      <c r="A2228" s="50" t="s">
        <v>2696</v>
      </c>
      <c r="B2228" s="50" t="s">
        <v>2697</v>
      </c>
      <c r="C2228" s="31">
        <v>130075</v>
      </c>
      <c r="D2228" s="50" t="s">
        <v>2779</v>
      </c>
      <c r="E2228" s="50" t="s">
        <v>2770</v>
      </c>
      <c r="F2228" s="31" t="s">
        <v>216</v>
      </c>
      <c r="G2228" s="31" t="s">
        <v>216</v>
      </c>
      <c r="H2228" s="31">
        <v>1</v>
      </c>
      <c r="I2228" s="31">
        <v>1</v>
      </c>
      <c r="J2228" s="31">
        <v>1</v>
      </c>
      <c r="K2228" s="31">
        <v>138</v>
      </c>
      <c r="L2228" s="31" t="s">
        <v>30</v>
      </c>
      <c r="M2228" s="29">
        <v>2228</v>
      </c>
      <c r="N2228" s="39">
        <v>130441.77</v>
      </c>
      <c r="O2228" s="18" t="s">
        <v>2980</v>
      </c>
      <c r="P2228" s="64"/>
      <c r="Q2228" s="65"/>
      <c r="R2228" s="34"/>
      <c r="S2228" s="33"/>
      <c r="T2228" s="67">
        <v>1</v>
      </c>
    </row>
    <row r="2229" spans="1:20" ht="15.75" x14ac:dyDescent="0.25">
      <c r="A2229" s="50" t="s">
        <v>2696</v>
      </c>
      <c r="B2229" s="50" t="s">
        <v>2697</v>
      </c>
      <c r="C2229" s="31">
        <v>130084</v>
      </c>
      <c r="D2229" s="50" t="s">
        <v>2771</v>
      </c>
      <c r="E2229" s="50" t="s">
        <v>2764</v>
      </c>
      <c r="F2229" s="31" t="s">
        <v>216</v>
      </c>
      <c r="G2229" s="31" t="s">
        <v>216</v>
      </c>
      <c r="H2229" s="31">
        <v>1</v>
      </c>
      <c r="I2229" s="31">
        <v>1</v>
      </c>
      <c r="J2229" s="31">
        <v>1</v>
      </c>
      <c r="K2229" s="31">
        <v>138</v>
      </c>
      <c r="L2229" s="31" t="s">
        <v>30</v>
      </c>
      <c r="M2229" s="29">
        <v>2222</v>
      </c>
      <c r="N2229" s="39">
        <v>130441.77</v>
      </c>
      <c r="O2229" s="18" t="s">
        <v>2980</v>
      </c>
      <c r="P2229" s="64"/>
      <c r="Q2229" s="65"/>
      <c r="R2229" s="34"/>
      <c r="S2229" s="33"/>
      <c r="T2229" s="67">
        <v>1</v>
      </c>
    </row>
    <row r="2230" spans="1:20" ht="15.75" x14ac:dyDescent="0.25">
      <c r="A2230" s="50" t="s">
        <v>2696</v>
      </c>
      <c r="B2230" s="50" t="s">
        <v>2697</v>
      </c>
      <c r="C2230" s="31">
        <v>130105</v>
      </c>
      <c r="D2230" s="50" t="s">
        <v>942</v>
      </c>
      <c r="E2230" s="50" t="s">
        <v>2764</v>
      </c>
      <c r="F2230" s="31" t="s">
        <v>216</v>
      </c>
      <c r="G2230" s="31" t="s">
        <v>216</v>
      </c>
      <c r="H2230" s="31">
        <v>1</v>
      </c>
      <c r="I2230" s="31">
        <v>1</v>
      </c>
      <c r="J2230" s="31">
        <v>1</v>
      </c>
      <c r="K2230" s="31">
        <v>138</v>
      </c>
      <c r="L2230" s="31" t="s">
        <v>30</v>
      </c>
      <c r="M2230" s="29">
        <v>2257</v>
      </c>
      <c r="N2230" s="39">
        <v>130441.77</v>
      </c>
      <c r="O2230" s="18" t="s">
        <v>2980</v>
      </c>
      <c r="P2230" s="64"/>
      <c r="Q2230" s="65"/>
      <c r="R2230" s="34"/>
      <c r="S2230" s="33"/>
      <c r="T2230" s="67">
        <v>1</v>
      </c>
    </row>
    <row r="2231" spans="1:20" ht="15.75" x14ac:dyDescent="0.25">
      <c r="A2231" s="50" t="s">
        <v>2696</v>
      </c>
      <c r="B2231" s="50" t="s">
        <v>2697</v>
      </c>
      <c r="C2231" s="31">
        <v>130132</v>
      </c>
      <c r="D2231" s="50" t="s">
        <v>2798</v>
      </c>
      <c r="E2231" s="50" t="s">
        <v>2768</v>
      </c>
      <c r="F2231" s="31" t="s">
        <v>216</v>
      </c>
      <c r="G2231" s="31" t="s">
        <v>216</v>
      </c>
      <c r="H2231" s="31">
        <v>1</v>
      </c>
      <c r="I2231" s="31">
        <v>1</v>
      </c>
      <c r="J2231" s="31">
        <v>1</v>
      </c>
      <c r="K2231" s="31">
        <v>138</v>
      </c>
      <c r="L2231" s="31" t="s">
        <v>30</v>
      </c>
      <c r="M2231" s="29">
        <v>2246</v>
      </c>
      <c r="N2231" s="39">
        <v>130441.77</v>
      </c>
      <c r="O2231" s="18" t="s">
        <v>2980</v>
      </c>
      <c r="P2231" s="64"/>
      <c r="Q2231" s="65"/>
      <c r="R2231" s="34"/>
      <c r="S2231" s="33"/>
      <c r="T2231" s="67">
        <v>1</v>
      </c>
    </row>
    <row r="2232" spans="1:20" ht="15.75" x14ac:dyDescent="0.25">
      <c r="A2232" s="50" t="s">
        <v>2696</v>
      </c>
      <c r="B2232" s="50" t="s">
        <v>2697</v>
      </c>
      <c r="C2232" s="31">
        <v>130138</v>
      </c>
      <c r="D2232" s="50" t="s">
        <v>2804</v>
      </c>
      <c r="E2232" s="50" t="s">
        <v>2768</v>
      </c>
      <c r="F2232" s="31" t="s">
        <v>216</v>
      </c>
      <c r="G2232" s="31" t="s">
        <v>216</v>
      </c>
      <c r="H2232" s="31">
        <v>1</v>
      </c>
      <c r="I2232" s="31">
        <v>1</v>
      </c>
      <c r="J2232" s="30">
        <v>130441.77</v>
      </c>
      <c r="K2232" s="31">
        <v>138</v>
      </c>
      <c r="L2232" s="31" t="s">
        <v>30</v>
      </c>
      <c r="M2232" s="29">
        <v>2252</v>
      </c>
      <c r="N2232" s="39">
        <v>130441.77</v>
      </c>
      <c r="O2232" s="18" t="s">
        <v>2980</v>
      </c>
      <c r="P2232" s="64"/>
      <c r="Q2232" s="65"/>
      <c r="R2232" s="34"/>
      <c r="S2232" s="33"/>
      <c r="T2232" s="67">
        <v>1</v>
      </c>
    </row>
    <row r="2233" spans="1:20" ht="15.75" x14ac:dyDescent="0.25">
      <c r="A2233" s="50" t="s">
        <v>2696</v>
      </c>
      <c r="B2233" s="50" t="s">
        <v>2697</v>
      </c>
      <c r="C2233" s="31">
        <v>130144</v>
      </c>
      <c r="D2233" s="50" t="s">
        <v>2767</v>
      </c>
      <c r="E2233" s="50" t="s">
        <v>2768</v>
      </c>
      <c r="F2233" s="31" t="s">
        <v>216</v>
      </c>
      <c r="G2233" s="31" t="s">
        <v>216</v>
      </c>
      <c r="H2233" s="31">
        <v>1</v>
      </c>
      <c r="I2233" s="31">
        <v>1</v>
      </c>
      <c r="J2233" s="31">
        <v>1</v>
      </c>
      <c r="K2233" s="31">
        <v>138</v>
      </c>
      <c r="L2233" s="31" t="s">
        <v>30</v>
      </c>
      <c r="M2233" s="29">
        <v>2220</v>
      </c>
      <c r="N2233" s="39">
        <v>130441.77</v>
      </c>
      <c r="O2233" s="18" t="s">
        <v>2980</v>
      </c>
      <c r="P2233" s="64"/>
      <c r="Q2233" s="65"/>
      <c r="R2233" s="34"/>
      <c r="S2233" s="33"/>
      <c r="T2233" s="67">
        <v>1</v>
      </c>
    </row>
    <row r="2234" spans="1:20" ht="15.75" x14ac:dyDescent="0.25">
      <c r="A2234" s="50" t="s">
        <v>2696</v>
      </c>
      <c r="B2234" s="50" t="s">
        <v>2697</v>
      </c>
      <c r="C2234" s="31">
        <v>130149</v>
      </c>
      <c r="D2234" s="50" t="s">
        <v>2788</v>
      </c>
      <c r="E2234" s="50" t="s">
        <v>2768</v>
      </c>
      <c r="F2234" s="31" t="s">
        <v>216</v>
      </c>
      <c r="G2234" s="31" t="s">
        <v>216</v>
      </c>
      <c r="H2234" s="31">
        <v>1</v>
      </c>
      <c r="I2234" s="31">
        <v>1</v>
      </c>
      <c r="J2234" s="31">
        <v>1</v>
      </c>
      <c r="K2234" s="31">
        <v>138</v>
      </c>
      <c r="L2234" s="31" t="s">
        <v>30</v>
      </c>
      <c r="M2234" s="29">
        <v>2236</v>
      </c>
      <c r="N2234" s="38">
        <v>130441.77</v>
      </c>
      <c r="O2234" s="18" t="s">
        <v>2980</v>
      </c>
      <c r="P2234" s="64"/>
      <c r="Q2234" s="65"/>
      <c r="R2234" s="34"/>
      <c r="S2234" s="33"/>
      <c r="T2234" s="67">
        <v>1</v>
      </c>
    </row>
    <row r="2235" spans="1:20" ht="15.75" x14ac:dyDescent="0.25">
      <c r="A2235" s="50" t="s">
        <v>2696</v>
      </c>
      <c r="B2235" s="50" t="s">
        <v>2697</v>
      </c>
      <c r="C2235" s="31">
        <v>130213</v>
      </c>
      <c r="D2235" s="50" t="s">
        <v>2734</v>
      </c>
      <c r="E2235" s="50" t="s">
        <v>2719</v>
      </c>
      <c r="F2235" s="31" t="s">
        <v>45</v>
      </c>
      <c r="G2235" s="31" t="s">
        <v>45</v>
      </c>
      <c r="H2235" s="31">
        <v>1</v>
      </c>
      <c r="I2235" s="31">
        <v>1</v>
      </c>
      <c r="J2235" s="31">
        <v>1</v>
      </c>
      <c r="K2235" s="31">
        <v>138</v>
      </c>
      <c r="L2235" s="31" t="s">
        <v>30</v>
      </c>
      <c r="M2235" s="29">
        <v>2191</v>
      </c>
      <c r="N2235" s="38">
        <v>130441.77</v>
      </c>
      <c r="O2235" s="18" t="s">
        <v>2980</v>
      </c>
      <c r="P2235" s="64"/>
      <c r="Q2235" s="65"/>
      <c r="R2235" s="34"/>
      <c r="S2235" s="33"/>
      <c r="T2235" s="67">
        <v>1</v>
      </c>
    </row>
    <row r="2236" spans="1:20" ht="15.75" x14ac:dyDescent="0.25">
      <c r="A2236" s="50" t="s">
        <v>2696</v>
      </c>
      <c r="B2236" s="50" t="s">
        <v>2697</v>
      </c>
      <c r="C2236" s="31">
        <v>130216</v>
      </c>
      <c r="D2236" s="50" t="s">
        <v>2740</v>
      </c>
      <c r="E2236" s="50" t="s">
        <v>2719</v>
      </c>
      <c r="F2236" s="31" t="s">
        <v>45</v>
      </c>
      <c r="G2236" s="31" t="s">
        <v>45</v>
      </c>
      <c r="H2236" s="31">
        <v>1</v>
      </c>
      <c r="I2236" s="31">
        <v>1</v>
      </c>
      <c r="J2236" s="31">
        <v>1</v>
      </c>
      <c r="K2236" s="31">
        <v>138</v>
      </c>
      <c r="L2236" s="31" t="s">
        <v>30</v>
      </c>
      <c r="M2236" s="29">
        <v>2197</v>
      </c>
      <c r="N2236" s="38">
        <v>130441.77</v>
      </c>
      <c r="O2236" s="18" t="s">
        <v>2980</v>
      </c>
      <c r="P2236" s="64"/>
      <c r="Q2236" s="65"/>
      <c r="R2236" s="34"/>
      <c r="S2236" s="33"/>
      <c r="T2236" s="67">
        <v>1</v>
      </c>
    </row>
    <row r="2237" spans="1:20" ht="15.75" x14ac:dyDescent="0.25">
      <c r="A2237" s="50" t="s">
        <v>2696</v>
      </c>
      <c r="B2237" s="50" t="s">
        <v>2697</v>
      </c>
      <c r="C2237" s="31">
        <v>130218</v>
      </c>
      <c r="D2237" s="50" t="s">
        <v>2748</v>
      </c>
      <c r="E2237" s="50" t="s">
        <v>2719</v>
      </c>
      <c r="F2237" s="31" t="s">
        <v>45</v>
      </c>
      <c r="G2237" s="31" t="s">
        <v>45</v>
      </c>
      <c r="H2237" s="31">
        <v>1</v>
      </c>
      <c r="I2237" s="31">
        <v>1</v>
      </c>
      <c r="J2237" s="31">
        <v>1</v>
      </c>
      <c r="K2237" s="31">
        <v>138</v>
      </c>
      <c r="L2237" s="31" t="s">
        <v>30</v>
      </c>
      <c r="M2237" s="29">
        <v>2204</v>
      </c>
      <c r="N2237" s="38">
        <v>200221.98</v>
      </c>
      <c r="O2237" s="18" t="s">
        <v>2980</v>
      </c>
      <c r="P2237" s="64"/>
      <c r="Q2237" s="65"/>
      <c r="R2237" s="34"/>
      <c r="S2237" s="33"/>
      <c r="T2237" s="67">
        <v>1</v>
      </c>
    </row>
    <row r="2238" spans="1:20" ht="15.75" x14ac:dyDescent="0.25">
      <c r="A2238" s="50" t="s">
        <v>2696</v>
      </c>
      <c r="B2238" s="50" t="s">
        <v>2697</v>
      </c>
      <c r="C2238" s="31">
        <v>130221</v>
      </c>
      <c r="D2238" s="50" t="s">
        <v>2727</v>
      </c>
      <c r="E2238" s="50" t="s">
        <v>2719</v>
      </c>
      <c r="F2238" s="31" t="s">
        <v>45</v>
      </c>
      <c r="G2238" s="31" t="s">
        <v>45</v>
      </c>
      <c r="H2238" s="31">
        <v>1</v>
      </c>
      <c r="I2238" s="31">
        <v>1</v>
      </c>
      <c r="J2238" s="31">
        <v>1</v>
      </c>
      <c r="K2238" s="31">
        <v>138</v>
      </c>
      <c r="L2238" s="31" t="s">
        <v>30</v>
      </c>
      <c r="M2238" s="29">
        <v>2185</v>
      </c>
      <c r="N2238" s="38">
        <v>130441.77</v>
      </c>
      <c r="O2238" s="18" t="s">
        <v>2980</v>
      </c>
      <c r="P2238" s="64"/>
      <c r="Q2238" s="65"/>
      <c r="R2238" s="34"/>
      <c r="S2238" s="33"/>
      <c r="T2238" s="67">
        <v>1</v>
      </c>
    </row>
    <row r="2239" spans="1:20" ht="31.5" x14ac:dyDescent="0.25">
      <c r="A2239" s="50" t="s">
        <v>2696</v>
      </c>
      <c r="B2239" s="50" t="s">
        <v>2697</v>
      </c>
      <c r="C2239" s="31">
        <v>130223</v>
      </c>
      <c r="D2239" s="50" t="s">
        <v>2720</v>
      </c>
      <c r="E2239" s="50" t="s">
        <v>2719</v>
      </c>
      <c r="F2239" s="31" t="s">
        <v>45</v>
      </c>
      <c r="G2239" s="31" t="s">
        <v>45</v>
      </c>
      <c r="H2239" s="31">
        <v>1</v>
      </c>
      <c r="I2239" s="31">
        <v>1</v>
      </c>
      <c r="J2239" s="31">
        <v>1</v>
      </c>
      <c r="K2239" s="31">
        <v>138</v>
      </c>
      <c r="L2239" s="31" t="s">
        <v>30</v>
      </c>
      <c r="M2239" s="29">
        <v>2179</v>
      </c>
      <c r="N2239" s="38">
        <v>130441.77</v>
      </c>
      <c r="O2239" s="18" t="s">
        <v>2980</v>
      </c>
      <c r="P2239" s="64"/>
      <c r="Q2239" s="65"/>
      <c r="R2239" s="34"/>
      <c r="S2239" s="33"/>
      <c r="T2239" s="67">
        <v>1</v>
      </c>
    </row>
    <row r="2240" spans="1:20" ht="15.75" x14ac:dyDescent="0.25">
      <c r="A2240" s="50" t="s">
        <v>2696</v>
      </c>
      <c r="B2240" s="50" t="s">
        <v>2697</v>
      </c>
      <c r="C2240" s="31">
        <v>130283</v>
      </c>
      <c r="D2240" s="50" t="s">
        <v>2707</v>
      </c>
      <c r="E2240" s="50" t="s">
        <v>2708</v>
      </c>
      <c r="F2240" s="31" t="s">
        <v>45</v>
      </c>
      <c r="G2240" s="31" t="s">
        <v>45</v>
      </c>
      <c r="H2240" s="31">
        <v>1</v>
      </c>
      <c r="I2240" s="31">
        <v>1</v>
      </c>
      <c r="J2240" s="31">
        <v>1</v>
      </c>
      <c r="K2240" s="31">
        <v>138</v>
      </c>
      <c r="L2240" s="31" t="s">
        <v>30</v>
      </c>
      <c r="M2240" s="29">
        <v>2170</v>
      </c>
      <c r="N2240" s="38">
        <v>130441.77</v>
      </c>
      <c r="O2240" s="18" t="s">
        <v>2980</v>
      </c>
      <c r="P2240" s="64"/>
      <c r="Q2240" s="65"/>
      <c r="R2240" s="34"/>
      <c r="S2240" s="33"/>
      <c r="T2240" s="67">
        <v>1</v>
      </c>
    </row>
    <row r="2241" spans="1:20" ht="15.75" x14ac:dyDescent="0.25">
      <c r="A2241" s="50" t="s">
        <v>2696</v>
      </c>
      <c r="B2241" s="50" t="s">
        <v>2697</v>
      </c>
      <c r="C2241" s="31">
        <v>130285</v>
      </c>
      <c r="D2241" s="50" t="s">
        <v>2717</v>
      </c>
      <c r="E2241" s="50" t="s">
        <v>2708</v>
      </c>
      <c r="F2241" s="31" t="s">
        <v>45</v>
      </c>
      <c r="G2241" s="31" t="s">
        <v>45</v>
      </c>
      <c r="H2241" s="31">
        <v>1</v>
      </c>
      <c r="I2241" s="31">
        <v>1</v>
      </c>
      <c r="J2241" s="31">
        <v>1</v>
      </c>
      <c r="K2241" s="31">
        <v>138</v>
      </c>
      <c r="L2241" s="31" t="s">
        <v>30</v>
      </c>
      <c r="M2241" s="29">
        <v>2177</v>
      </c>
      <c r="N2241" s="38">
        <v>130441.77</v>
      </c>
      <c r="O2241" s="18" t="s">
        <v>2980</v>
      </c>
      <c r="P2241" s="64"/>
      <c r="Q2241" s="65"/>
      <c r="R2241" s="34"/>
      <c r="S2241" s="33"/>
      <c r="T2241" s="67">
        <v>1</v>
      </c>
    </row>
    <row r="2242" spans="1:20" ht="15.75" x14ac:dyDescent="0.25">
      <c r="A2242" s="50" t="s">
        <v>2696</v>
      </c>
      <c r="B2242" s="50" t="s">
        <v>2697</v>
      </c>
      <c r="C2242" s="31">
        <v>130289</v>
      </c>
      <c r="D2242" s="50" t="s">
        <v>2726</v>
      </c>
      <c r="E2242" s="50" t="s">
        <v>2708</v>
      </c>
      <c r="F2242" s="31" t="s">
        <v>45</v>
      </c>
      <c r="G2242" s="31" t="s">
        <v>45</v>
      </c>
      <c r="H2242" s="31">
        <v>1</v>
      </c>
      <c r="I2242" s="31">
        <v>1</v>
      </c>
      <c r="J2242" s="31">
        <v>1</v>
      </c>
      <c r="K2242" s="31">
        <v>138</v>
      </c>
      <c r="L2242" s="31" t="s">
        <v>30</v>
      </c>
      <c r="M2242" s="29">
        <v>2184</v>
      </c>
      <c r="N2242" s="38">
        <v>130441.77</v>
      </c>
      <c r="O2242" s="18" t="s">
        <v>2980</v>
      </c>
      <c r="P2242" s="64"/>
      <c r="Q2242" s="65"/>
      <c r="R2242" s="34"/>
      <c r="S2242" s="33"/>
      <c r="T2242" s="67">
        <v>1</v>
      </c>
    </row>
    <row r="2243" spans="1:20" ht="15.75" x14ac:dyDescent="0.25">
      <c r="A2243" s="50" t="s">
        <v>2696</v>
      </c>
      <c r="B2243" s="50" t="s">
        <v>2697</v>
      </c>
      <c r="C2243" s="31">
        <v>130294</v>
      </c>
      <c r="D2243" s="50" t="s">
        <v>2745</v>
      </c>
      <c r="E2243" s="50" t="s">
        <v>2708</v>
      </c>
      <c r="F2243" s="31" t="s">
        <v>45</v>
      </c>
      <c r="G2243" s="31" t="s">
        <v>45</v>
      </c>
      <c r="H2243" s="31">
        <v>1</v>
      </c>
      <c r="I2243" s="31">
        <v>3</v>
      </c>
      <c r="J2243" s="31">
        <v>1</v>
      </c>
      <c r="K2243" s="31">
        <v>138</v>
      </c>
      <c r="L2243" s="31" t="s">
        <v>30</v>
      </c>
      <c r="M2243" s="29">
        <v>2201</v>
      </c>
      <c r="N2243" s="38">
        <v>271936.64000000001</v>
      </c>
      <c r="O2243" s="18" t="s">
        <v>2980</v>
      </c>
      <c r="P2243" s="64"/>
      <c r="Q2243" s="65"/>
      <c r="R2243" s="34"/>
      <c r="S2243" s="33"/>
      <c r="T2243" s="67">
        <v>1</v>
      </c>
    </row>
    <row r="2244" spans="1:20" ht="15.75" x14ac:dyDescent="0.25">
      <c r="A2244" s="50" t="s">
        <v>2696</v>
      </c>
      <c r="B2244" s="50" t="s">
        <v>2697</v>
      </c>
      <c r="C2244" s="31">
        <v>130294</v>
      </c>
      <c r="D2244" s="50" t="s">
        <v>2745</v>
      </c>
      <c r="E2244" s="50" t="s">
        <v>2708</v>
      </c>
      <c r="F2244" s="31" t="s">
        <v>45</v>
      </c>
      <c r="G2244" s="31" t="s">
        <v>45</v>
      </c>
      <c r="H2244" s="31">
        <v>1</v>
      </c>
      <c r="I2244" s="31">
        <v>1</v>
      </c>
      <c r="J2244" s="31">
        <v>1</v>
      </c>
      <c r="K2244" s="31">
        <v>138</v>
      </c>
      <c r="L2244" s="31" t="s">
        <v>30</v>
      </c>
      <c r="M2244" s="29">
        <v>2201</v>
      </c>
      <c r="N2244" s="39">
        <v>130441.77</v>
      </c>
      <c r="O2244" s="18" t="s">
        <v>2980</v>
      </c>
      <c r="P2244" s="64"/>
      <c r="Q2244" s="65"/>
      <c r="R2244" s="34"/>
      <c r="S2244" s="33"/>
      <c r="T2244" s="67">
        <v>1</v>
      </c>
    </row>
    <row r="2245" spans="1:20" ht="15.75" x14ac:dyDescent="0.25">
      <c r="A2245" s="50" t="s">
        <v>2696</v>
      </c>
      <c r="B2245" s="50" t="s">
        <v>2697</v>
      </c>
      <c r="C2245" s="31">
        <v>130305</v>
      </c>
      <c r="D2245" s="50" t="s">
        <v>2711</v>
      </c>
      <c r="E2245" s="50" t="s">
        <v>2712</v>
      </c>
      <c r="F2245" s="31" t="s">
        <v>45</v>
      </c>
      <c r="G2245" s="31" t="s">
        <v>45</v>
      </c>
      <c r="H2245" s="31">
        <v>1</v>
      </c>
      <c r="I2245" s="31">
        <v>3</v>
      </c>
      <c r="J2245" s="31">
        <v>1</v>
      </c>
      <c r="K2245" s="31">
        <v>138</v>
      </c>
      <c r="L2245" s="31" t="s">
        <v>30</v>
      </c>
      <c r="M2245" s="29">
        <v>2172</v>
      </c>
      <c r="N2245" s="38">
        <v>271936.64000000001</v>
      </c>
      <c r="O2245" s="18" t="s">
        <v>2980</v>
      </c>
      <c r="P2245" s="64"/>
      <c r="Q2245" s="65"/>
      <c r="R2245" s="34"/>
      <c r="S2245" s="33"/>
      <c r="T2245" s="67">
        <v>1</v>
      </c>
    </row>
    <row r="2246" spans="1:20" ht="15.75" x14ac:dyDescent="0.25">
      <c r="A2246" s="50" t="s">
        <v>2696</v>
      </c>
      <c r="B2246" s="50" t="s">
        <v>2697</v>
      </c>
      <c r="C2246" s="31">
        <v>130319</v>
      </c>
      <c r="D2246" s="50" t="s">
        <v>2716</v>
      </c>
      <c r="E2246" s="50" t="s">
        <v>2712</v>
      </c>
      <c r="F2246" s="31" t="s">
        <v>45</v>
      </c>
      <c r="G2246" s="31" t="s">
        <v>45</v>
      </c>
      <c r="H2246" s="31">
        <v>1</v>
      </c>
      <c r="I2246" s="31">
        <v>1</v>
      </c>
      <c r="J2246" s="31">
        <v>1</v>
      </c>
      <c r="K2246" s="31">
        <v>138</v>
      </c>
      <c r="L2246" s="31" t="s">
        <v>30</v>
      </c>
      <c r="M2246" s="29">
        <v>2176</v>
      </c>
      <c r="N2246" s="38">
        <v>130441.77</v>
      </c>
      <c r="O2246" s="18" t="s">
        <v>2980</v>
      </c>
      <c r="P2246" s="64"/>
      <c r="Q2246" s="65"/>
      <c r="R2246" s="34"/>
      <c r="S2246" s="33"/>
      <c r="T2246" s="67">
        <v>1</v>
      </c>
    </row>
    <row r="2247" spans="1:20" ht="15.75" x14ac:dyDescent="0.25">
      <c r="A2247" s="50" t="s">
        <v>2696</v>
      </c>
      <c r="B2247" s="50" t="s">
        <v>2697</v>
      </c>
      <c r="C2247" s="31">
        <v>130335</v>
      </c>
      <c r="D2247" s="50" t="s">
        <v>2714</v>
      </c>
      <c r="E2247" s="50" t="s">
        <v>2712</v>
      </c>
      <c r="F2247" s="31" t="s">
        <v>45</v>
      </c>
      <c r="G2247" s="31" t="s">
        <v>45</v>
      </c>
      <c r="H2247" s="31">
        <v>1</v>
      </c>
      <c r="I2247" s="31">
        <v>1</v>
      </c>
      <c r="J2247" s="31">
        <v>1</v>
      </c>
      <c r="K2247" s="31">
        <v>138</v>
      </c>
      <c r="L2247" s="31" t="s">
        <v>30</v>
      </c>
      <c r="M2247" s="29">
        <v>2174</v>
      </c>
      <c r="N2247" s="38">
        <v>130441.77</v>
      </c>
      <c r="O2247" s="18" t="s">
        <v>2980</v>
      </c>
      <c r="P2247" s="64"/>
      <c r="Q2247" s="65"/>
      <c r="R2247" s="34"/>
      <c r="S2247" s="33"/>
      <c r="T2247" s="67">
        <v>1</v>
      </c>
    </row>
    <row r="2248" spans="1:20" ht="15.75" x14ac:dyDescent="0.25">
      <c r="A2248" s="50" t="s">
        <v>2696</v>
      </c>
      <c r="B2248" s="50" t="s">
        <v>2697</v>
      </c>
      <c r="C2248" s="31">
        <v>130341</v>
      </c>
      <c r="D2248" s="50" t="s">
        <v>2737</v>
      </c>
      <c r="E2248" s="50" t="s">
        <v>2712</v>
      </c>
      <c r="F2248" s="31" t="s">
        <v>45</v>
      </c>
      <c r="G2248" s="31" t="s">
        <v>45</v>
      </c>
      <c r="H2248" s="31">
        <v>1</v>
      </c>
      <c r="I2248" s="31">
        <v>1</v>
      </c>
      <c r="J2248" s="31">
        <v>1</v>
      </c>
      <c r="K2248" s="31">
        <v>138</v>
      </c>
      <c r="L2248" s="31" t="s">
        <v>30</v>
      </c>
      <c r="M2248" s="29">
        <v>2194</v>
      </c>
      <c r="N2248" s="38">
        <v>130441.77</v>
      </c>
      <c r="O2248" s="18" t="s">
        <v>2980</v>
      </c>
      <c r="P2248" s="64"/>
      <c r="Q2248" s="65"/>
      <c r="R2248" s="34"/>
      <c r="S2248" s="33"/>
      <c r="T2248" s="67">
        <v>1</v>
      </c>
    </row>
    <row r="2249" spans="1:20" ht="15.75" x14ac:dyDescent="0.25">
      <c r="A2249" s="50" t="s">
        <v>2696</v>
      </c>
      <c r="B2249" s="50" t="s">
        <v>2697</v>
      </c>
      <c r="C2249" s="31">
        <v>130343</v>
      </c>
      <c r="D2249" s="50" t="s">
        <v>2722</v>
      </c>
      <c r="E2249" s="50" t="s">
        <v>2712</v>
      </c>
      <c r="F2249" s="31" t="s">
        <v>45</v>
      </c>
      <c r="G2249" s="31" t="s">
        <v>45</v>
      </c>
      <c r="H2249" s="31">
        <v>1</v>
      </c>
      <c r="I2249" s="31">
        <v>1</v>
      </c>
      <c r="J2249" s="31">
        <v>1</v>
      </c>
      <c r="K2249" s="31">
        <v>138</v>
      </c>
      <c r="L2249" s="31" t="s">
        <v>30</v>
      </c>
      <c r="M2249" s="29">
        <v>2181</v>
      </c>
      <c r="N2249" s="38">
        <v>130441.77</v>
      </c>
      <c r="O2249" s="18" t="s">
        <v>2980</v>
      </c>
      <c r="P2249" s="64"/>
      <c r="Q2249" s="65"/>
      <c r="R2249" s="34"/>
      <c r="S2249" s="33"/>
      <c r="T2249" s="67">
        <v>1</v>
      </c>
    </row>
    <row r="2250" spans="1:20" ht="15.75" x14ac:dyDescent="0.25">
      <c r="A2250" s="50" t="s">
        <v>2696</v>
      </c>
      <c r="B2250" s="50" t="s">
        <v>2697</v>
      </c>
      <c r="C2250" s="31">
        <v>130350</v>
      </c>
      <c r="D2250" s="50" t="s">
        <v>2777</v>
      </c>
      <c r="E2250" s="50" t="s">
        <v>2477</v>
      </c>
      <c r="F2250" s="31" t="s">
        <v>216</v>
      </c>
      <c r="G2250" s="31" t="s">
        <v>216</v>
      </c>
      <c r="H2250" s="31">
        <v>1</v>
      </c>
      <c r="I2250" s="31">
        <v>1</v>
      </c>
      <c r="J2250" s="31">
        <v>1</v>
      </c>
      <c r="K2250" s="31">
        <v>138</v>
      </c>
      <c r="L2250" s="31" t="s">
        <v>30</v>
      </c>
      <c r="M2250" s="29">
        <v>2226</v>
      </c>
      <c r="N2250" s="39">
        <v>130441.77</v>
      </c>
      <c r="O2250" s="18" t="s">
        <v>2980</v>
      </c>
      <c r="P2250" s="64"/>
      <c r="Q2250" s="65"/>
      <c r="R2250" s="34"/>
      <c r="S2250" s="33"/>
      <c r="T2250" s="67">
        <v>1</v>
      </c>
    </row>
    <row r="2251" spans="1:20" ht="15.75" x14ac:dyDescent="0.25">
      <c r="A2251" s="50" t="s">
        <v>2696</v>
      </c>
      <c r="B2251" s="50" t="s">
        <v>2697</v>
      </c>
      <c r="C2251" s="31">
        <v>130353</v>
      </c>
      <c r="D2251" s="50" t="s">
        <v>2786</v>
      </c>
      <c r="E2251" s="50" t="s">
        <v>2477</v>
      </c>
      <c r="F2251" s="31" t="s">
        <v>216</v>
      </c>
      <c r="G2251" s="31" t="s">
        <v>216</v>
      </c>
      <c r="H2251" s="31">
        <v>1</v>
      </c>
      <c r="I2251" s="31">
        <v>1</v>
      </c>
      <c r="J2251" s="31">
        <v>1</v>
      </c>
      <c r="K2251" s="31">
        <v>138</v>
      </c>
      <c r="L2251" s="31" t="s">
        <v>30</v>
      </c>
      <c r="M2251" s="29">
        <v>2234</v>
      </c>
      <c r="N2251" s="39">
        <v>130441.77</v>
      </c>
      <c r="O2251" s="18" t="s">
        <v>2980</v>
      </c>
      <c r="P2251" s="64"/>
      <c r="Q2251" s="65"/>
      <c r="R2251" s="34"/>
      <c r="S2251" s="33"/>
      <c r="T2251" s="67">
        <v>1</v>
      </c>
    </row>
    <row r="2252" spans="1:20" ht="15.75" x14ac:dyDescent="0.25">
      <c r="A2252" s="50" t="s">
        <v>2696</v>
      </c>
      <c r="B2252" s="50" t="s">
        <v>2697</v>
      </c>
      <c r="C2252" s="31">
        <v>130354</v>
      </c>
      <c r="D2252" s="50" t="s">
        <v>2787</v>
      </c>
      <c r="E2252" s="50" t="s">
        <v>2477</v>
      </c>
      <c r="F2252" s="31" t="s">
        <v>216</v>
      </c>
      <c r="G2252" s="31" t="s">
        <v>216</v>
      </c>
      <c r="H2252" s="31">
        <v>1</v>
      </c>
      <c r="I2252" s="31">
        <v>1</v>
      </c>
      <c r="J2252" s="31">
        <v>1</v>
      </c>
      <c r="K2252" s="31">
        <v>138</v>
      </c>
      <c r="L2252" s="31" t="s">
        <v>30</v>
      </c>
      <c r="M2252" s="29">
        <v>2235</v>
      </c>
      <c r="N2252" s="39">
        <v>130441.77</v>
      </c>
      <c r="O2252" s="18" t="s">
        <v>2980</v>
      </c>
      <c r="P2252" s="64"/>
      <c r="Q2252" s="65"/>
      <c r="R2252" s="34"/>
      <c r="S2252" s="33"/>
      <c r="T2252" s="67">
        <v>1</v>
      </c>
    </row>
    <row r="2253" spans="1:20" ht="15.75" x14ac:dyDescent="0.25">
      <c r="A2253" s="50" t="s">
        <v>2696</v>
      </c>
      <c r="B2253" s="50" t="s">
        <v>2697</v>
      </c>
      <c r="C2253" s="31">
        <v>130356</v>
      </c>
      <c r="D2253" s="50" t="s">
        <v>2793</v>
      </c>
      <c r="E2253" s="50" t="s">
        <v>2477</v>
      </c>
      <c r="F2253" s="31" t="s">
        <v>216</v>
      </c>
      <c r="G2253" s="31" t="s">
        <v>216</v>
      </c>
      <c r="H2253" s="31">
        <v>1</v>
      </c>
      <c r="I2253" s="31">
        <v>1</v>
      </c>
      <c r="J2253" s="31">
        <v>1</v>
      </c>
      <c r="K2253" s="31">
        <v>138</v>
      </c>
      <c r="L2253" s="31" t="s">
        <v>30</v>
      </c>
      <c r="M2253" s="29">
        <v>2241</v>
      </c>
      <c r="N2253" s="39">
        <v>130441.77</v>
      </c>
      <c r="O2253" s="18" t="s">
        <v>2980</v>
      </c>
      <c r="P2253" s="64"/>
      <c r="Q2253" s="65"/>
      <c r="R2253" s="34"/>
      <c r="S2253" s="33"/>
      <c r="T2253" s="67">
        <v>1</v>
      </c>
    </row>
    <row r="2254" spans="1:20" ht="15.75" x14ac:dyDescent="0.25">
      <c r="A2254" s="50" t="s">
        <v>2696</v>
      </c>
      <c r="B2254" s="50" t="s">
        <v>2697</v>
      </c>
      <c r="C2254" s="31">
        <v>130358</v>
      </c>
      <c r="D2254" s="50" t="s">
        <v>2796</v>
      </c>
      <c r="E2254" s="50" t="s">
        <v>2477</v>
      </c>
      <c r="F2254" s="31" t="s">
        <v>216</v>
      </c>
      <c r="G2254" s="31" t="s">
        <v>216</v>
      </c>
      <c r="H2254" s="31">
        <v>1</v>
      </c>
      <c r="I2254" s="31">
        <v>1</v>
      </c>
      <c r="J2254" s="31">
        <v>1</v>
      </c>
      <c r="K2254" s="31">
        <v>138</v>
      </c>
      <c r="L2254" s="31" t="s">
        <v>30</v>
      </c>
      <c r="M2254" s="29">
        <v>2244</v>
      </c>
      <c r="N2254" s="39">
        <v>130441.77</v>
      </c>
      <c r="O2254" s="18" t="s">
        <v>2980</v>
      </c>
      <c r="P2254" s="64"/>
      <c r="Q2254" s="65"/>
      <c r="R2254" s="34"/>
      <c r="S2254" s="33"/>
      <c r="T2254" s="67">
        <v>1</v>
      </c>
    </row>
    <row r="2255" spans="1:20" ht="15.75" x14ac:dyDescent="0.25">
      <c r="A2255" s="50" t="s">
        <v>2696</v>
      </c>
      <c r="B2255" s="50" t="s">
        <v>2697</v>
      </c>
      <c r="C2255" s="31">
        <v>130359</v>
      </c>
      <c r="D2255" s="50" t="s">
        <v>2789</v>
      </c>
      <c r="E2255" s="50" t="s">
        <v>2477</v>
      </c>
      <c r="F2255" s="31" t="s">
        <v>216</v>
      </c>
      <c r="G2255" s="31" t="s">
        <v>216</v>
      </c>
      <c r="H2255" s="31">
        <v>1</v>
      </c>
      <c r="I2255" s="31">
        <v>1</v>
      </c>
      <c r="J2255" s="31">
        <v>1</v>
      </c>
      <c r="K2255" s="31">
        <v>138</v>
      </c>
      <c r="L2255" s="31" t="s">
        <v>30</v>
      </c>
      <c r="M2255" s="29">
        <v>2237</v>
      </c>
      <c r="N2255" s="39">
        <v>207272.88</v>
      </c>
      <c r="O2255" s="18" t="s">
        <v>2980</v>
      </c>
      <c r="P2255" s="64"/>
      <c r="Q2255" s="65"/>
      <c r="R2255" s="34"/>
      <c r="S2255" s="33"/>
      <c r="T2255" s="67">
        <v>1</v>
      </c>
    </row>
    <row r="2256" spans="1:20" ht="15.75" x14ac:dyDescent="0.25">
      <c r="A2256" s="50" t="s">
        <v>2696</v>
      </c>
      <c r="B2256" s="50" t="s">
        <v>2697</v>
      </c>
      <c r="C2256" s="31">
        <v>130364</v>
      </c>
      <c r="D2256" s="50" t="s">
        <v>2812</v>
      </c>
      <c r="E2256" s="50" t="s">
        <v>2477</v>
      </c>
      <c r="F2256" s="31" t="s">
        <v>216</v>
      </c>
      <c r="G2256" s="31" t="s">
        <v>216</v>
      </c>
      <c r="H2256" s="31">
        <v>1</v>
      </c>
      <c r="I2256" s="31">
        <v>1</v>
      </c>
      <c r="J2256" s="31">
        <v>1</v>
      </c>
      <c r="K2256" s="31">
        <v>138</v>
      </c>
      <c r="L2256" s="31" t="s">
        <v>30</v>
      </c>
      <c r="M2256" s="29">
        <v>2261</v>
      </c>
      <c r="N2256" s="39">
        <v>130441.77</v>
      </c>
      <c r="O2256" s="18" t="s">
        <v>2980</v>
      </c>
      <c r="P2256" s="64"/>
      <c r="Q2256" s="65"/>
      <c r="R2256" s="34"/>
      <c r="S2256" s="33"/>
      <c r="T2256" s="67">
        <v>1</v>
      </c>
    </row>
    <row r="2257" spans="1:20" ht="15.75" x14ac:dyDescent="0.25">
      <c r="A2257" s="50" t="s">
        <v>2696</v>
      </c>
      <c r="B2257" s="50" t="s">
        <v>2697</v>
      </c>
      <c r="C2257" s="31">
        <v>130365</v>
      </c>
      <c r="D2257" s="50" t="s">
        <v>2813</v>
      </c>
      <c r="E2257" s="50" t="s">
        <v>2477</v>
      </c>
      <c r="F2257" s="31" t="s">
        <v>216</v>
      </c>
      <c r="G2257" s="31" t="s">
        <v>216</v>
      </c>
      <c r="H2257" s="31">
        <v>1</v>
      </c>
      <c r="I2257" s="31">
        <v>1</v>
      </c>
      <c r="J2257" s="31">
        <v>1</v>
      </c>
      <c r="K2257" s="31">
        <v>138</v>
      </c>
      <c r="L2257" s="31" t="s">
        <v>30</v>
      </c>
      <c r="M2257" s="29">
        <v>2262</v>
      </c>
      <c r="N2257" s="39">
        <v>130441.77</v>
      </c>
      <c r="O2257" s="18" t="s">
        <v>2980</v>
      </c>
      <c r="P2257" s="64"/>
      <c r="Q2257" s="65"/>
      <c r="R2257" s="34"/>
      <c r="S2257" s="33"/>
      <c r="T2257" s="67">
        <v>1</v>
      </c>
    </row>
    <row r="2258" spans="1:20" ht="15.75" x14ac:dyDescent="0.25">
      <c r="A2258" s="50" t="s">
        <v>2696</v>
      </c>
      <c r="B2258" s="50" t="s">
        <v>2697</v>
      </c>
      <c r="C2258" s="31">
        <v>130386</v>
      </c>
      <c r="D2258" s="50" t="s">
        <v>2811</v>
      </c>
      <c r="E2258" s="50" t="s">
        <v>2477</v>
      </c>
      <c r="F2258" s="31" t="s">
        <v>216</v>
      </c>
      <c r="G2258" s="31" t="s">
        <v>216</v>
      </c>
      <c r="H2258" s="31">
        <v>1</v>
      </c>
      <c r="I2258" s="31">
        <v>1</v>
      </c>
      <c r="J2258" s="31">
        <v>1</v>
      </c>
      <c r="K2258" s="31">
        <v>138</v>
      </c>
      <c r="L2258" s="31" t="s">
        <v>30</v>
      </c>
      <c r="M2258" s="29">
        <v>2260</v>
      </c>
      <c r="N2258" s="39">
        <v>130441.77</v>
      </c>
      <c r="O2258" s="18" t="s">
        <v>2980</v>
      </c>
      <c r="P2258" s="64"/>
      <c r="Q2258" s="65"/>
      <c r="R2258" s="34"/>
      <c r="S2258" s="33"/>
      <c r="T2258" s="67">
        <v>1</v>
      </c>
    </row>
    <row r="2259" spans="1:20" ht="15.75" x14ac:dyDescent="0.25">
      <c r="A2259" s="50" t="s">
        <v>2696</v>
      </c>
      <c r="B2259" s="50" t="s">
        <v>2697</v>
      </c>
      <c r="C2259" s="31">
        <v>130401</v>
      </c>
      <c r="D2259" s="50" t="s">
        <v>2774</v>
      </c>
      <c r="E2259" s="50" t="s">
        <v>2775</v>
      </c>
      <c r="F2259" s="31" t="s">
        <v>216</v>
      </c>
      <c r="G2259" s="31" t="s">
        <v>216</v>
      </c>
      <c r="H2259" s="31">
        <v>1</v>
      </c>
      <c r="I2259" s="31">
        <v>1</v>
      </c>
      <c r="J2259" s="31">
        <v>1</v>
      </c>
      <c r="K2259" s="31">
        <v>138</v>
      </c>
      <c r="L2259" s="31" t="s">
        <v>30</v>
      </c>
      <c r="M2259" s="29">
        <v>2224</v>
      </c>
      <c r="N2259" s="39">
        <v>130441.77</v>
      </c>
      <c r="O2259" s="18" t="s">
        <v>2980</v>
      </c>
      <c r="P2259" s="64"/>
      <c r="Q2259" s="65"/>
      <c r="R2259" s="34"/>
      <c r="S2259" s="33"/>
      <c r="T2259" s="67">
        <v>1</v>
      </c>
    </row>
    <row r="2260" spans="1:20" ht="15.75" x14ac:dyDescent="0.25">
      <c r="A2260" s="50" t="s">
        <v>2696</v>
      </c>
      <c r="B2260" s="50" t="s">
        <v>2697</v>
      </c>
      <c r="C2260" s="31">
        <v>207501</v>
      </c>
      <c r="D2260" s="50" t="s">
        <v>2736</v>
      </c>
      <c r="E2260" s="50" t="s">
        <v>2710</v>
      </c>
      <c r="F2260" s="31" t="s">
        <v>45</v>
      </c>
      <c r="G2260" s="31" t="s">
        <v>45</v>
      </c>
      <c r="H2260" s="31">
        <v>1</v>
      </c>
      <c r="I2260" s="31">
        <v>1</v>
      </c>
      <c r="J2260" s="31">
        <v>1</v>
      </c>
      <c r="K2260" s="31">
        <v>138</v>
      </c>
      <c r="L2260" s="31" t="s">
        <v>30</v>
      </c>
      <c r="M2260" s="29">
        <v>2193</v>
      </c>
      <c r="N2260" s="38">
        <v>130441.77</v>
      </c>
      <c r="O2260" s="18" t="s">
        <v>2980</v>
      </c>
      <c r="P2260" s="64"/>
      <c r="Q2260" s="65"/>
      <c r="R2260" s="34"/>
      <c r="S2260" s="33"/>
      <c r="T2260" s="67">
        <v>1</v>
      </c>
    </row>
    <row r="2261" spans="1:20" ht="15.75" x14ac:dyDescent="0.25">
      <c r="A2261" s="50" t="s">
        <v>2696</v>
      </c>
      <c r="B2261" s="50" t="s">
        <v>2697</v>
      </c>
      <c r="C2261" s="31">
        <v>207502</v>
      </c>
      <c r="D2261" s="50" t="s">
        <v>2807</v>
      </c>
      <c r="E2261" s="50" t="s">
        <v>2766</v>
      </c>
      <c r="F2261" s="31" t="s">
        <v>216</v>
      </c>
      <c r="G2261" s="31" t="s">
        <v>216</v>
      </c>
      <c r="H2261" s="31">
        <v>1</v>
      </c>
      <c r="I2261" s="31">
        <v>1</v>
      </c>
      <c r="J2261" s="31">
        <v>1</v>
      </c>
      <c r="K2261" s="31">
        <v>138</v>
      </c>
      <c r="L2261" s="31" t="s">
        <v>30</v>
      </c>
      <c r="M2261" s="29">
        <v>2255</v>
      </c>
      <c r="N2261" s="39">
        <v>130441.77</v>
      </c>
      <c r="O2261" s="18" t="s">
        <v>2980</v>
      </c>
      <c r="P2261" s="64"/>
      <c r="Q2261" s="65"/>
      <c r="R2261" s="34"/>
      <c r="S2261" s="33"/>
      <c r="T2261" s="67">
        <v>1</v>
      </c>
    </row>
    <row r="2262" spans="1:20" ht="15.75" x14ac:dyDescent="0.25">
      <c r="A2262" s="50" t="s">
        <v>2696</v>
      </c>
      <c r="B2262" s="50" t="s">
        <v>2697</v>
      </c>
      <c r="C2262" s="31">
        <v>207505</v>
      </c>
      <c r="D2262" s="50" t="s">
        <v>2816</v>
      </c>
      <c r="E2262" s="50" t="s">
        <v>2768</v>
      </c>
      <c r="F2262" s="31" t="s">
        <v>216</v>
      </c>
      <c r="G2262" s="31" t="s">
        <v>216</v>
      </c>
      <c r="H2262" s="31">
        <v>1</v>
      </c>
      <c r="I2262" s="31">
        <v>1</v>
      </c>
      <c r="J2262" s="31">
        <v>1</v>
      </c>
      <c r="K2262" s="31">
        <v>138</v>
      </c>
      <c r="L2262" s="31" t="s">
        <v>30</v>
      </c>
      <c r="M2262" s="29">
        <v>2265</v>
      </c>
      <c r="N2262" s="39">
        <v>130441.77</v>
      </c>
      <c r="O2262" s="18" t="s">
        <v>2980</v>
      </c>
      <c r="P2262" s="64"/>
      <c r="Q2262" s="65"/>
      <c r="R2262" s="34"/>
      <c r="S2262" s="33"/>
      <c r="T2262" s="67">
        <v>1</v>
      </c>
    </row>
    <row r="2263" spans="1:20" ht="15.75" x14ac:dyDescent="0.25">
      <c r="A2263" s="50" t="s">
        <v>2696</v>
      </c>
      <c r="B2263" s="50" t="s">
        <v>2697</v>
      </c>
      <c r="C2263" s="31">
        <v>207516</v>
      </c>
      <c r="D2263" s="50" t="s">
        <v>2715</v>
      </c>
      <c r="E2263" s="50" t="s">
        <v>2710</v>
      </c>
      <c r="F2263" s="31" t="s">
        <v>45</v>
      </c>
      <c r="G2263" s="31" t="s">
        <v>45</v>
      </c>
      <c r="H2263" s="31">
        <v>1</v>
      </c>
      <c r="I2263" s="31">
        <v>1</v>
      </c>
      <c r="J2263" s="31">
        <v>1</v>
      </c>
      <c r="K2263" s="31">
        <v>138</v>
      </c>
      <c r="L2263" s="31" t="s">
        <v>30</v>
      </c>
      <c r="M2263" s="29">
        <v>2175</v>
      </c>
      <c r="N2263" s="38">
        <v>130441.77</v>
      </c>
      <c r="O2263" s="18" t="s">
        <v>2980</v>
      </c>
      <c r="P2263" s="64"/>
      <c r="Q2263" s="65"/>
      <c r="R2263" s="34"/>
      <c r="S2263" s="33"/>
      <c r="T2263" s="67">
        <v>1</v>
      </c>
    </row>
    <row r="2264" spans="1:20" ht="15.75" x14ac:dyDescent="0.25">
      <c r="A2264" s="50" t="s">
        <v>2696</v>
      </c>
      <c r="B2264" s="50" t="s">
        <v>2697</v>
      </c>
      <c r="C2264" s="31">
        <v>207518</v>
      </c>
      <c r="D2264" s="50" t="s">
        <v>2805</v>
      </c>
      <c r="E2264" s="50" t="s">
        <v>2770</v>
      </c>
      <c r="F2264" s="31" t="s">
        <v>216</v>
      </c>
      <c r="G2264" s="31" t="s">
        <v>216</v>
      </c>
      <c r="H2264" s="31">
        <v>1</v>
      </c>
      <c r="I2264" s="31">
        <v>1</v>
      </c>
      <c r="J2264" s="31">
        <v>1</v>
      </c>
      <c r="K2264" s="31">
        <v>138</v>
      </c>
      <c r="L2264" s="31" t="s">
        <v>30</v>
      </c>
      <c r="M2264" s="29">
        <v>2253</v>
      </c>
      <c r="N2264" s="39">
        <v>130441.77</v>
      </c>
      <c r="O2264" s="18" t="s">
        <v>2980</v>
      </c>
      <c r="P2264" s="64"/>
      <c r="Q2264" s="65"/>
      <c r="R2264" s="34"/>
      <c r="S2264" s="33"/>
      <c r="T2264" s="67">
        <v>1</v>
      </c>
    </row>
    <row r="2265" spans="1:20" ht="15.75" x14ac:dyDescent="0.25">
      <c r="A2265" s="50" t="s">
        <v>2696</v>
      </c>
      <c r="B2265" s="50" t="s">
        <v>2697</v>
      </c>
      <c r="C2265" s="31">
        <v>207519</v>
      </c>
      <c r="D2265" s="50" t="s">
        <v>2725</v>
      </c>
      <c r="E2265" s="50" t="s">
        <v>2719</v>
      </c>
      <c r="F2265" s="31" t="s">
        <v>45</v>
      </c>
      <c r="G2265" s="31" t="s">
        <v>45</v>
      </c>
      <c r="H2265" s="31">
        <v>1</v>
      </c>
      <c r="I2265" s="31"/>
      <c r="J2265" s="31">
        <v>1</v>
      </c>
      <c r="K2265" s="31">
        <v>138</v>
      </c>
      <c r="L2265" s="31" t="s">
        <v>30</v>
      </c>
      <c r="M2265" s="29">
        <v>2183</v>
      </c>
      <c r="N2265" s="38"/>
      <c r="O2265" s="18" t="s">
        <v>2980</v>
      </c>
      <c r="P2265" s="64"/>
      <c r="Q2265" s="65"/>
      <c r="R2265" s="34"/>
      <c r="S2265" s="33"/>
      <c r="T2265" s="67"/>
    </row>
    <row r="2266" spans="1:20" ht="15.75" x14ac:dyDescent="0.25">
      <c r="A2266" s="50" t="s">
        <v>2696</v>
      </c>
      <c r="B2266" s="50" t="s">
        <v>2697</v>
      </c>
      <c r="C2266" s="31">
        <v>207521</v>
      </c>
      <c r="D2266" s="50" t="s">
        <v>2742</v>
      </c>
      <c r="E2266" s="50" t="s">
        <v>899</v>
      </c>
      <c r="F2266" s="31" t="s">
        <v>45</v>
      </c>
      <c r="G2266" s="31" t="s">
        <v>45</v>
      </c>
      <c r="H2266" s="31">
        <v>1</v>
      </c>
      <c r="I2266" s="31">
        <v>1</v>
      </c>
      <c r="J2266" s="31">
        <v>1</v>
      </c>
      <c r="K2266" s="31">
        <v>138</v>
      </c>
      <c r="L2266" s="31" t="s">
        <v>30</v>
      </c>
      <c r="M2266" s="29">
        <v>2199</v>
      </c>
      <c r="N2266" s="38">
        <v>130441.77</v>
      </c>
      <c r="O2266" s="18" t="s">
        <v>2980</v>
      </c>
      <c r="P2266" s="64"/>
      <c r="Q2266" s="65"/>
      <c r="R2266" s="34"/>
      <c r="S2266" s="33"/>
      <c r="T2266" s="67">
        <v>1</v>
      </c>
    </row>
    <row r="2267" spans="1:20" ht="15.75" x14ac:dyDescent="0.25">
      <c r="A2267" s="50" t="s">
        <v>2696</v>
      </c>
      <c r="B2267" s="50" t="s">
        <v>2697</v>
      </c>
      <c r="C2267" s="31">
        <v>207525</v>
      </c>
      <c r="D2267" s="50" t="s">
        <v>2718</v>
      </c>
      <c r="E2267" s="50" t="s">
        <v>2719</v>
      </c>
      <c r="F2267" s="31" t="s">
        <v>45</v>
      </c>
      <c r="G2267" s="31" t="s">
        <v>45</v>
      </c>
      <c r="H2267" s="31">
        <v>1</v>
      </c>
      <c r="I2267" s="31">
        <v>1</v>
      </c>
      <c r="J2267" s="31">
        <v>1</v>
      </c>
      <c r="K2267" s="31">
        <v>138</v>
      </c>
      <c r="L2267" s="31" t="s">
        <v>30</v>
      </c>
      <c r="M2267" s="29">
        <v>2178</v>
      </c>
      <c r="N2267" s="38">
        <v>130441.77</v>
      </c>
      <c r="O2267" s="18" t="s">
        <v>2980</v>
      </c>
      <c r="P2267" s="64"/>
      <c r="Q2267" s="65"/>
      <c r="R2267" s="34"/>
      <c r="S2267" s="33"/>
      <c r="T2267" s="67">
        <v>1</v>
      </c>
    </row>
    <row r="2268" spans="1:20" ht="15.75" x14ac:dyDescent="0.25">
      <c r="A2268" s="50" t="s">
        <v>2696</v>
      </c>
      <c r="B2268" s="50" t="s">
        <v>2697</v>
      </c>
      <c r="C2268" s="31">
        <v>207527</v>
      </c>
      <c r="D2268" s="50" t="s">
        <v>2759</v>
      </c>
      <c r="E2268" s="50" t="s">
        <v>2744</v>
      </c>
      <c r="F2268" s="31" t="s">
        <v>45</v>
      </c>
      <c r="G2268" s="31" t="s">
        <v>45</v>
      </c>
      <c r="H2268" s="31">
        <v>1</v>
      </c>
      <c r="I2268" s="31">
        <v>1</v>
      </c>
      <c r="J2268" s="31">
        <v>1</v>
      </c>
      <c r="K2268" s="31">
        <v>138</v>
      </c>
      <c r="L2268" s="31" t="s">
        <v>30</v>
      </c>
      <c r="M2268" s="29">
        <v>2214</v>
      </c>
      <c r="N2268" s="39">
        <v>130441.77</v>
      </c>
      <c r="O2268" s="18" t="s">
        <v>2980</v>
      </c>
      <c r="P2268" s="64"/>
      <c r="Q2268" s="65"/>
      <c r="R2268" s="34"/>
      <c r="S2268" s="33"/>
      <c r="T2268" s="67">
        <v>1</v>
      </c>
    </row>
    <row r="2269" spans="1:20" ht="15.75" x14ac:dyDescent="0.25">
      <c r="A2269" s="50" t="s">
        <v>2696</v>
      </c>
      <c r="B2269" s="50" t="s">
        <v>2697</v>
      </c>
      <c r="C2269" s="31">
        <v>207529</v>
      </c>
      <c r="D2269" s="50" t="s">
        <v>2795</v>
      </c>
      <c r="E2269" s="50" t="s">
        <v>2768</v>
      </c>
      <c r="F2269" s="31" t="s">
        <v>216</v>
      </c>
      <c r="G2269" s="31" t="s">
        <v>216</v>
      </c>
      <c r="H2269" s="31">
        <v>1</v>
      </c>
      <c r="I2269" s="31">
        <v>1</v>
      </c>
      <c r="J2269" s="31">
        <v>1</v>
      </c>
      <c r="K2269" s="31">
        <v>138</v>
      </c>
      <c r="L2269" s="31" t="s">
        <v>30</v>
      </c>
      <c r="M2269" s="29">
        <v>2243</v>
      </c>
      <c r="N2269" s="38">
        <v>130441.77</v>
      </c>
      <c r="O2269" s="18" t="s">
        <v>2980</v>
      </c>
      <c r="P2269" s="64"/>
      <c r="Q2269" s="65"/>
      <c r="R2269" s="34"/>
      <c r="S2269" s="33"/>
      <c r="T2269" s="67">
        <v>1</v>
      </c>
    </row>
    <row r="2270" spans="1:20" ht="15.75" x14ac:dyDescent="0.25">
      <c r="A2270" s="50" t="s">
        <v>2696</v>
      </c>
      <c r="B2270" s="50" t="s">
        <v>2697</v>
      </c>
      <c r="C2270" s="31">
        <v>207535</v>
      </c>
      <c r="D2270" s="50" t="s">
        <v>2731</v>
      </c>
      <c r="E2270" s="50" t="s">
        <v>899</v>
      </c>
      <c r="F2270" s="31" t="s">
        <v>45</v>
      </c>
      <c r="G2270" s="31" t="s">
        <v>45</v>
      </c>
      <c r="H2270" s="31">
        <v>1</v>
      </c>
      <c r="I2270" s="31">
        <v>1</v>
      </c>
      <c r="J2270" s="31">
        <v>1</v>
      </c>
      <c r="K2270" s="31">
        <v>138</v>
      </c>
      <c r="L2270" s="31" t="s">
        <v>30</v>
      </c>
      <c r="M2270" s="29">
        <v>2189</v>
      </c>
      <c r="N2270" s="38">
        <v>130441.77</v>
      </c>
      <c r="O2270" s="18" t="s">
        <v>2980</v>
      </c>
      <c r="P2270" s="64"/>
      <c r="Q2270" s="65"/>
      <c r="R2270" s="34"/>
      <c r="S2270" s="33"/>
      <c r="T2270" s="67">
        <v>1</v>
      </c>
    </row>
    <row r="2271" spans="1:20" ht="15.75" x14ac:dyDescent="0.25">
      <c r="A2271" s="50" t="s">
        <v>2696</v>
      </c>
      <c r="B2271" s="50" t="s">
        <v>2697</v>
      </c>
      <c r="C2271" s="31">
        <v>207537</v>
      </c>
      <c r="D2271" s="50" t="s">
        <v>2802</v>
      </c>
      <c r="E2271" s="50" t="s">
        <v>2770</v>
      </c>
      <c r="F2271" s="31" t="s">
        <v>216</v>
      </c>
      <c r="G2271" s="31" t="s">
        <v>216</v>
      </c>
      <c r="H2271" s="31">
        <v>1</v>
      </c>
      <c r="I2271" s="31">
        <v>1</v>
      </c>
      <c r="J2271" s="31">
        <v>1</v>
      </c>
      <c r="K2271" s="31">
        <v>138</v>
      </c>
      <c r="L2271" s="31" t="s">
        <v>30</v>
      </c>
      <c r="M2271" s="29">
        <v>2250</v>
      </c>
      <c r="N2271" s="39">
        <v>130441.77</v>
      </c>
      <c r="O2271" s="18" t="s">
        <v>2980</v>
      </c>
      <c r="P2271" s="64"/>
      <c r="Q2271" s="65"/>
      <c r="R2271" s="34"/>
      <c r="S2271" s="33"/>
      <c r="T2271" s="67">
        <v>1</v>
      </c>
    </row>
    <row r="2272" spans="1:20" ht="15.75" x14ac:dyDescent="0.25">
      <c r="A2272" s="50" t="s">
        <v>2696</v>
      </c>
      <c r="B2272" s="50" t="s">
        <v>2697</v>
      </c>
      <c r="C2272" s="31">
        <v>207540</v>
      </c>
      <c r="D2272" s="50" t="s">
        <v>2728</v>
      </c>
      <c r="E2272" s="50" t="s">
        <v>2710</v>
      </c>
      <c r="F2272" s="31" t="s">
        <v>45</v>
      </c>
      <c r="G2272" s="31" t="s">
        <v>45</v>
      </c>
      <c r="H2272" s="31">
        <v>1</v>
      </c>
      <c r="I2272" s="31">
        <v>1</v>
      </c>
      <c r="J2272" s="31">
        <v>1</v>
      </c>
      <c r="K2272" s="31">
        <v>138</v>
      </c>
      <c r="L2272" s="31" t="s">
        <v>30</v>
      </c>
      <c r="M2272" s="29">
        <v>2186</v>
      </c>
      <c r="N2272" s="38">
        <v>130441.77</v>
      </c>
      <c r="O2272" s="18" t="s">
        <v>2980</v>
      </c>
      <c r="P2272" s="64"/>
      <c r="Q2272" s="65"/>
      <c r="R2272" s="34"/>
      <c r="S2272" s="33"/>
      <c r="T2272" s="67">
        <v>1</v>
      </c>
    </row>
    <row r="2273" spans="1:20" ht="15.75" x14ac:dyDescent="0.25">
      <c r="A2273" s="50" t="s">
        <v>2696</v>
      </c>
      <c r="B2273" s="50" t="s">
        <v>2697</v>
      </c>
      <c r="C2273" s="31">
        <v>207541</v>
      </c>
      <c r="D2273" s="50" t="s">
        <v>2814</v>
      </c>
      <c r="E2273" s="50" t="s">
        <v>2770</v>
      </c>
      <c r="F2273" s="31" t="s">
        <v>216</v>
      </c>
      <c r="G2273" s="31" t="s">
        <v>216</v>
      </c>
      <c r="H2273" s="31">
        <v>1</v>
      </c>
      <c r="I2273" s="31">
        <v>1</v>
      </c>
      <c r="J2273" s="31">
        <v>1</v>
      </c>
      <c r="K2273" s="31">
        <v>138</v>
      </c>
      <c r="L2273" s="31" t="s">
        <v>30</v>
      </c>
      <c r="M2273" s="29">
        <v>2263</v>
      </c>
      <c r="N2273" s="39">
        <v>130441.77</v>
      </c>
      <c r="O2273" s="18" t="s">
        <v>2980</v>
      </c>
      <c r="P2273" s="64"/>
      <c r="Q2273" s="65"/>
      <c r="R2273" s="34"/>
      <c r="S2273" s="33"/>
      <c r="T2273" s="67">
        <v>1</v>
      </c>
    </row>
    <row r="2274" spans="1:20" ht="15.75" x14ac:dyDescent="0.25">
      <c r="A2274" s="50" t="s">
        <v>2696</v>
      </c>
      <c r="B2274" s="50" t="s">
        <v>2697</v>
      </c>
      <c r="C2274" s="31">
        <v>207542</v>
      </c>
      <c r="D2274" s="50" t="s">
        <v>2721</v>
      </c>
      <c r="E2274" s="50" t="s">
        <v>2708</v>
      </c>
      <c r="F2274" s="31" t="s">
        <v>45</v>
      </c>
      <c r="G2274" s="31" t="s">
        <v>45</v>
      </c>
      <c r="H2274" s="31">
        <v>1</v>
      </c>
      <c r="I2274" s="31">
        <v>1</v>
      </c>
      <c r="J2274" s="31">
        <v>1</v>
      </c>
      <c r="K2274" s="31">
        <v>138</v>
      </c>
      <c r="L2274" s="31" t="s">
        <v>30</v>
      </c>
      <c r="M2274" s="29">
        <v>2180</v>
      </c>
      <c r="N2274" s="38">
        <v>130441.77</v>
      </c>
      <c r="O2274" s="18" t="s">
        <v>2980</v>
      </c>
      <c r="P2274" s="64"/>
      <c r="Q2274" s="65"/>
      <c r="R2274" s="34"/>
      <c r="S2274" s="33"/>
      <c r="T2274" s="67">
        <v>1</v>
      </c>
    </row>
    <row r="2275" spans="1:20" ht="15.75" x14ac:dyDescent="0.25">
      <c r="A2275" s="50" t="s">
        <v>2696</v>
      </c>
      <c r="B2275" s="50" t="s">
        <v>2697</v>
      </c>
      <c r="C2275" s="31">
        <v>207543</v>
      </c>
      <c r="D2275" s="50" t="s">
        <v>2756</v>
      </c>
      <c r="E2275" s="50" t="s">
        <v>2712</v>
      </c>
      <c r="F2275" s="31" t="s">
        <v>45</v>
      </c>
      <c r="G2275" s="31" t="s">
        <v>45</v>
      </c>
      <c r="H2275" s="31">
        <v>1</v>
      </c>
      <c r="I2275" s="31">
        <v>2</v>
      </c>
      <c r="J2275" s="31">
        <v>1</v>
      </c>
      <c r="K2275" s="31">
        <v>138</v>
      </c>
      <c r="L2275" s="31" t="s">
        <v>30</v>
      </c>
      <c r="M2275" s="29">
        <v>2212</v>
      </c>
      <c r="N2275" s="38">
        <v>200221.98</v>
      </c>
      <c r="O2275" s="18" t="s">
        <v>2980</v>
      </c>
      <c r="P2275" s="64"/>
      <c r="Q2275" s="65"/>
      <c r="R2275" s="34"/>
      <c r="S2275" s="33"/>
      <c r="T2275" s="67">
        <v>1</v>
      </c>
    </row>
    <row r="2276" spans="1:20" ht="15.75" x14ac:dyDescent="0.25">
      <c r="A2276" s="50" t="s">
        <v>2696</v>
      </c>
      <c r="B2276" s="50" t="s">
        <v>2697</v>
      </c>
      <c r="C2276" s="31">
        <v>207544</v>
      </c>
      <c r="D2276" s="50" t="s">
        <v>2809</v>
      </c>
      <c r="E2276" s="50" t="s">
        <v>2766</v>
      </c>
      <c r="F2276" s="31" t="s">
        <v>216</v>
      </c>
      <c r="G2276" s="31" t="s">
        <v>216</v>
      </c>
      <c r="H2276" s="31">
        <v>1</v>
      </c>
      <c r="I2276" s="31">
        <v>1</v>
      </c>
      <c r="J2276" s="31">
        <v>1</v>
      </c>
      <c r="K2276" s="31">
        <v>138</v>
      </c>
      <c r="L2276" s="31" t="s">
        <v>30</v>
      </c>
      <c r="M2276" s="29">
        <v>2258</v>
      </c>
      <c r="N2276" s="39">
        <v>130441.77</v>
      </c>
      <c r="O2276" s="18" t="s">
        <v>2980</v>
      </c>
      <c r="P2276" s="64"/>
      <c r="Q2276" s="65"/>
      <c r="R2276" s="34"/>
      <c r="S2276" s="33"/>
      <c r="T2276" s="67">
        <v>1</v>
      </c>
    </row>
    <row r="2277" spans="1:20" ht="15.75" x14ac:dyDescent="0.25">
      <c r="A2277" s="50" t="s">
        <v>2696</v>
      </c>
      <c r="B2277" s="50" t="s">
        <v>2697</v>
      </c>
      <c r="C2277" s="31">
        <v>207545</v>
      </c>
      <c r="D2277" s="50" t="s">
        <v>2819</v>
      </c>
      <c r="E2277" s="50" t="s">
        <v>2758</v>
      </c>
      <c r="F2277" s="31" t="s">
        <v>1099</v>
      </c>
      <c r="G2277" s="31" t="s">
        <v>1099</v>
      </c>
      <c r="H2277" s="31">
        <v>1</v>
      </c>
      <c r="I2277" s="31">
        <v>1</v>
      </c>
      <c r="J2277" s="31">
        <v>1</v>
      </c>
      <c r="K2277" s="31">
        <v>138</v>
      </c>
      <c r="L2277" s="31" t="s">
        <v>30</v>
      </c>
      <c r="M2277" s="29">
        <v>2268</v>
      </c>
      <c r="N2277" s="38">
        <v>130441.77</v>
      </c>
      <c r="O2277" s="18" t="s">
        <v>2980</v>
      </c>
      <c r="P2277" s="64"/>
      <c r="Q2277" s="65"/>
      <c r="R2277" s="34"/>
      <c r="S2277" s="33"/>
      <c r="T2277" s="67">
        <v>1</v>
      </c>
    </row>
    <row r="2278" spans="1:20" ht="15.75" x14ac:dyDescent="0.25">
      <c r="A2278" s="50" t="s">
        <v>2696</v>
      </c>
      <c r="B2278" s="50" t="s">
        <v>2697</v>
      </c>
      <c r="C2278" s="31">
        <v>207546</v>
      </c>
      <c r="D2278" s="50" t="s">
        <v>2822</v>
      </c>
      <c r="E2278" s="50" t="s">
        <v>2758</v>
      </c>
      <c r="F2278" s="31" t="s">
        <v>1099</v>
      </c>
      <c r="G2278" s="31" t="s">
        <v>1099</v>
      </c>
      <c r="H2278" s="31">
        <v>1</v>
      </c>
      <c r="I2278" s="31">
        <v>1</v>
      </c>
      <c r="J2278" s="31">
        <v>1</v>
      </c>
      <c r="K2278" s="31">
        <v>138</v>
      </c>
      <c r="L2278" s="31" t="s">
        <v>30</v>
      </c>
      <c r="M2278" s="29">
        <v>2271</v>
      </c>
      <c r="N2278" s="39">
        <v>130441.77</v>
      </c>
      <c r="O2278" s="18" t="s">
        <v>2980</v>
      </c>
      <c r="P2278" s="64"/>
      <c r="Q2278" s="65"/>
      <c r="R2278" s="34"/>
      <c r="S2278" s="33"/>
      <c r="T2278" s="67">
        <v>1</v>
      </c>
    </row>
    <row r="2279" spans="1:20" ht="15.75" x14ac:dyDescent="0.25">
      <c r="A2279" s="50" t="s">
        <v>2696</v>
      </c>
      <c r="B2279" s="50" t="s">
        <v>2697</v>
      </c>
      <c r="C2279" s="31">
        <v>207547</v>
      </c>
      <c r="D2279" s="50" t="s">
        <v>2821</v>
      </c>
      <c r="E2279" s="50" t="s">
        <v>2758</v>
      </c>
      <c r="F2279" s="31" t="s">
        <v>1099</v>
      </c>
      <c r="G2279" s="31" t="s">
        <v>1099</v>
      </c>
      <c r="H2279" s="31">
        <v>1</v>
      </c>
      <c r="I2279" s="31">
        <v>1</v>
      </c>
      <c r="J2279" s="31">
        <v>1</v>
      </c>
      <c r="K2279" s="31">
        <v>138</v>
      </c>
      <c r="L2279" s="31" t="s">
        <v>30</v>
      </c>
      <c r="M2279" s="29">
        <v>2270</v>
      </c>
      <c r="N2279" s="38">
        <v>130441.77</v>
      </c>
      <c r="O2279" s="18" t="s">
        <v>2980</v>
      </c>
      <c r="P2279" s="64"/>
      <c r="Q2279" s="65"/>
      <c r="R2279" s="34"/>
      <c r="S2279" s="33"/>
      <c r="T2279" s="67">
        <v>1</v>
      </c>
    </row>
    <row r="2280" spans="1:20" ht="15.75" x14ac:dyDescent="0.25">
      <c r="A2280" s="50" t="s">
        <v>2696</v>
      </c>
      <c r="B2280" s="50" t="s">
        <v>2697</v>
      </c>
      <c r="C2280" s="31">
        <v>207548</v>
      </c>
      <c r="D2280" s="50" t="s">
        <v>2752</v>
      </c>
      <c r="E2280" s="50" t="s">
        <v>2744</v>
      </c>
      <c r="F2280" s="31" t="s">
        <v>45</v>
      </c>
      <c r="G2280" s="31" t="s">
        <v>45</v>
      </c>
      <c r="H2280" s="31">
        <v>1</v>
      </c>
      <c r="I2280" s="31">
        <v>1</v>
      </c>
      <c r="J2280" s="31">
        <v>1</v>
      </c>
      <c r="K2280" s="31">
        <v>138</v>
      </c>
      <c r="L2280" s="31" t="s">
        <v>30</v>
      </c>
      <c r="M2280" s="29">
        <v>2208</v>
      </c>
      <c r="N2280" s="38">
        <v>130441.77</v>
      </c>
      <c r="O2280" s="18" t="s">
        <v>2980</v>
      </c>
      <c r="P2280" s="64"/>
      <c r="Q2280" s="65"/>
      <c r="R2280" s="34"/>
      <c r="S2280" s="33"/>
      <c r="T2280" s="67">
        <v>1</v>
      </c>
    </row>
    <row r="2281" spans="1:20" ht="15.75" x14ac:dyDescent="0.25">
      <c r="A2281" s="50" t="s">
        <v>2696</v>
      </c>
      <c r="B2281" s="50" t="s">
        <v>2697</v>
      </c>
      <c r="C2281" s="31">
        <v>207549</v>
      </c>
      <c r="D2281" s="50" t="s">
        <v>2760</v>
      </c>
      <c r="E2281" s="50" t="s">
        <v>2744</v>
      </c>
      <c r="F2281" s="31" t="s">
        <v>45</v>
      </c>
      <c r="G2281" s="31" t="s">
        <v>45</v>
      </c>
      <c r="H2281" s="31">
        <v>1</v>
      </c>
      <c r="I2281" s="31">
        <v>1</v>
      </c>
      <c r="J2281" s="31">
        <v>1</v>
      </c>
      <c r="K2281" s="31">
        <v>138</v>
      </c>
      <c r="L2281" s="31" t="s">
        <v>30</v>
      </c>
      <c r="M2281" s="29">
        <v>2215</v>
      </c>
      <c r="N2281" s="39">
        <v>130441.77</v>
      </c>
      <c r="O2281" s="18" t="s">
        <v>2980</v>
      </c>
      <c r="P2281" s="64"/>
      <c r="Q2281" s="65"/>
      <c r="R2281" s="34"/>
      <c r="S2281" s="33"/>
      <c r="T2281" s="67">
        <v>1</v>
      </c>
    </row>
    <row r="2282" spans="1:20" ht="15.75" x14ac:dyDescent="0.25">
      <c r="A2282" s="50" t="s">
        <v>2696</v>
      </c>
      <c r="B2282" s="50" t="s">
        <v>2697</v>
      </c>
      <c r="C2282" s="31">
        <v>207551</v>
      </c>
      <c r="D2282" s="50" t="s">
        <v>2818</v>
      </c>
      <c r="E2282" s="50" t="s">
        <v>2758</v>
      </c>
      <c r="F2282" s="31" t="s">
        <v>1099</v>
      </c>
      <c r="G2282" s="31" t="s">
        <v>1099</v>
      </c>
      <c r="H2282" s="31">
        <v>1</v>
      </c>
      <c r="I2282" s="31">
        <v>1</v>
      </c>
      <c r="J2282" s="31">
        <v>1</v>
      </c>
      <c r="K2282" s="31">
        <v>138</v>
      </c>
      <c r="L2282" s="31" t="s">
        <v>30</v>
      </c>
      <c r="M2282" s="29">
        <v>2267</v>
      </c>
      <c r="N2282" s="38">
        <v>130441.77</v>
      </c>
      <c r="O2282" s="18" t="s">
        <v>2980</v>
      </c>
      <c r="P2282" s="64"/>
      <c r="Q2282" s="65"/>
      <c r="R2282" s="34"/>
      <c r="S2282" s="33"/>
      <c r="T2282" s="67">
        <v>1</v>
      </c>
    </row>
    <row r="2283" spans="1:20" ht="31.5" x14ac:dyDescent="0.25">
      <c r="A2283" s="50" t="s">
        <v>2696</v>
      </c>
      <c r="B2283" s="50" t="s">
        <v>2697</v>
      </c>
      <c r="C2283" s="31">
        <v>207552</v>
      </c>
      <c r="D2283" s="50" t="s">
        <v>2785</v>
      </c>
      <c r="E2283" s="50" t="s">
        <v>2768</v>
      </c>
      <c r="F2283" s="31" t="s">
        <v>216</v>
      </c>
      <c r="G2283" s="31" t="s">
        <v>216</v>
      </c>
      <c r="H2283" s="31">
        <v>1</v>
      </c>
      <c r="I2283" s="31">
        <v>1</v>
      </c>
      <c r="J2283" s="31">
        <v>1</v>
      </c>
      <c r="K2283" s="31">
        <v>138</v>
      </c>
      <c r="L2283" s="31" t="s">
        <v>30</v>
      </c>
      <c r="M2283" s="29">
        <v>2233</v>
      </c>
      <c r="N2283" s="38">
        <v>130441.77</v>
      </c>
      <c r="O2283" s="18" t="s">
        <v>2980</v>
      </c>
      <c r="P2283" s="64"/>
      <c r="Q2283" s="65"/>
      <c r="R2283" s="34"/>
      <c r="S2283" s="33"/>
      <c r="T2283" s="67">
        <v>1</v>
      </c>
    </row>
    <row r="2284" spans="1:20" ht="15.75" x14ac:dyDescent="0.25">
      <c r="A2284" s="50" t="s">
        <v>2696</v>
      </c>
      <c r="B2284" s="50" t="s">
        <v>2697</v>
      </c>
      <c r="C2284" s="31">
        <v>207555</v>
      </c>
      <c r="D2284" s="50" t="s">
        <v>2778</v>
      </c>
      <c r="E2284" s="50" t="s">
        <v>2770</v>
      </c>
      <c r="F2284" s="31" t="s">
        <v>216</v>
      </c>
      <c r="G2284" s="31" t="s">
        <v>216</v>
      </c>
      <c r="H2284" s="31">
        <v>1</v>
      </c>
      <c r="I2284" s="31">
        <v>1</v>
      </c>
      <c r="J2284" s="31">
        <v>1</v>
      </c>
      <c r="K2284" s="31">
        <v>138</v>
      </c>
      <c r="L2284" s="31" t="s">
        <v>30</v>
      </c>
      <c r="M2284" s="29">
        <v>2227</v>
      </c>
      <c r="N2284" s="39">
        <v>130441.77</v>
      </c>
      <c r="O2284" s="18" t="s">
        <v>2980</v>
      </c>
      <c r="P2284" s="64"/>
      <c r="Q2284" s="65"/>
      <c r="R2284" s="34"/>
      <c r="S2284" s="33"/>
      <c r="T2284" s="67">
        <v>1</v>
      </c>
    </row>
    <row r="2285" spans="1:20" ht="15.75" x14ac:dyDescent="0.25">
      <c r="A2285" s="50" t="s">
        <v>2696</v>
      </c>
      <c r="B2285" s="50" t="s">
        <v>2697</v>
      </c>
      <c r="C2285" s="31">
        <v>207558</v>
      </c>
      <c r="D2285" s="50" t="s">
        <v>2763</v>
      </c>
      <c r="E2285" s="50" t="s">
        <v>2764</v>
      </c>
      <c r="F2285" s="31" t="s">
        <v>216</v>
      </c>
      <c r="G2285" s="31" t="s">
        <v>216</v>
      </c>
      <c r="H2285" s="31">
        <v>1</v>
      </c>
      <c r="I2285" s="31">
        <v>1</v>
      </c>
      <c r="J2285" s="31">
        <v>1</v>
      </c>
      <c r="K2285" s="31">
        <v>138</v>
      </c>
      <c r="L2285" s="31" t="s">
        <v>30</v>
      </c>
      <c r="M2285" s="29">
        <v>2218</v>
      </c>
      <c r="N2285" s="39">
        <v>130441.77</v>
      </c>
      <c r="O2285" s="18" t="s">
        <v>2980</v>
      </c>
      <c r="P2285" s="64"/>
      <c r="Q2285" s="65"/>
      <c r="R2285" s="34"/>
      <c r="S2285" s="33"/>
      <c r="T2285" s="67">
        <v>1</v>
      </c>
    </row>
    <row r="2286" spans="1:20" ht="15.75" x14ac:dyDescent="0.25">
      <c r="A2286" s="50" t="s">
        <v>2696</v>
      </c>
      <c r="B2286" s="50" t="s">
        <v>2697</v>
      </c>
      <c r="C2286" s="31">
        <v>207559</v>
      </c>
      <c r="D2286" s="50" t="s">
        <v>2776</v>
      </c>
      <c r="E2286" s="50" t="s">
        <v>2764</v>
      </c>
      <c r="F2286" s="31" t="s">
        <v>216</v>
      </c>
      <c r="G2286" s="31" t="s">
        <v>216</v>
      </c>
      <c r="H2286" s="31">
        <v>1</v>
      </c>
      <c r="I2286" s="31"/>
      <c r="J2286" s="31">
        <v>1</v>
      </c>
      <c r="K2286" s="31">
        <v>138</v>
      </c>
      <c r="L2286" s="31" t="s">
        <v>30</v>
      </c>
      <c r="M2286" s="29">
        <v>2225</v>
      </c>
      <c r="N2286" s="38"/>
      <c r="O2286" s="18" t="s">
        <v>2980</v>
      </c>
      <c r="P2286" s="64"/>
      <c r="Q2286" s="65"/>
      <c r="R2286" s="34"/>
      <c r="S2286" s="33"/>
      <c r="T2286" s="67"/>
    </row>
    <row r="2287" spans="1:20" ht="15.75" x14ac:dyDescent="0.25">
      <c r="A2287" s="50" t="s">
        <v>2696</v>
      </c>
      <c r="B2287" s="50" t="s">
        <v>2697</v>
      </c>
      <c r="C2287" s="31">
        <v>207560</v>
      </c>
      <c r="D2287" s="50" t="s">
        <v>2810</v>
      </c>
      <c r="E2287" s="50" t="s">
        <v>2764</v>
      </c>
      <c r="F2287" s="31" t="s">
        <v>216</v>
      </c>
      <c r="G2287" s="31" t="s">
        <v>216</v>
      </c>
      <c r="H2287" s="31">
        <v>1</v>
      </c>
      <c r="I2287" s="31">
        <v>1</v>
      </c>
      <c r="J2287" s="31">
        <v>1</v>
      </c>
      <c r="K2287" s="31">
        <v>138</v>
      </c>
      <c r="L2287" s="31" t="s">
        <v>30</v>
      </c>
      <c r="M2287" s="29">
        <v>2259</v>
      </c>
      <c r="N2287" s="38">
        <v>130441.77</v>
      </c>
      <c r="O2287" s="18" t="s">
        <v>2980</v>
      </c>
      <c r="P2287" s="64"/>
      <c r="Q2287" s="65"/>
      <c r="R2287" s="34"/>
      <c r="S2287" s="33"/>
      <c r="T2287" s="67">
        <v>1</v>
      </c>
    </row>
    <row r="2288" spans="1:20" ht="15.75" x14ac:dyDescent="0.25">
      <c r="A2288" s="50" t="s">
        <v>2696</v>
      </c>
      <c r="B2288" s="50" t="s">
        <v>2697</v>
      </c>
      <c r="C2288" s="31">
        <v>207561</v>
      </c>
      <c r="D2288" s="50" t="s">
        <v>2808</v>
      </c>
      <c r="E2288" s="50" t="s">
        <v>2768</v>
      </c>
      <c r="F2288" s="31" t="s">
        <v>216</v>
      </c>
      <c r="G2288" s="31" t="s">
        <v>216</v>
      </c>
      <c r="H2288" s="31">
        <v>1</v>
      </c>
      <c r="I2288" s="31">
        <v>1</v>
      </c>
      <c r="J2288" s="31">
        <v>1</v>
      </c>
      <c r="K2288" s="31">
        <v>138</v>
      </c>
      <c r="L2288" s="31" t="s">
        <v>30</v>
      </c>
      <c r="M2288" s="29">
        <v>2256</v>
      </c>
      <c r="N2288" s="39">
        <v>130441.77</v>
      </c>
      <c r="O2288" s="18" t="s">
        <v>2980</v>
      </c>
      <c r="P2288" s="64"/>
      <c r="Q2288" s="65"/>
      <c r="R2288" s="34"/>
      <c r="S2288" s="33"/>
      <c r="T2288" s="67">
        <v>1</v>
      </c>
    </row>
    <row r="2289" spans="1:20" ht="15.75" x14ac:dyDescent="0.25">
      <c r="A2289" s="50" t="s">
        <v>2696</v>
      </c>
      <c r="B2289" s="50" t="s">
        <v>2697</v>
      </c>
      <c r="C2289" s="31">
        <v>207562</v>
      </c>
      <c r="D2289" s="50" t="s">
        <v>2803</v>
      </c>
      <c r="E2289" s="50" t="s">
        <v>2768</v>
      </c>
      <c r="F2289" s="31" t="s">
        <v>216</v>
      </c>
      <c r="G2289" s="31" t="s">
        <v>216</v>
      </c>
      <c r="H2289" s="31">
        <v>1</v>
      </c>
      <c r="I2289" s="31">
        <v>1</v>
      </c>
      <c r="J2289" s="31">
        <v>1</v>
      </c>
      <c r="K2289" s="31">
        <v>138</v>
      </c>
      <c r="L2289" s="31" t="s">
        <v>30</v>
      </c>
      <c r="M2289" s="29">
        <v>2251</v>
      </c>
      <c r="N2289" s="39">
        <v>130441.77</v>
      </c>
      <c r="O2289" s="18" t="s">
        <v>2980</v>
      </c>
      <c r="P2289" s="64"/>
      <c r="Q2289" s="65"/>
      <c r="R2289" s="34"/>
      <c r="S2289" s="33"/>
      <c r="T2289" s="67">
        <v>1</v>
      </c>
    </row>
    <row r="2290" spans="1:20" ht="15.75" x14ac:dyDescent="0.25">
      <c r="A2290" s="50" t="s">
        <v>2696</v>
      </c>
      <c r="B2290" s="50" t="s">
        <v>2697</v>
      </c>
      <c r="C2290" s="31">
        <v>207563</v>
      </c>
      <c r="D2290" s="50" t="s">
        <v>2741</v>
      </c>
      <c r="E2290" s="50" t="s">
        <v>2712</v>
      </c>
      <c r="F2290" s="31" t="s">
        <v>45</v>
      </c>
      <c r="G2290" s="31" t="s">
        <v>45</v>
      </c>
      <c r="H2290" s="31">
        <v>1</v>
      </c>
      <c r="I2290" s="31">
        <v>1</v>
      </c>
      <c r="J2290" s="31">
        <v>1</v>
      </c>
      <c r="K2290" s="31">
        <v>138</v>
      </c>
      <c r="L2290" s="31" t="s">
        <v>30</v>
      </c>
      <c r="M2290" s="29">
        <v>2198</v>
      </c>
      <c r="N2290" s="38">
        <v>130441.77</v>
      </c>
      <c r="O2290" s="18" t="s">
        <v>2980</v>
      </c>
      <c r="P2290" s="64"/>
      <c r="Q2290" s="65"/>
      <c r="R2290" s="34"/>
      <c r="S2290" s="33"/>
      <c r="T2290" s="67">
        <v>1</v>
      </c>
    </row>
    <row r="2291" spans="1:20" ht="15.75" x14ac:dyDescent="0.25">
      <c r="A2291" s="50" t="s">
        <v>2696</v>
      </c>
      <c r="B2291" s="50" t="s">
        <v>2697</v>
      </c>
      <c r="C2291" s="31">
        <v>207566</v>
      </c>
      <c r="D2291" s="50" t="s">
        <v>2799</v>
      </c>
      <c r="E2291" s="50" t="s">
        <v>2764</v>
      </c>
      <c r="F2291" s="31" t="s">
        <v>216</v>
      </c>
      <c r="G2291" s="31" t="s">
        <v>216</v>
      </c>
      <c r="H2291" s="31">
        <v>1</v>
      </c>
      <c r="I2291" s="31">
        <v>1</v>
      </c>
      <c r="J2291" s="31">
        <v>1</v>
      </c>
      <c r="K2291" s="31">
        <v>138</v>
      </c>
      <c r="L2291" s="31" t="s">
        <v>30</v>
      </c>
      <c r="M2291" s="29">
        <v>2247</v>
      </c>
      <c r="N2291" s="39">
        <v>130441.77</v>
      </c>
      <c r="O2291" s="18" t="s">
        <v>2980</v>
      </c>
      <c r="P2291" s="64"/>
      <c r="Q2291" s="65"/>
      <c r="R2291" s="34"/>
      <c r="S2291" s="33"/>
      <c r="T2291" s="67">
        <v>1</v>
      </c>
    </row>
    <row r="2292" spans="1:20" ht="15.75" x14ac:dyDescent="0.25">
      <c r="A2292" s="50" t="s">
        <v>2696</v>
      </c>
      <c r="B2292" s="50" t="s">
        <v>2697</v>
      </c>
      <c r="C2292" s="31">
        <v>207567</v>
      </c>
      <c r="D2292" s="50" t="s">
        <v>2772</v>
      </c>
      <c r="E2292" s="50" t="s">
        <v>2773</v>
      </c>
      <c r="F2292" s="31" t="s">
        <v>216</v>
      </c>
      <c r="G2292" s="31" t="s">
        <v>216</v>
      </c>
      <c r="H2292" s="31">
        <v>1</v>
      </c>
      <c r="I2292" s="31">
        <v>1</v>
      </c>
      <c r="J2292" s="31">
        <v>1</v>
      </c>
      <c r="K2292" s="31">
        <v>138</v>
      </c>
      <c r="L2292" s="31" t="s">
        <v>30</v>
      </c>
      <c r="M2292" s="29">
        <v>2223</v>
      </c>
      <c r="N2292" s="39">
        <v>130441.77</v>
      </c>
      <c r="O2292" s="18" t="s">
        <v>2980</v>
      </c>
      <c r="P2292" s="64"/>
      <c r="Q2292" s="65"/>
      <c r="R2292" s="34"/>
      <c r="S2292" s="33"/>
      <c r="T2292" s="67">
        <v>1</v>
      </c>
    </row>
    <row r="2293" spans="1:20" ht="15.75" x14ac:dyDescent="0.25">
      <c r="A2293" s="50" t="s">
        <v>2696</v>
      </c>
      <c r="B2293" s="50" t="s">
        <v>2697</v>
      </c>
      <c r="C2293" s="31">
        <v>207569</v>
      </c>
      <c r="D2293" s="50" t="s">
        <v>2762</v>
      </c>
      <c r="E2293" s="50" t="s">
        <v>2758</v>
      </c>
      <c r="F2293" s="31" t="s">
        <v>45</v>
      </c>
      <c r="G2293" s="31" t="s">
        <v>45</v>
      </c>
      <c r="H2293" s="31">
        <v>1</v>
      </c>
      <c r="I2293" s="31">
        <v>1</v>
      </c>
      <c r="J2293" s="31">
        <v>1</v>
      </c>
      <c r="K2293" s="31">
        <v>138</v>
      </c>
      <c r="L2293" s="31" t="s">
        <v>30</v>
      </c>
      <c r="M2293" s="29">
        <v>2217</v>
      </c>
      <c r="N2293" s="39">
        <v>130441.77</v>
      </c>
      <c r="O2293" s="18" t="s">
        <v>2980</v>
      </c>
      <c r="P2293" s="64"/>
      <c r="Q2293" s="65"/>
      <c r="R2293" s="34"/>
      <c r="S2293" s="33"/>
      <c r="T2293" s="67">
        <v>1</v>
      </c>
    </row>
    <row r="2294" spans="1:20" ht="15.75" x14ac:dyDescent="0.25">
      <c r="A2294" s="50" t="s">
        <v>2696</v>
      </c>
      <c r="B2294" s="50" t="s">
        <v>2697</v>
      </c>
      <c r="C2294" s="31">
        <v>207572</v>
      </c>
      <c r="D2294" s="50" t="s">
        <v>2783</v>
      </c>
      <c r="E2294" s="50" t="s">
        <v>2768</v>
      </c>
      <c r="F2294" s="31" t="s">
        <v>216</v>
      </c>
      <c r="G2294" s="31" t="s">
        <v>216</v>
      </c>
      <c r="H2294" s="31">
        <v>1</v>
      </c>
      <c r="I2294" s="31">
        <v>1</v>
      </c>
      <c r="J2294" s="31">
        <v>1</v>
      </c>
      <c r="K2294" s="31">
        <v>138</v>
      </c>
      <c r="L2294" s="31" t="s">
        <v>30</v>
      </c>
      <c r="M2294" s="29">
        <v>2231</v>
      </c>
      <c r="N2294" s="39">
        <v>130441.77</v>
      </c>
      <c r="O2294" s="18" t="s">
        <v>2980</v>
      </c>
      <c r="P2294" s="64"/>
      <c r="Q2294" s="65"/>
      <c r="R2294" s="34"/>
      <c r="S2294" s="33"/>
      <c r="T2294" s="67">
        <v>1</v>
      </c>
    </row>
    <row r="2295" spans="1:20" ht="15.75" x14ac:dyDescent="0.25">
      <c r="A2295" s="50" t="s">
        <v>2696</v>
      </c>
      <c r="B2295" s="50" t="s">
        <v>2697</v>
      </c>
      <c r="C2295" s="31">
        <v>207573</v>
      </c>
      <c r="D2295" s="50" t="s">
        <v>2797</v>
      </c>
      <c r="E2295" s="50" t="s">
        <v>2768</v>
      </c>
      <c r="F2295" s="31" t="s">
        <v>216</v>
      </c>
      <c r="G2295" s="31" t="s">
        <v>216</v>
      </c>
      <c r="H2295" s="31">
        <v>1</v>
      </c>
      <c r="I2295" s="31">
        <v>1</v>
      </c>
      <c r="J2295" s="31">
        <v>1</v>
      </c>
      <c r="K2295" s="31">
        <v>138</v>
      </c>
      <c r="L2295" s="31" t="s">
        <v>30</v>
      </c>
      <c r="M2295" s="29">
        <v>2245</v>
      </c>
      <c r="N2295" s="39">
        <v>130441.77</v>
      </c>
      <c r="O2295" s="18" t="s">
        <v>2980</v>
      </c>
      <c r="P2295" s="64"/>
      <c r="Q2295" s="65"/>
      <c r="R2295" s="34"/>
      <c r="S2295" s="33"/>
      <c r="T2295" s="67">
        <v>1</v>
      </c>
    </row>
    <row r="2296" spans="1:20" ht="15.75" x14ac:dyDescent="0.25">
      <c r="A2296" s="50" t="s">
        <v>2696</v>
      </c>
      <c r="B2296" s="50" t="s">
        <v>2697</v>
      </c>
      <c r="C2296" s="51">
        <v>304479</v>
      </c>
      <c r="D2296" s="52" t="s">
        <v>2746</v>
      </c>
      <c r="E2296" s="50" t="s">
        <v>2708</v>
      </c>
      <c r="F2296" s="31" t="s">
        <v>45</v>
      </c>
      <c r="G2296" s="31" t="s">
        <v>45</v>
      </c>
      <c r="H2296" s="31">
        <v>1</v>
      </c>
      <c r="I2296" s="31"/>
      <c r="J2296" s="31">
        <v>1</v>
      </c>
      <c r="K2296" s="31">
        <v>138</v>
      </c>
      <c r="L2296" s="31" t="s">
        <v>30</v>
      </c>
      <c r="M2296" s="29">
        <v>2202</v>
      </c>
      <c r="N2296" s="38"/>
      <c r="O2296" s="18" t="s">
        <v>2980</v>
      </c>
      <c r="P2296" s="64"/>
      <c r="Q2296" s="65"/>
      <c r="R2296" s="34"/>
      <c r="S2296" s="33"/>
      <c r="T2296" s="67"/>
    </row>
    <row r="2297" spans="1:20" ht="31.5" x14ac:dyDescent="0.25">
      <c r="A2297" s="50" t="s">
        <v>2696</v>
      </c>
      <c r="B2297" s="50" t="s">
        <v>2697</v>
      </c>
      <c r="C2297" s="51">
        <v>316532</v>
      </c>
      <c r="D2297" s="52" t="s">
        <v>2754</v>
      </c>
      <c r="E2297" s="50" t="s">
        <v>2719</v>
      </c>
      <c r="F2297" s="31" t="s">
        <v>45</v>
      </c>
      <c r="G2297" s="31" t="s">
        <v>45</v>
      </c>
      <c r="H2297" s="31">
        <v>1</v>
      </c>
      <c r="I2297" s="31">
        <v>1</v>
      </c>
      <c r="J2297" s="31">
        <v>1</v>
      </c>
      <c r="K2297" s="31">
        <v>138</v>
      </c>
      <c r="L2297" s="31" t="s">
        <v>30</v>
      </c>
      <c r="M2297" s="29">
        <v>2210</v>
      </c>
      <c r="N2297" s="39">
        <v>130441.77</v>
      </c>
      <c r="O2297" s="18" t="s">
        <v>2980</v>
      </c>
      <c r="P2297" s="64"/>
      <c r="Q2297" s="65"/>
      <c r="R2297" s="34"/>
      <c r="S2297" s="33"/>
      <c r="T2297" s="67">
        <v>1</v>
      </c>
    </row>
    <row r="2298" spans="1:20" ht="15.75" x14ac:dyDescent="0.25">
      <c r="A2298" s="50" t="s">
        <v>2696</v>
      </c>
      <c r="B2298" s="50" t="s">
        <v>2697</v>
      </c>
      <c r="C2298" s="51">
        <v>316538</v>
      </c>
      <c r="D2298" s="52" t="s">
        <v>2769</v>
      </c>
      <c r="E2298" s="50" t="s">
        <v>2770</v>
      </c>
      <c r="F2298" s="31" t="s">
        <v>216</v>
      </c>
      <c r="G2298" s="31" t="s">
        <v>216</v>
      </c>
      <c r="H2298" s="31">
        <v>1</v>
      </c>
      <c r="I2298" s="31">
        <v>1</v>
      </c>
      <c r="J2298" s="31">
        <v>1</v>
      </c>
      <c r="K2298" s="31">
        <v>138</v>
      </c>
      <c r="L2298" s="31" t="s">
        <v>30</v>
      </c>
      <c r="M2298" s="29">
        <v>2221</v>
      </c>
      <c r="N2298" s="39">
        <v>130441.77</v>
      </c>
      <c r="O2298" s="18" t="s">
        <v>2980</v>
      </c>
      <c r="P2298" s="64"/>
      <c r="Q2298" s="65"/>
      <c r="R2298" s="34"/>
      <c r="S2298" s="33"/>
      <c r="T2298" s="67">
        <v>1</v>
      </c>
    </row>
    <row r="2299" spans="1:20" ht="15.75" x14ac:dyDescent="0.25">
      <c r="A2299" s="50" t="s">
        <v>2696</v>
      </c>
      <c r="B2299" s="50" t="s">
        <v>2697</v>
      </c>
      <c r="C2299" s="51">
        <v>316552</v>
      </c>
      <c r="D2299" s="52" t="s">
        <v>2732</v>
      </c>
      <c r="E2299" s="50" t="s">
        <v>2733</v>
      </c>
      <c r="F2299" s="31" t="s">
        <v>45</v>
      </c>
      <c r="G2299" s="31" t="s">
        <v>45</v>
      </c>
      <c r="H2299" s="31">
        <v>1</v>
      </c>
      <c r="I2299" s="31"/>
      <c r="J2299" s="31">
        <v>1</v>
      </c>
      <c r="K2299" s="31">
        <v>138</v>
      </c>
      <c r="L2299" s="31" t="s">
        <v>30</v>
      </c>
      <c r="M2299" s="29">
        <v>2190</v>
      </c>
      <c r="N2299" s="38"/>
      <c r="O2299" s="18" t="s">
        <v>2980</v>
      </c>
      <c r="P2299" s="64"/>
      <c r="Q2299" s="65"/>
      <c r="R2299" s="34"/>
      <c r="S2299" s="33"/>
      <c r="T2299" s="67"/>
    </row>
    <row r="2300" spans="1:20" ht="15.75" x14ac:dyDescent="0.25">
      <c r="A2300" s="50" t="s">
        <v>2696</v>
      </c>
      <c r="B2300" s="50" t="s">
        <v>2697</v>
      </c>
      <c r="C2300" s="51">
        <v>316553</v>
      </c>
      <c r="D2300" s="52" t="s">
        <v>2782</v>
      </c>
      <c r="E2300" s="50" t="s">
        <v>2766</v>
      </c>
      <c r="F2300" s="31" t="s">
        <v>216</v>
      </c>
      <c r="G2300" s="31" t="s">
        <v>216</v>
      </c>
      <c r="H2300" s="31">
        <v>1</v>
      </c>
      <c r="I2300" s="31">
        <v>1</v>
      </c>
      <c r="J2300" s="31">
        <v>1</v>
      </c>
      <c r="K2300" s="31">
        <v>138</v>
      </c>
      <c r="L2300" s="31" t="s">
        <v>30</v>
      </c>
      <c r="M2300" s="29">
        <v>2230</v>
      </c>
      <c r="N2300" s="39">
        <v>130441.77</v>
      </c>
      <c r="O2300" s="18" t="s">
        <v>2980</v>
      </c>
      <c r="P2300" s="64"/>
      <c r="Q2300" s="65"/>
      <c r="R2300" s="34"/>
      <c r="S2300" s="33"/>
      <c r="T2300" s="67">
        <v>1</v>
      </c>
    </row>
    <row r="2301" spans="1:20" ht="15.75" x14ac:dyDescent="0.25">
      <c r="A2301" s="50" t="s">
        <v>2696</v>
      </c>
      <c r="B2301" s="50" t="s">
        <v>2697</v>
      </c>
      <c r="C2301" s="51">
        <v>316555</v>
      </c>
      <c r="D2301" s="52" t="s">
        <v>2729</v>
      </c>
      <c r="E2301" s="50" t="s">
        <v>2710</v>
      </c>
      <c r="F2301" s="31" t="s">
        <v>45</v>
      </c>
      <c r="G2301" s="31" t="s">
        <v>45</v>
      </c>
      <c r="H2301" s="31">
        <v>1</v>
      </c>
      <c r="I2301" s="31"/>
      <c r="J2301" s="31">
        <v>1</v>
      </c>
      <c r="K2301" s="31">
        <v>138</v>
      </c>
      <c r="L2301" s="31" t="s">
        <v>30</v>
      </c>
      <c r="M2301" s="29">
        <v>2187</v>
      </c>
      <c r="N2301" s="38"/>
      <c r="O2301" s="18" t="s">
        <v>2980</v>
      </c>
      <c r="P2301" s="64"/>
      <c r="Q2301" s="65"/>
      <c r="R2301" s="34"/>
      <c r="S2301" s="33"/>
      <c r="T2301" s="67"/>
    </row>
    <row r="2302" spans="1:20" ht="15.75" x14ac:dyDescent="0.25">
      <c r="A2302" s="50" t="s">
        <v>2696</v>
      </c>
      <c r="B2302" s="50" t="s">
        <v>2697</v>
      </c>
      <c r="C2302" s="51">
        <v>316557</v>
      </c>
      <c r="D2302" s="52" t="s">
        <v>2757</v>
      </c>
      <c r="E2302" s="50" t="s">
        <v>2758</v>
      </c>
      <c r="F2302" s="31" t="s">
        <v>45</v>
      </c>
      <c r="G2302" s="31" t="s">
        <v>45</v>
      </c>
      <c r="H2302" s="31">
        <v>1</v>
      </c>
      <c r="I2302" s="31"/>
      <c r="J2302" s="31">
        <v>1</v>
      </c>
      <c r="K2302" s="31">
        <v>138</v>
      </c>
      <c r="L2302" s="31" t="s">
        <v>30</v>
      </c>
      <c r="M2302" s="29">
        <v>2213</v>
      </c>
      <c r="N2302" s="38"/>
      <c r="O2302" s="18" t="s">
        <v>2980</v>
      </c>
      <c r="P2302" s="64"/>
      <c r="Q2302" s="65"/>
      <c r="R2302" s="34"/>
      <c r="S2302" s="33"/>
      <c r="T2302" s="67"/>
    </row>
    <row r="2303" spans="1:20" ht="31.5" x14ac:dyDescent="0.25">
      <c r="A2303" s="50" t="s">
        <v>2696</v>
      </c>
      <c r="B2303" s="50" t="s">
        <v>2697</v>
      </c>
      <c r="C2303" s="51">
        <v>317105</v>
      </c>
      <c r="D2303" s="52" t="s">
        <v>2698</v>
      </c>
      <c r="E2303" s="50" t="s">
        <v>2699</v>
      </c>
      <c r="F2303" s="31" t="s">
        <v>216</v>
      </c>
      <c r="G2303" s="31" t="s">
        <v>216</v>
      </c>
      <c r="H2303" s="31">
        <v>1</v>
      </c>
      <c r="I2303" s="31"/>
      <c r="J2303" s="31">
        <v>1</v>
      </c>
      <c r="K2303" s="31">
        <v>138</v>
      </c>
      <c r="L2303" s="31" t="s">
        <v>30</v>
      </c>
      <c r="M2303" s="29">
        <v>2164</v>
      </c>
      <c r="N2303" s="38"/>
      <c r="O2303" s="18" t="s">
        <v>2980</v>
      </c>
      <c r="P2303" s="64"/>
      <c r="Q2303" s="65"/>
      <c r="R2303" s="34"/>
      <c r="S2303" s="33"/>
      <c r="T2303" s="67"/>
    </row>
    <row r="2304" spans="1:20" ht="31.5" x14ac:dyDescent="0.25">
      <c r="A2304" s="50" t="s">
        <v>2696</v>
      </c>
      <c r="B2304" s="50" t="s">
        <v>2697</v>
      </c>
      <c r="C2304" s="51">
        <v>317109</v>
      </c>
      <c r="D2304" s="52" t="s">
        <v>2700</v>
      </c>
      <c r="E2304" s="50" t="s">
        <v>2699</v>
      </c>
      <c r="F2304" s="31" t="s">
        <v>216</v>
      </c>
      <c r="G2304" s="31" t="s">
        <v>216</v>
      </c>
      <c r="H2304" s="31">
        <v>1</v>
      </c>
      <c r="I2304" s="31"/>
      <c r="J2304" s="31">
        <v>1</v>
      </c>
      <c r="K2304" s="31">
        <v>138</v>
      </c>
      <c r="L2304" s="31" t="s">
        <v>30</v>
      </c>
      <c r="M2304" s="29">
        <v>2165</v>
      </c>
      <c r="N2304" s="38"/>
      <c r="O2304" s="18" t="s">
        <v>2980</v>
      </c>
      <c r="P2304" s="64"/>
      <c r="Q2304" s="65"/>
      <c r="R2304" s="34"/>
      <c r="S2304" s="33"/>
      <c r="T2304" s="67"/>
    </row>
    <row r="2305" spans="1:20" ht="31.5" x14ac:dyDescent="0.25">
      <c r="A2305" s="50" t="s">
        <v>2696</v>
      </c>
      <c r="B2305" s="50" t="s">
        <v>2697</v>
      </c>
      <c r="C2305" s="51">
        <v>317204</v>
      </c>
      <c r="D2305" s="52" t="s">
        <v>2701</v>
      </c>
      <c r="E2305" s="50" t="s">
        <v>2699</v>
      </c>
      <c r="F2305" s="31" t="s">
        <v>216</v>
      </c>
      <c r="G2305" s="31" t="s">
        <v>216</v>
      </c>
      <c r="H2305" s="31">
        <v>1</v>
      </c>
      <c r="I2305" s="31"/>
      <c r="J2305" s="31">
        <v>1</v>
      </c>
      <c r="K2305" s="31">
        <v>138</v>
      </c>
      <c r="L2305" s="31" t="s">
        <v>30</v>
      </c>
      <c r="M2305" s="29">
        <v>2166</v>
      </c>
      <c r="N2305" s="38"/>
      <c r="O2305" s="18" t="s">
        <v>2980</v>
      </c>
      <c r="P2305" s="64"/>
      <c r="Q2305" s="65"/>
      <c r="R2305" s="34"/>
      <c r="S2305" s="33"/>
      <c r="T2305" s="67"/>
    </row>
    <row r="2306" spans="1:20" ht="31.5" x14ac:dyDescent="0.25">
      <c r="A2306" s="50" t="s">
        <v>2696</v>
      </c>
      <c r="B2306" s="50" t="s">
        <v>2823</v>
      </c>
      <c r="C2306" s="31">
        <v>130423</v>
      </c>
      <c r="D2306" s="50" t="s">
        <v>2844</v>
      </c>
      <c r="E2306" s="50" t="s">
        <v>2827</v>
      </c>
      <c r="F2306" s="31" t="s">
        <v>29</v>
      </c>
      <c r="G2306" s="31" t="s">
        <v>29</v>
      </c>
      <c r="H2306" s="31">
        <v>1</v>
      </c>
      <c r="I2306" s="31"/>
      <c r="J2306" s="31">
        <v>1</v>
      </c>
      <c r="K2306" s="31">
        <v>138</v>
      </c>
      <c r="L2306" s="31" t="s">
        <v>30</v>
      </c>
      <c r="M2306" s="29">
        <v>2288</v>
      </c>
      <c r="N2306" s="38"/>
      <c r="O2306" s="18" t="s">
        <v>2980</v>
      </c>
      <c r="P2306" s="64"/>
      <c r="Q2306" s="65"/>
      <c r="R2306" s="34"/>
      <c r="S2306" s="33"/>
      <c r="T2306" s="67"/>
    </row>
    <row r="2307" spans="1:20" ht="31.5" x14ac:dyDescent="0.25">
      <c r="A2307" s="50" t="s">
        <v>2696</v>
      </c>
      <c r="B2307" s="50" t="s">
        <v>2823</v>
      </c>
      <c r="C2307" s="31">
        <v>130427</v>
      </c>
      <c r="D2307" s="50" t="s">
        <v>2853</v>
      </c>
      <c r="E2307" s="50" t="s">
        <v>2827</v>
      </c>
      <c r="F2307" s="31" t="s">
        <v>29</v>
      </c>
      <c r="G2307" s="31" t="s">
        <v>29</v>
      </c>
      <c r="H2307" s="31">
        <v>1</v>
      </c>
      <c r="I2307" s="31"/>
      <c r="J2307" s="31">
        <v>1</v>
      </c>
      <c r="K2307" s="31">
        <v>138</v>
      </c>
      <c r="L2307" s="31" t="s">
        <v>30</v>
      </c>
      <c r="M2307" s="29">
        <v>2296</v>
      </c>
      <c r="N2307" s="38"/>
      <c r="O2307" s="18" t="s">
        <v>2980</v>
      </c>
      <c r="P2307" s="64"/>
      <c r="Q2307" s="65"/>
      <c r="R2307" s="34"/>
      <c r="S2307" s="33"/>
      <c r="T2307" s="67"/>
    </row>
    <row r="2308" spans="1:20" ht="31.5" x14ac:dyDescent="0.25">
      <c r="A2308" s="50" t="s">
        <v>2696</v>
      </c>
      <c r="B2308" s="50" t="s">
        <v>2823</v>
      </c>
      <c r="C2308" s="31">
        <v>130429</v>
      </c>
      <c r="D2308" s="50" t="s">
        <v>2864</v>
      </c>
      <c r="E2308" s="50" t="s">
        <v>2827</v>
      </c>
      <c r="F2308" s="31" t="s">
        <v>29</v>
      </c>
      <c r="G2308" s="31" t="s">
        <v>29</v>
      </c>
      <c r="H2308" s="31">
        <v>1</v>
      </c>
      <c r="I2308" s="31"/>
      <c r="J2308" s="31">
        <v>1</v>
      </c>
      <c r="K2308" s="31">
        <v>138</v>
      </c>
      <c r="L2308" s="31" t="s">
        <v>30</v>
      </c>
      <c r="M2308" s="29">
        <v>2307</v>
      </c>
      <c r="N2308" s="38"/>
      <c r="O2308" s="18" t="s">
        <v>2980</v>
      </c>
      <c r="P2308" s="64"/>
      <c r="Q2308" s="65"/>
      <c r="R2308" s="34"/>
      <c r="S2308" s="33"/>
      <c r="T2308" s="67"/>
    </row>
    <row r="2309" spans="1:20" ht="31.5" x14ac:dyDescent="0.25">
      <c r="A2309" s="50" t="s">
        <v>2696</v>
      </c>
      <c r="B2309" s="50" t="s">
        <v>2823</v>
      </c>
      <c r="C2309" s="31">
        <v>130433</v>
      </c>
      <c r="D2309" s="50" t="s">
        <v>2874</v>
      </c>
      <c r="E2309" s="50" t="s">
        <v>2827</v>
      </c>
      <c r="F2309" s="31" t="s">
        <v>29</v>
      </c>
      <c r="G2309" s="31" t="s">
        <v>29</v>
      </c>
      <c r="H2309" s="31">
        <v>1</v>
      </c>
      <c r="I2309" s="31"/>
      <c r="J2309" s="31">
        <v>1</v>
      </c>
      <c r="K2309" s="31">
        <v>138</v>
      </c>
      <c r="L2309" s="31" t="s">
        <v>30</v>
      </c>
      <c r="M2309" s="29">
        <v>2319</v>
      </c>
      <c r="N2309" s="38"/>
      <c r="O2309" s="18" t="s">
        <v>2980</v>
      </c>
      <c r="P2309" s="64"/>
      <c r="Q2309" s="65"/>
      <c r="R2309" s="34"/>
      <c r="S2309" s="33"/>
      <c r="T2309" s="67"/>
    </row>
    <row r="2310" spans="1:20" ht="31.5" x14ac:dyDescent="0.25">
      <c r="A2310" s="50" t="s">
        <v>2696</v>
      </c>
      <c r="B2310" s="50" t="s">
        <v>2823</v>
      </c>
      <c r="C2310" s="31">
        <v>130435</v>
      </c>
      <c r="D2310" s="50" t="s">
        <v>2879</v>
      </c>
      <c r="E2310" s="50" t="s">
        <v>2827</v>
      </c>
      <c r="F2310" s="31" t="s">
        <v>29</v>
      </c>
      <c r="G2310" s="31" t="s">
        <v>29</v>
      </c>
      <c r="H2310" s="31">
        <v>1</v>
      </c>
      <c r="I2310" s="31"/>
      <c r="J2310" s="31">
        <v>1</v>
      </c>
      <c r="K2310" s="31">
        <v>138</v>
      </c>
      <c r="L2310" s="31" t="s">
        <v>30</v>
      </c>
      <c r="M2310" s="29">
        <v>2324</v>
      </c>
      <c r="N2310" s="38"/>
      <c r="O2310" s="18" t="s">
        <v>2980</v>
      </c>
      <c r="P2310" s="64"/>
      <c r="Q2310" s="65"/>
      <c r="R2310" s="34"/>
      <c r="S2310" s="33"/>
      <c r="T2310" s="67"/>
    </row>
    <row r="2311" spans="1:20" ht="31.5" x14ac:dyDescent="0.25">
      <c r="A2311" s="50" t="s">
        <v>2696</v>
      </c>
      <c r="B2311" s="50" t="s">
        <v>2823</v>
      </c>
      <c r="C2311" s="31">
        <v>130441</v>
      </c>
      <c r="D2311" s="50" t="s">
        <v>2887</v>
      </c>
      <c r="E2311" s="50" t="s">
        <v>2827</v>
      </c>
      <c r="F2311" s="31" t="s">
        <v>29</v>
      </c>
      <c r="G2311" s="31" t="s">
        <v>29</v>
      </c>
      <c r="H2311" s="31">
        <v>1</v>
      </c>
      <c r="I2311" s="31"/>
      <c r="J2311" s="31">
        <v>1</v>
      </c>
      <c r="K2311" s="31">
        <v>138</v>
      </c>
      <c r="L2311" s="31" t="s">
        <v>30</v>
      </c>
      <c r="M2311" s="29">
        <v>2334</v>
      </c>
      <c r="N2311" s="38"/>
      <c r="O2311" s="18" t="s">
        <v>2980</v>
      </c>
      <c r="P2311" s="64"/>
      <c r="Q2311" s="65"/>
      <c r="R2311" s="34"/>
      <c r="S2311" s="33"/>
      <c r="T2311" s="67"/>
    </row>
    <row r="2312" spans="1:20" ht="31.5" x14ac:dyDescent="0.25">
      <c r="A2312" s="50" t="s">
        <v>2696</v>
      </c>
      <c r="B2312" s="50" t="s">
        <v>2823</v>
      </c>
      <c r="C2312" s="31">
        <v>130442</v>
      </c>
      <c r="D2312" s="50" t="s">
        <v>2828</v>
      </c>
      <c r="E2312" s="50" t="s">
        <v>2825</v>
      </c>
      <c r="F2312" s="31" t="s">
        <v>29</v>
      </c>
      <c r="G2312" s="31" t="s">
        <v>29</v>
      </c>
      <c r="H2312" s="31">
        <v>1</v>
      </c>
      <c r="I2312" s="31"/>
      <c r="J2312" s="31">
        <v>1</v>
      </c>
      <c r="K2312" s="31">
        <v>138</v>
      </c>
      <c r="L2312" s="31" t="s">
        <v>30</v>
      </c>
      <c r="M2312" s="29">
        <v>2274</v>
      </c>
      <c r="N2312" s="38"/>
      <c r="O2312" s="18" t="s">
        <v>2980</v>
      </c>
      <c r="P2312" s="64"/>
      <c r="Q2312" s="65"/>
      <c r="R2312" s="34"/>
      <c r="S2312" s="33"/>
      <c r="T2312" s="67"/>
    </row>
    <row r="2313" spans="1:20" ht="31.5" x14ac:dyDescent="0.25">
      <c r="A2313" s="50" t="s">
        <v>2696</v>
      </c>
      <c r="B2313" s="50" t="s">
        <v>2823</v>
      </c>
      <c r="C2313" s="31">
        <v>130444</v>
      </c>
      <c r="D2313" s="50" t="s">
        <v>2834</v>
      </c>
      <c r="E2313" s="50" t="s">
        <v>2825</v>
      </c>
      <c r="F2313" s="31" t="s">
        <v>29</v>
      </c>
      <c r="G2313" s="31" t="s">
        <v>29</v>
      </c>
      <c r="H2313" s="31">
        <v>1</v>
      </c>
      <c r="I2313" s="31"/>
      <c r="J2313" s="31">
        <v>1</v>
      </c>
      <c r="K2313" s="31">
        <v>138</v>
      </c>
      <c r="L2313" s="31" t="s">
        <v>30</v>
      </c>
      <c r="M2313" s="29">
        <v>2279</v>
      </c>
      <c r="N2313" s="38"/>
      <c r="O2313" s="18" t="s">
        <v>2980</v>
      </c>
      <c r="P2313" s="64"/>
      <c r="Q2313" s="65"/>
      <c r="R2313" s="34"/>
      <c r="S2313" s="33"/>
      <c r="T2313" s="67"/>
    </row>
    <row r="2314" spans="1:20" ht="31.5" x14ac:dyDescent="0.25">
      <c r="A2314" s="50" t="s">
        <v>2696</v>
      </c>
      <c r="B2314" s="50" t="s">
        <v>2823</v>
      </c>
      <c r="C2314" s="31">
        <v>130463</v>
      </c>
      <c r="D2314" s="50" t="s">
        <v>2850</v>
      </c>
      <c r="E2314" s="50" t="s">
        <v>2825</v>
      </c>
      <c r="F2314" s="31" t="s">
        <v>29</v>
      </c>
      <c r="G2314" s="31" t="s">
        <v>29</v>
      </c>
      <c r="H2314" s="31">
        <v>1</v>
      </c>
      <c r="I2314" s="31"/>
      <c r="J2314" s="31">
        <v>1</v>
      </c>
      <c r="K2314" s="31">
        <v>138</v>
      </c>
      <c r="L2314" s="31" t="s">
        <v>30</v>
      </c>
      <c r="M2314" s="29">
        <v>2293</v>
      </c>
      <c r="N2314" s="38"/>
      <c r="O2314" s="18" t="s">
        <v>2980</v>
      </c>
      <c r="P2314" s="64"/>
      <c r="Q2314" s="65"/>
      <c r="R2314" s="34"/>
      <c r="S2314" s="33"/>
      <c r="T2314" s="67"/>
    </row>
    <row r="2315" spans="1:20" ht="31.5" x14ac:dyDescent="0.25">
      <c r="A2315" s="50" t="s">
        <v>2696</v>
      </c>
      <c r="B2315" s="50" t="s">
        <v>2823</v>
      </c>
      <c r="C2315" s="31">
        <v>130495</v>
      </c>
      <c r="D2315" s="50" t="s">
        <v>2852</v>
      </c>
      <c r="E2315" s="50" t="s">
        <v>2847</v>
      </c>
      <c r="F2315" s="31" t="s">
        <v>29</v>
      </c>
      <c r="G2315" s="31" t="s">
        <v>29</v>
      </c>
      <c r="H2315" s="31">
        <v>1</v>
      </c>
      <c r="I2315" s="31"/>
      <c r="J2315" s="31">
        <v>1</v>
      </c>
      <c r="K2315" s="31">
        <v>138</v>
      </c>
      <c r="L2315" s="31" t="s">
        <v>30</v>
      </c>
      <c r="M2315" s="29">
        <v>2295</v>
      </c>
      <c r="N2315" s="38"/>
      <c r="O2315" s="18" t="s">
        <v>2980</v>
      </c>
      <c r="P2315" s="64"/>
      <c r="Q2315" s="65"/>
      <c r="R2315" s="34"/>
      <c r="S2315" s="33"/>
      <c r="T2315" s="67"/>
    </row>
    <row r="2316" spans="1:20" ht="31.5" x14ac:dyDescent="0.25">
      <c r="A2316" s="50" t="s">
        <v>2696</v>
      </c>
      <c r="B2316" s="50" t="s">
        <v>2823</v>
      </c>
      <c r="C2316" s="31">
        <v>130511</v>
      </c>
      <c r="D2316" s="50" t="s">
        <v>2838</v>
      </c>
      <c r="E2316" s="50" t="s">
        <v>2837</v>
      </c>
      <c r="F2316" s="31" t="s">
        <v>29</v>
      </c>
      <c r="G2316" s="31" t="s">
        <v>29</v>
      </c>
      <c r="H2316" s="31">
        <v>1</v>
      </c>
      <c r="I2316" s="31"/>
      <c r="J2316" s="31">
        <v>1</v>
      </c>
      <c r="K2316" s="31">
        <v>138</v>
      </c>
      <c r="L2316" s="31" t="s">
        <v>30</v>
      </c>
      <c r="M2316" s="29">
        <v>2282</v>
      </c>
      <c r="N2316" s="38"/>
      <c r="O2316" s="18" t="s">
        <v>2980</v>
      </c>
      <c r="P2316" s="64"/>
      <c r="Q2316" s="65"/>
      <c r="R2316" s="34"/>
      <c r="S2316" s="33"/>
      <c r="T2316" s="67"/>
    </row>
    <row r="2317" spans="1:20" ht="31.5" x14ac:dyDescent="0.25">
      <c r="A2317" s="50" t="s">
        <v>2696</v>
      </c>
      <c r="B2317" s="50" t="s">
        <v>2823</v>
      </c>
      <c r="C2317" s="31">
        <v>130519</v>
      </c>
      <c r="D2317" s="50" t="s">
        <v>2857</v>
      </c>
      <c r="E2317" s="50" t="s">
        <v>2837</v>
      </c>
      <c r="F2317" s="31" t="s">
        <v>29</v>
      </c>
      <c r="G2317" s="31" t="s">
        <v>29</v>
      </c>
      <c r="H2317" s="31">
        <v>1</v>
      </c>
      <c r="I2317" s="31"/>
      <c r="J2317" s="31">
        <v>1</v>
      </c>
      <c r="K2317" s="31">
        <v>138</v>
      </c>
      <c r="L2317" s="31" t="s">
        <v>30</v>
      </c>
      <c r="M2317" s="29">
        <v>2300</v>
      </c>
      <c r="N2317" s="38"/>
      <c r="O2317" s="18" t="s">
        <v>2980</v>
      </c>
      <c r="P2317" s="64"/>
      <c r="Q2317" s="65"/>
      <c r="R2317" s="34"/>
      <c r="S2317" s="33"/>
      <c r="T2317" s="67"/>
    </row>
    <row r="2318" spans="1:20" ht="31.5" x14ac:dyDescent="0.25">
      <c r="A2318" s="50" t="s">
        <v>2696</v>
      </c>
      <c r="B2318" s="50" t="s">
        <v>2823</v>
      </c>
      <c r="C2318" s="31">
        <v>130520</v>
      </c>
      <c r="D2318" s="50" t="s">
        <v>2858</v>
      </c>
      <c r="E2318" s="50" t="s">
        <v>2837</v>
      </c>
      <c r="F2318" s="31" t="s">
        <v>29</v>
      </c>
      <c r="G2318" s="31" t="s">
        <v>29</v>
      </c>
      <c r="H2318" s="31">
        <v>1</v>
      </c>
      <c r="I2318" s="31"/>
      <c r="J2318" s="31">
        <v>1</v>
      </c>
      <c r="K2318" s="31">
        <v>138</v>
      </c>
      <c r="L2318" s="31" t="s">
        <v>30</v>
      </c>
      <c r="M2318" s="29">
        <v>2301</v>
      </c>
      <c r="N2318" s="38"/>
      <c r="O2318" s="18" t="s">
        <v>2980</v>
      </c>
      <c r="P2318" s="64"/>
      <c r="Q2318" s="65"/>
      <c r="R2318" s="34"/>
      <c r="S2318" s="33"/>
      <c r="T2318" s="67"/>
    </row>
    <row r="2319" spans="1:20" ht="31.5" x14ac:dyDescent="0.25">
      <c r="A2319" s="50" t="s">
        <v>2696</v>
      </c>
      <c r="B2319" s="50" t="s">
        <v>2823</v>
      </c>
      <c r="C2319" s="31">
        <v>130528</v>
      </c>
      <c r="D2319" s="50" t="s">
        <v>2888</v>
      </c>
      <c r="E2319" s="50" t="s">
        <v>1048</v>
      </c>
      <c r="F2319" s="31" t="s">
        <v>29</v>
      </c>
      <c r="G2319" s="31" t="s">
        <v>29</v>
      </c>
      <c r="H2319" s="31">
        <v>1</v>
      </c>
      <c r="I2319" s="31"/>
      <c r="J2319" s="31">
        <v>1</v>
      </c>
      <c r="K2319" s="31">
        <v>138</v>
      </c>
      <c r="L2319" s="31" t="s">
        <v>30</v>
      </c>
      <c r="M2319" s="29">
        <v>2335</v>
      </c>
      <c r="N2319" s="38"/>
      <c r="O2319" s="18" t="s">
        <v>2980</v>
      </c>
      <c r="P2319" s="64"/>
      <c r="Q2319" s="65"/>
      <c r="R2319" s="34"/>
      <c r="S2319" s="33"/>
      <c r="T2319" s="67"/>
    </row>
    <row r="2320" spans="1:20" ht="31.5" x14ac:dyDescent="0.25">
      <c r="A2320" s="50" t="s">
        <v>2696</v>
      </c>
      <c r="B2320" s="50" t="s">
        <v>2823</v>
      </c>
      <c r="C2320" s="31">
        <v>130529</v>
      </c>
      <c r="D2320" s="50" t="s">
        <v>2835</v>
      </c>
      <c r="E2320" s="50" t="s">
        <v>1048</v>
      </c>
      <c r="F2320" s="31" t="s">
        <v>29</v>
      </c>
      <c r="G2320" s="31" t="s">
        <v>29</v>
      </c>
      <c r="H2320" s="31">
        <v>1</v>
      </c>
      <c r="I2320" s="31"/>
      <c r="J2320" s="31">
        <v>1</v>
      </c>
      <c r="K2320" s="31">
        <v>138</v>
      </c>
      <c r="L2320" s="31" t="s">
        <v>30</v>
      </c>
      <c r="M2320" s="29">
        <v>2280</v>
      </c>
      <c r="N2320" s="38"/>
      <c r="O2320" s="18" t="s">
        <v>2980</v>
      </c>
      <c r="P2320" s="64"/>
      <c r="Q2320" s="65"/>
      <c r="R2320" s="34"/>
      <c r="S2320" s="33"/>
      <c r="T2320" s="67"/>
    </row>
    <row r="2321" spans="1:20" ht="31.5" x14ac:dyDescent="0.25">
      <c r="A2321" s="50" t="s">
        <v>2696</v>
      </c>
      <c r="B2321" s="50" t="s">
        <v>2823</v>
      </c>
      <c r="C2321" s="31">
        <v>130540</v>
      </c>
      <c r="D2321" s="50" t="s">
        <v>2880</v>
      </c>
      <c r="E2321" s="50" t="s">
        <v>1048</v>
      </c>
      <c r="F2321" s="31" t="s">
        <v>29</v>
      </c>
      <c r="G2321" s="31" t="s">
        <v>29</v>
      </c>
      <c r="H2321" s="31">
        <v>1</v>
      </c>
      <c r="I2321" s="31"/>
      <c r="J2321" s="31">
        <v>1</v>
      </c>
      <c r="K2321" s="31">
        <v>138</v>
      </c>
      <c r="L2321" s="31" t="s">
        <v>30</v>
      </c>
      <c r="M2321" s="29">
        <v>2326</v>
      </c>
      <c r="N2321" s="38"/>
      <c r="O2321" s="18" t="s">
        <v>2980</v>
      </c>
      <c r="P2321" s="64"/>
      <c r="Q2321" s="65"/>
      <c r="R2321" s="34"/>
      <c r="S2321" s="33"/>
      <c r="T2321" s="67"/>
    </row>
    <row r="2322" spans="1:20" ht="31.5" x14ac:dyDescent="0.25">
      <c r="A2322" s="50" t="s">
        <v>2696</v>
      </c>
      <c r="B2322" s="50" t="s">
        <v>2823</v>
      </c>
      <c r="C2322" s="31">
        <v>130545</v>
      </c>
      <c r="D2322" s="50" t="s">
        <v>2886</v>
      </c>
      <c r="E2322" s="50" t="s">
        <v>1048</v>
      </c>
      <c r="F2322" s="31" t="s">
        <v>29</v>
      </c>
      <c r="G2322" s="31" t="s">
        <v>29</v>
      </c>
      <c r="H2322" s="31">
        <v>1</v>
      </c>
      <c r="I2322" s="31"/>
      <c r="J2322" s="31">
        <v>1</v>
      </c>
      <c r="K2322" s="31">
        <v>138</v>
      </c>
      <c r="L2322" s="31" t="s">
        <v>30</v>
      </c>
      <c r="M2322" s="29">
        <v>2333</v>
      </c>
      <c r="N2322" s="38"/>
      <c r="O2322" s="18" t="s">
        <v>2980</v>
      </c>
      <c r="P2322" s="64"/>
      <c r="Q2322" s="65"/>
      <c r="R2322" s="34"/>
      <c r="S2322" s="33"/>
      <c r="T2322" s="67"/>
    </row>
    <row r="2323" spans="1:20" ht="31.5" x14ac:dyDescent="0.25">
      <c r="A2323" s="50" t="s">
        <v>2696</v>
      </c>
      <c r="B2323" s="50" t="s">
        <v>2823</v>
      </c>
      <c r="C2323" s="31">
        <v>130551</v>
      </c>
      <c r="D2323" s="50" t="s">
        <v>2845</v>
      </c>
      <c r="E2323" s="50" t="s">
        <v>2831</v>
      </c>
      <c r="F2323" s="31" t="s">
        <v>29</v>
      </c>
      <c r="G2323" s="31" t="s">
        <v>29</v>
      </c>
      <c r="H2323" s="31">
        <v>1</v>
      </c>
      <c r="I2323" s="31"/>
      <c r="J2323" s="31">
        <v>1</v>
      </c>
      <c r="K2323" s="31">
        <v>138</v>
      </c>
      <c r="L2323" s="31" t="s">
        <v>30</v>
      </c>
      <c r="M2323" s="29">
        <v>2289</v>
      </c>
      <c r="N2323" s="38"/>
      <c r="O2323" s="18" t="s">
        <v>2980</v>
      </c>
      <c r="P2323" s="64"/>
      <c r="Q2323" s="65"/>
      <c r="R2323" s="34"/>
      <c r="S2323" s="33"/>
      <c r="T2323" s="67"/>
    </row>
    <row r="2324" spans="1:20" ht="31.5" x14ac:dyDescent="0.25">
      <c r="A2324" s="50" t="s">
        <v>2696</v>
      </c>
      <c r="B2324" s="50" t="s">
        <v>2823</v>
      </c>
      <c r="C2324" s="31">
        <v>130562</v>
      </c>
      <c r="D2324" s="50" t="s">
        <v>2867</v>
      </c>
      <c r="E2324" s="50" t="s">
        <v>2831</v>
      </c>
      <c r="F2324" s="31" t="s">
        <v>29</v>
      </c>
      <c r="G2324" s="31" t="s">
        <v>29</v>
      </c>
      <c r="H2324" s="31">
        <v>1</v>
      </c>
      <c r="I2324" s="31"/>
      <c r="J2324" s="31">
        <v>1</v>
      </c>
      <c r="K2324" s="31">
        <v>138</v>
      </c>
      <c r="L2324" s="31" t="s">
        <v>30</v>
      </c>
      <c r="M2324" s="29">
        <v>2310</v>
      </c>
      <c r="N2324" s="38"/>
      <c r="O2324" s="18" t="s">
        <v>2980</v>
      </c>
      <c r="P2324" s="64"/>
      <c r="Q2324" s="65"/>
      <c r="R2324" s="34"/>
      <c r="S2324" s="33"/>
      <c r="T2324" s="67"/>
    </row>
    <row r="2325" spans="1:20" ht="31.5" x14ac:dyDescent="0.25">
      <c r="A2325" s="50" t="s">
        <v>2696</v>
      </c>
      <c r="B2325" s="50" t="s">
        <v>2823</v>
      </c>
      <c r="C2325" s="31">
        <v>130570</v>
      </c>
      <c r="D2325" s="50" t="s">
        <v>2833</v>
      </c>
      <c r="E2325" s="50" t="s">
        <v>2064</v>
      </c>
      <c r="F2325" s="31" t="s">
        <v>29</v>
      </c>
      <c r="G2325" s="31" t="s">
        <v>29</v>
      </c>
      <c r="H2325" s="31">
        <v>1</v>
      </c>
      <c r="I2325" s="31"/>
      <c r="J2325" s="31">
        <v>1</v>
      </c>
      <c r="K2325" s="31">
        <v>138</v>
      </c>
      <c r="L2325" s="31" t="s">
        <v>30</v>
      </c>
      <c r="M2325" s="29">
        <v>2278</v>
      </c>
      <c r="N2325" s="38"/>
      <c r="O2325" s="18" t="s">
        <v>2980</v>
      </c>
      <c r="P2325" s="64"/>
      <c r="Q2325" s="65"/>
      <c r="R2325" s="34"/>
      <c r="S2325" s="33"/>
      <c r="T2325" s="67"/>
    </row>
    <row r="2326" spans="1:20" ht="31.5" x14ac:dyDescent="0.25">
      <c r="A2326" s="50" t="s">
        <v>2696</v>
      </c>
      <c r="B2326" s="50" t="s">
        <v>2823</v>
      </c>
      <c r="C2326" s="31">
        <v>130575</v>
      </c>
      <c r="D2326" s="50" t="s">
        <v>2854</v>
      </c>
      <c r="E2326" s="50" t="s">
        <v>2064</v>
      </c>
      <c r="F2326" s="31" t="s">
        <v>29</v>
      </c>
      <c r="G2326" s="31" t="s">
        <v>29</v>
      </c>
      <c r="H2326" s="31">
        <v>1</v>
      </c>
      <c r="I2326" s="31"/>
      <c r="J2326" s="31">
        <v>1</v>
      </c>
      <c r="K2326" s="31">
        <v>138</v>
      </c>
      <c r="L2326" s="31" t="s">
        <v>30</v>
      </c>
      <c r="M2326" s="29">
        <v>2297</v>
      </c>
      <c r="N2326" s="38"/>
      <c r="O2326" s="18" t="s">
        <v>2980</v>
      </c>
      <c r="P2326" s="64"/>
      <c r="Q2326" s="65"/>
      <c r="R2326" s="34"/>
      <c r="S2326" s="33"/>
      <c r="T2326" s="67"/>
    </row>
    <row r="2327" spans="1:20" ht="31.5" x14ac:dyDescent="0.25">
      <c r="A2327" s="50" t="s">
        <v>2696</v>
      </c>
      <c r="B2327" s="50" t="s">
        <v>2823</v>
      </c>
      <c r="C2327" s="31">
        <v>130579</v>
      </c>
      <c r="D2327" s="50" t="s">
        <v>2472</v>
      </c>
      <c r="E2327" s="50" t="s">
        <v>2064</v>
      </c>
      <c r="F2327" s="31" t="s">
        <v>29</v>
      </c>
      <c r="G2327" s="31" t="s">
        <v>29</v>
      </c>
      <c r="H2327" s="31">
        <v>1</v>
      </c>
      <c r="I2327" s="31"/>
      <c r="J2327" s="31">
        <v>1</v>
      </c>
      <c r="K2327" s="31">
        <v>138</v>
      </c>
      <c r="L2327" s="31" t="s">
        <v>30</v>
      </c>
      <c r="M2327" s="29">
        <v>2318</v>
      </c>
      <c r="N2327" s="38"/>
      <c r="O2327" s="18" t="s">
        <v>2980</v>
      </c>
      <c r="P2327" s="64"/>
      <c r="Q2327" s="65"/>
      <c r="R2327" s="34"/>
      <c r="S2327" s="33"/>
      <c r="T2327" s="67"/>
    </row>
    <row r="2328" spans="1:20" ht="31.5" x14ac:dyDescent="0.25">
      <c r="A2328" s="50" t="s">
        <v>2696</v>
      </c>
      <c r="B2328" s="50" t="s">
        <v>2823</v>
      </c>
      <c r="C2328" s="31">
        <v>130583</v>
      </c>
      <c r="D2328" s="50" t="s">
        <v>2885</v>
      </c>
      <c r="E2328" s="50" t="s">
        <v>2064</v>
      </c>
      <c r="F2328" s="31" t="s">
        <v>29</v>
      </c>
      <c r="G2328" s="31" t="s">
        <v>29</v>
      </c>
      <c r="H2328" s="31">
        <v>1</v>
      </c>
      <c r="I2328" s="31"/>
      <c r="J2328" s="31">
        <v>1</v>
      </c>
      <c r="K2328" s="31">
        <v>138</v>
      </c>
      <c r="L2328" s="31" t="s">
        <v>30</v>
      </c>
      <c r="M2328" s="29">
        <v>2331</v>
      </c>
      <c r="N2328" s="38"/>
      <c r="O2328" s="18" t="s">
        <v>2980</v>
      </c>
      <c r="P2328" s="64"/>
      <c r="Q2328" s="65"/>
      <c r="R2328" s="34"/>
      <c r="S2328" s="33"/>
      <c r="T2328" s="67"/>
    </row>
    <row r="2329" spans="1:20" ht="31.5" x14ac:dyDescent="0.25">
      <c r="A2329" s="50" t="s">
        <v>2696</v>
      </c>
      <c r="B2329" s="50" t="s">
        <v>2823</v>
      </c>
      <c r="C2329" s="31">
        <v>130584</v>
      </c>
      <c r="D2329" s="50" t="s">
        <v>2829</v>
      </c>
      <c r="E2329" s="50" t="s">
        <v>2064</v>
      </c>
      <c r="F2329" s="31" t="s">
        <v>29</v>
      </c>
      <c r="G2329" s="31" t="s">
        <v>29</v>
      </c>
      <c r="H2329" s="31">
        <v>1</v>
      </c>
      <c r="I2329" s="31"/>
      <c r="J2329" s="31">
        <v>1</v>
      </c>
      <c r="K2329" s="31">
        <v>138</v>
      </c>
      <c r="L2329" s="31" t="s">
        <v>30</v>
      </c>
      <c r="M2329" s="29">
        <v>2275</v>
      </c>
      <c r="N2329" s="38"/>
      <c r="O2329" s="18" t="s">
        <v>2980</v>
      </c>
      <c r="P2329" s="64"/>
      <c r="Q2329" s="65"/>
      <c r="R2329" s="34"/>
      <c r="S2329" s="33"/>
      <c r="T2329" s="67"/>
    </row>
    <row r="2330" spans="1:20" ht="31.5" x14ac:dyDescent="0.25">
      <c r="A2330" s="50" t="s">
        <v>2696</v>
      </c>
      <c r="B2330" s="50" t="s">
        <v>2823</v>
      </c>
      <c r="C2330" s="31">
        <v>130587</v>
      </c>
      <c r="D2330" s="50" t="s">
        <v>2832</v>
      </c>
      <c r="E2330" s="50" t="s">
        <v>2064</v>
      </c>
      <c r="F2330" s="31" t="s">
        <v>29</v>
      </c>
      <c r="G2330" s="31" t="s">
        <v>29</v>
      </c>
      <c r="H2330" s="31">
        <v>1</v>
      </c>
      <c r="I2330" s="31"/>
      <c r="J2330" s="31">
        <v>1</v>
      </c>
      <c r="K2330" s="31">
        <v>138</v>
      </c>
      <c r="L2330" s="31" t="s">
        <v>30</v>
      </c>
      <c r="M2330" s="29">
        <v>2277</v>
      </c>
      <c r="N2330" s="38"/>
      <c r="O2330" s="18" t="s">
        <v>2980</v>
      </c>
      <c r="P2330" s="64"/>
      <c r="Q2330" s="65"/>
      <c r="R2330" s="34"/>
      <c r="S2330" s="33"/>
      <c r="T2330" s="67"/>
    </row>
    <row r="2331" spans="1:20" ht="31.5" x14ac:dyDescent="0.25">
      <c r="A2331" s="50" t="s">
        <v>2696</v>
      </c>
      <c r="B2331" s="50" t="s">
        <v>2823</v>
      </c>
      <c r="C2331" s="31">
        <v>130595</v>
      </c>
      <c r="D2331" s="50" t="s">
        <v>2842</v>
      </c>
      <c r="E2331" s="50" t="s">
        <v>2064</v>
      </c>
      <c r="F2331" s="31" t="s">
        <v>29</v>
      </c>
      <c r="G2331" s="31" t="s">
        <v>29</v>
      </c>
      <c r="H2331" s="31">
        <v>1</v>
      </c>
      <c r="I2331" s="31"/>
      <c r="J2331" s="31">
        <v>1</v>
      </c>
      <c r="K2331" s="31">
        <v>138</v>
      </c>
      <c r="L2331" s="31" t="s">
        <v>30</v>
      </c>
      <c r="M2331" s="29">
        <v>2286</v>
      </c>
      <c r="N2331" s="38"/>
      <c r="O2331" s="18" t="s">
        <v>2980</v>
      </c>
      <c r="P2331" s="64"/>
      <c r="Q2331" s="65"/>
      <c r="R2331" s="34"/>
      <c r="S2331" s="33"/>
      <c r="T2331" s="67"/>
    </row>
    <row r="2332" spans="1:20" ht="31.5" x14ac:dyDescent="0.25">
      <c r="A2332" s="50" t="s">
        <v>2696</v>
      </c>
      <c r="B2332" s="50" t="s">
        <v>2823</v>
      </c>
      <c r="C2332" s="31">
        <v>130602</v>
      </c>
      <c r="D2332" s="50" t="s">
        <v>2855</v>
      </c>
      <c r="E2332" s="50" t="s">
        <v>2064</v>
      </c>
      <c r="F2332" s="31" t="s">
        <v>29</v>
      </c>
      <c r="G2332" s="31" t="s">
        <v>29</v>
      </c>
      <c r="H2332" s="31">
        <v>1</v>
      </c>
      <c r="I2332" s="31"/>
      <c r="J2332" s="31">
        <v>1</v>
      </c>
      <c r="K2332" s="31">
        <v>138</v>
      </c>
      <c r="L2332" s="31" t="s">
        <v>30</v>
      </c>
      <c r="M2332" s="29">
        <v>2298</v>
      </c>
      <c r="N2332" s="38"/>
      <c r="O2332" s="18" t="s">
        <v>2980</v>
      </c>
      <c r="P2332" s="64"/>
      <c r="Q2332" s="65"/>
      <c r="R2332" s="34"/>
      <c r="S2332" s="33"/>
      <c r="T2332" s="67"/>
    </row>
    <row r="2333" spans="1:20" ht="31.5" x14ac:dyDescent="0.25">
      <c r="A2333" s="50" t="s">
        <v>2696</v>
      </c>
      <c r="B2333" s="50" t="s">
        <v>2823</v>
      </c>
      <c r="C2333" s="31">
        <v>130607</v>
      </c>
      <c r="D2333" s="50" t="s">
        <v>2861</v>
      </c>
      <c r="E2333" s="50" t="s">
        <v>2064</v>
      </c>
      <c r="F2333" s="31" t="s">
        <v>29</v>
      </c>
      <c r="G2333" s="31" t="s">
        <v>29</v>
      </c>
      <c r="H2333" s="31">
        <v>1</v>
      </c>
      <c r="I2333" s="31"/>
      <c r="J2333" s="31">
        <v>1</v>
      </c>
      <c r="K2333" s="31">
        <v>138</v>
      </c>
      <c r="L2333" s="31" t="s">
        <v>30</v>
      </c>
      <c r="M2333" s="29">
        <v>2304</v>
      </c>
      <c r="N2333" s="38"/>
      <c r="O2333" s="18" t="s">
        <v>2980</v>
      </c>
      <c r="P2333" s="64"/>
      <c r="Q2333" s="65"/>
      <c r="R2333" s="34"/>
      <c r="S2333" s="33"/>
      <c r="T2333" s="67"/>
    </row>
    <row r="2334" spans="1:20" ht="31.5" x14ac:dyDescent="0.25">
      <c r="A2334" s="50" t="s">
        <v>2696</v>
      </c>
      <c r="B2334" s="50" t="s">
        <v>2823</v>
      </c>
      <c r="C2334" s="31">
        <v>130614</v>
      </c>
      <c r="D2334" s="50" t="s">
        <v>2868</v>
      </c>
      <c r="E2334" s="50" t="s">
        <v>2064</v>
      </c>
      <c r="F2334" s="31" t="s">
        <v>29</v>
      </c>
      <c r="G2334" s="31" t="s">
        <v>29</v>
      </c>
      <c r="H2334" s="31">
        <v>1</v>
      </c>
      <c r="I2334" s="31"/>
      <c r="J2334" s="31">
        <v>1</v>
      </c>
      <c r="K2334" s="31">
        <v>138</v>
      </c>
      <c r="L2334" s="31" t="s">
        <v>30</v>
      </c>
      <c r="M2334" s="29">
        <v>2311</v>
      </c>
      <c r="N2334" s="38"/>
      <c r="O2334" s="18" t="s">
        <v>2980</v>
      </c>
      <c r="P2334" s="64"/>
      <c r="Q2334" s="65"/>
      <c r="R2334" s="34"/>
      <c r="S2334" s="33"/>
      <c r="T2334" s="67"/>
    </row>
    <row r="2335" spans="1:20" ht="31.5" x14ac:dyDescent="0.25">
      <c r="A2335" s="50" t="s">
        <v>2696</v>
      </c>
      <c r="B2335" s="50" t="s">
        <v>2823</v>
      </c>
      <c r="C2335" s="31">
        <v>130615</v>
      </c>
      <c r="D2335" s="50" t="s">
        <v>2869</v>
      </c>
      <c r="E2335" s="50" t="s">
        <v>2064</v>
      </c>
      <c r="F2335" s="31" t="s">
        <v>29</v>
      </c>
      <c r="G2335" s="31" t="s">
        <v>29</v>
      </c>
      <c r="H2335" s="31">
        <v>1</v>
      </c>
      <c r="I2335" s="31"/>
      <c r="J2335" s="31">
        <v>1</v>
      </c>
      <c r="K2335" s="31">
        <v>138</v>
      </c>
      <c r="L2335" s="31" t="s">
        <v>30</v>
      </c>
      <c r="M2335" s="29">
        <v>2312</v>
      </c>
      <c r="N2335" s="38"/>
      <c r="O2335" s="18" t="s">
        <v>2980</v>
      </c>
      <c r="P2335" s="64"/>
      <c r="Q2335" s="65"/>
      <c r="R2335" s="34"/>
      <c r="S2335" s="33"/>
      <c r="T2335" s="67"/>
    </row>
    <row r="2336" spans="1:20" ht="31.5" x14ac:dyDescent="0.25">
      <c r="A2336" s="50" t="s">
        <v>2696</v>
      </c>
      <c r="B2336" s="50" t="s">
        <v>2823</v>
      </c>
      <c r="C2336" s="31">
        <v>208001</v>
      </c>
      <c r="D2336" s="50" t="s">
        <v>2836</v>
      </c>
      <c r="E2336" s="50" t="s">
        <v>2837</v>
      </c>
      <c r="F2336" s="31" t="s">
        <v>29</v>
      </c>
      <c r="G2336" s="31" t="s">
        <v>29</v>
      </c>
      <c r="H2336" s="31">
        <v>1</v>
      </c>
      <c r="I2336" s="31"/>
      <c r="J2336" s="31">
        <v>1</v>
      </c>
      <c r="K2336" s="31">
        <v>138</v>
      </c>
      <c r="L2336" s="31" t="s">
        <v>30</v>
      </c>
      <c r="M2336" s="29">
        <v>2281</v>
      </c>
      <c r="N2336" s="38"/>
      <c r="O2336" s="18" t="s">
        <v>2980</v>
      </c>
      <c r="P2336" s="64"/>
      <c r="Q2336" s="65"/>
      <c r="R2336" s="34"/>
      <c r="S2336" s="33"/>
      <c r="T2336" s="67"/>
    </row>
    <row r="2337" spans="1:20" ht="31.5" x14ac:dyDescent="0.25">
      <c r="A2337" s="50" t="s">
        <v>2696</v>
      </c>
      <c r="B2337" s="50" t="s">
        <v>2823</v>
      </c>
      <c r="C2337" s="31">
        <v>208006</v>
      </c>
      <c r="D2337" s="50" t="s">
        <v>2878</v>
      </c>
      <c r="E2337" s="50" t="s">
        <v>2831</v>
      </c>
      <c r="F2337" s="31" t="s">
        <v>29</v>
      </c>
      <c r="G2337" s="31" t="s">
        <v>29</v>
      </c>
      <c r="H2337" s="31">
        <v>1</v>
      </c>
      <c r="I2337" s="31"/>
      <c r="J2337" s="31">
        <v>1</v>
      </c>
      <c r="K2337" s="31">
        <v>138</v>
      </c>
      <c r="L2337" s="31" t="s">
        <v>30</v>
      </c>
      <c r="M2337" s="29">
        <v>2323</v>
      </c>
      <c r="N2337" s="38"/>
      <c r="O2337" s="18" t="s">
        <v>2980</v>
      </c>
      <c r="P2337" s="64"/>
      <c r="Q2337" s="65"/>
      <c r="R2337" s="34"/>
      <c r="S2337" s="33"/>
      <c r="T2337" s="67"/>
    </row>
    <row r="2338" spans="1:20" ht="31.5" x14ac:dyDescent="0.25">
      <c r="A2338" s="50" t="s">
        <v>2696</v>
      </c>
      <c r="B2338" s="50" t="s">
        <v>2823</v>
      </c>
      <c r="C2338" s="31">
        <v>208007</v>
      </c>
      <c r="D2338" s="50" t="s">
        <v>2877</v>
      </c>
      <c r="E2338" s="50" t="s">
        <v>2064</v>
      </c>
      <c r="F2338" s="31" t="s">
        <v>29</v>
      </c>
      <c r="G2338" s="31" t="s">
        <v>29</v>
      </c>
      <c r="H2338" s="31">
        <v>1</v>
      </c>
      <c r="I2338" s="31"/>
      <c r="J2338" s="31">
        <v>1</v>
      </c>
      <c r="K2338" s="31">
        <v>138</v>
      </c>
      <c r="L2338" s="31" t="s">
        <v>30</v>
      </c>
      <c r="M2338" s="29">
        <v>2322</v>
      </c>
      <c r="N2338" s="38"/>
      <c r="O2338" s="18" t="s">
        <v>2980</v>
      </c>
      <c r="P2338" s="64"/>
      <c r="Q2338" s="65"/>
      <c r="R2338" s="34"/>
      <c r="S2338" s="33"/>
      <c r="T2338" s="67"/>
    </row>
    <row r="2339" spans="1:20" ht="31.5" x14ac:dyDescent="0.25">
      <c r="A2339" s="50" t="s">
        <v>2696</v>
      </c>
      <c r="B2339" s="50" t="s">
        <v>2823</v>
      </c>
      <c r="C2339" s="31">
        <v>208008</v>
      </c>
      <c r="D2339" s="50" t="s">
        <v>2830</v>
      </c>
      <c r="E2339" s="50" t="s">
        <v>2831</v>
      </c>
      <c r="F2339" s="31" t="s">
        <v>29</v>
      </c>
      <c r="G2339" s="31" t="s">
        <v>29</v>
      </c>
      <c r="H2339" s="31">
        <v>1</v>
      </c>
      <c r="I2339" s="31"/>
      <c r="J2339" s="31">
        <v>1</v>
      </c>
      <c r="K2339" s="31">
        <v>138</v>
      </c>
      <c r="L2339" s="31" t="s">
        <v>30</v>
      </c>
      <c r="M2339" s="29">
        <v>2276</v>
      </c>
      <c r="N2339" s="38"/>
      <c r="O2339" s="18" t="s">
        <v>2980</v>
      </c>
      <c r="P2339" s="64"/>
      <c r="Q2339" s="65"/>
      <c r="R2339" s="34"/>
      <c r="S2339" s="33"/>
      <c r="T2339" s="67"/>
    </row>
    <row r="2340" spans="1:20" ht="31.5" x14ac:dyDescent="0.25">
      <c r="A2340" s="50" t="s">
        <v>2696</v>
      </c>
      <c r="B2340" s="50" t="s">
        <v>2823</v>
      </c>
      <c r="C2340" s="31">
        <v>208014</v>
      </c>
      <c r="D2340" s="50" t="s">
        <v>2862</v>
      </c>
      <c r="E2340" s="50" t="s">
        <v>2825</v>
      </c>
      <c r="F2340" s="31" t="s">
        <v>29</v>
      </c>
      <c r="G2340" s="31" t="s">
        <v>29</v>
      </c>
      <c r="H2340" s="31">
        <v>1</v>
      </c>
      <c r="I2340" s="31"/>
      <c r="J2340" s="31">
        <v>1</v>
      </c>
      <c r="K2340" s="31">
        <v>138</v>
      </c>
      <c r="L2340" s="31" t="s">
        <v>30</v>
      </c>
      <c r="M2340" s="29">
        <v>2305</v>
      </c>
      <c r="N2340" s="38"/>
      <c r="O2340" s="18" t="s">
        <v>2980</v>
      </c>
      <c r="P2340" s="64"/>
      <c r="Q2340" s="65"/>
      <c r="R2340" s="34"/>
      <c r="S2340" s="33"/>
      <c r="T2340" s="67"/>
    </row>
    <row r="2341" spans="1:20" ht="31.5" x14ac:dyDescent="0.25">
      <c r="A2341" s="50" t="s">
        <v>2696</v>
      </c>
      <c r="B2341" s="50" t="s">
        <v>2823</v>
      </c>
      <c r="C2341" s="31">
        <v>208017</v>
      </c>
      <c r="D2341" s="50" t="s">
        <v>2873</v>
      </c>
      <c r="E2341" s="50" t="s">
        <v>2827</v>
      </c>
      <c r="F2341" s="31" t="s">
        <v>29</v>
      </c>
      <c r="G2341" s="31" t="s">
        <v>29</v>
      </c>
      <c r="H2341" s="31">
        <v>1</v>
      </c>
      <c r="I2341" s="31"/>
      <c r="J2341" s="31">
        <v>1</v>
      </c>
      <c r="K2341" s="31">
        <v>138</v>
      </c>
      <c r="L2341" s="31" t="s">
        <v>30</v>
      </c>
      <c r="M2341" s="29">
        <v>2317</v>
      </c>
      <c r="N2341" s="38"/>
      <c r="O2341" s="18" t="s">
        <v>2980</v>
      </c>
      <c r="P2341" s="64"/>
      <c r="Q2341" s="65"/>
      <c r="R2341" s="34"/>
      <c r="S2341" s="33"/>
      <c r="T2341" s="67"/>
    </row>
    <row r="2342" spans="1:20" ht="31.5" x14ac:dyDescent="0.25">
      <c r="A2342" s="50" t="s">
        <v>2696</v>
      </c>
      <c r="B2342" s="50" t="s">
        <v>2823</v>
      </c>
      <c r="C2342" s="31">
        <v>208018</v>
      </c>
      <c r="D2342" s="50" t="s">
        <v>2882</v>
      </c>
      <c r="E2342" s="50" t="s">
        <v>2827</v>
      </c>
      <c r="F2342" s="31" t="s">
        <v>29</v>
      </c>
      <c r="G2342" s="31" t="s">
        <v>29</v>
      </c>
      <c r="H2342" s="31">
        <v>1</v>
      </c>
      <c r="I2342" s="31"/>
      <c r="J2342" s="31">
        <v>1</v>
      </c>
      <c r="K2342" s="31">
        <v>138</v>
      </c>
      <c r="L2342" s="31" t="s">
        <v>30</v>
      </c>
      <c r="M2342" s="29">
        <v>2328</v>
      </c>
      <c r="N2342" s="38"/>
      <c r="O2342" s="18" t="s">
        <v>2980</v>
      </c>
      <c r="P2342" s="64"/>
      <c r="Q2342" s="65"/>
      <c r="R2342" s="34"/>
      <c r="S2342" s="33"/>
      <c r="T2342" s="67"/>
    </row>
    <row r="2343" spans="1:20" ht="31.5" x14ac:dyDescent="0.25">
      <c r="A2343" s="50" t="s">
        <v>2696</v>
      </c>
      <c r="B2343" s="50" t="s">
        <v>2823</v>
      </c>
      <c r="C2343" s="31">
        <v>208019</v>
      </c>
      <c r="D2343" s="50" t="s">
        <v>2872</v>
      </c>
      <c r="E2343" s="50" t="s">
        <v>2064</v>
      </c>
      <c r="F2343" s="31" t="s">
        <v>29</v>
      </c>
      <c r="G2343" s="31" t="s">
        <v>29</v>
      </c>
      <c r="H2343" s="31">
        <v>1</v>
      </c>
      <c r="I2343" s="31"/>
      <c r="J2343" s="31">
        <v>1</v>
      </c>
      <c r="K2343" s="31">
        <v>138</v>
      </c>
      <c r="L2343" s="31" t="s">
        <v>30</v>
      </c>
      <c r="M2343" s="29">
        <v>2316</v>
      </c>
      <c r="N2343" s="38"/>
      <c r="O2343" s="18" t="s">
        <v>2980</v>
      </c>
      <c r="P2343" s="64"/>
      <c r="Q2343" s="65"/>
      <c r="R2343" s="34"/>
      <c r="S2343" s="33"/>
      <c r="T2343" s="67"/>
    </row>
    <row r="2344" spans="1:20" ht="31.5" x14ac:dyDescent="0.25">
      <c r="A2344" s="50" t="s">
        <v>2696</v>
      </c>
      <c r="B2344" s="50" t="s">
        <v>2823</v>
      </c>
      <c r="C2344" s="31">
        <v>208022</v>
      </c>
      <c r="D2344" s="50" t="s">
        <v>2875</v>
      </c>
      <c r="E2344" s="50" t="s">
        <v>2847</v>
      </c>
      <c r="F2344" s="31" t="s">
        <v>29</v>
      </c>
      <c r="G2344" s="31" t="s">
        <v>29</v>
      </c>
      <c r="H2344" s="31">
        <v>1</v>
      </c>
      <c r="I2344" s="31"/>
      <c r="J2344" s="31">
        <v>1</v>
      </c>
      <c r="K2344" s="31">
        <v>138</v>
      </c>
      <c r="L2344" s="31" t="s">
        <v>30</v>
      </c>
      <c r="M2344" s="29">
        <v>2320</v>
      </c>
      <c r="N2344" s="38"/>
      <c r="O2344" s="18" t="s">
        <v>2980</v>
      </c>
      <c r="P2344" s="64"/>
      <c r="Q2344" s="65"/>
      <c r="R2344" s="34"/>
      <c r="S2344" s="33"/>
      <c r="T2344" s="67"/>
    </row>
    <row r="2345" spans="1:20" ht="31.5" x14ac:dyDescent="0.25">
      <c r="A2345" s="50" t="s">
        <v>2696</v>
      </c>
      <c r="B2345" s="50" t="s">
        <v>2823</v>
      </c>
      <c r="C2345" s="31">
        <v>208023</v>
      </c>
      <c r="D2345" s="50" t="s">
        <v>2876</v>
      </c>
      <c r="E2345" s="50" t="s">
        <v>2847</v>
      </c>
      <c r="F2345" s="31" t="s">
        <v>29</v>
      </c>
      <c r="G2345" s="31" t="s">
        <v>29</v>
      </c>
      <c r="H2345" s="31">
        <v>1</v>
      </c>
      <c r="I2345" s="31"/>
      <c r="J2345" s="31">
        <v>1</v>
      </c>
      <c r="K2345" s="31">
        <v>138</v>
      </c>
      <c r="L2345" s="31" t="s">
        <v>30</v>
      </c>
      <c r="M2345" s="29">
        <v>2321</v>
      </c>
      <c r="N2345" s="38"/>
      <c r="O2345" s="18" t="s">
        <v>2980</v>
      </c>
      <c r="P2345" s="64"/>
      <c r="Q2345" s="65"/>
      <c r="R2345" s="34"/>
      <c r="S2345" s="33"/>
      <c r="T2345" s="67"/>
    </row>
    <row r="2346" spans="1:20" ht="31.5" x14ac:dyDescent="0.25">
      <c r="A2346" s="50" t="s">
        <v>2696</v>
      </c>
      <c r="B2346" s="50" t="s">
        <v>2823</v>
      </c>
      <c r="C2346" s="31">
        <v>208024</v>
      </c>
      <c r="D2346" s="50" t="s">
        <v>2884</v>
      </c>
      <c r="E2346" s="50" t="s">
        <v>2847</v>
      </c>
      <c r="F2346" s="31" t="s">
        <v>29</v>
      </c>
      <c r="G2346" s="31" t="s">
        <v>29</v>
      </c>
      <c r="H2346" s="31">
        <v>1</v>
      </c>
      <c r="I2346" s="31"/>
      <c r="J2346" s="31">
        <v>1</v>
      </c>
      <c r="K2346" s="31">
        <v>138</v>
      </c>
      <c r="L2346" s="31" t="s">
        <v>30</v>
      </c>
      <c r="M2346" s="29">
        <v>2330</v>
      </c>
      <c r="N2346" s="38"/>
      <c r="O2346" s="18" t="s">
        <v>2980</v>
      </c>
      <c r="P2346" s="64"/>
      <c r="Q2346" s="65"/>
      <c r="R2346" s="34"/>
      <c r="S2346" s="33"/>
      <c r="T2346" s="67"/>
    </row>
    <row r="2347" spans="1:20" ht="31.5" x14ac:dyDescent="0.25">
      <c r="A2347" s="50" t="s">
        <v>2696</v>
      </c>
      <c r="B2347" s="50" t="s">
        <v>2823</v>
      </c>
      <c r="C2347" s="31">
        <v>208025</v>
      </c>
      <c r="D2347" s="50" t="s">
        <v>2848</v>
      </c>
      <c r="E2347" s="50" t="s">
        <v>1048</v>
      </c>
      <c r="F2347" s="31" t="s">
        <v>29</v>
      </c>
      <c r="G2347" s="31" t="s">
        <v>29</v>
      </c>
      <c r="H2347" s="31">
        <v>1</v>
      </c>
      <c r="I2347" s="31"/>
      <c r="J2347" s="31">
        <v>1</v>
      </c>
      <c r="K2347" s="31">
        <v>138</v>
      </c>
      <c r="L2347" s="31" t="s">
        <v>30</v>
      </c>
      <c r="M2347" s="29">
        <v>2291</v>
      </c>
      <c r="N2347" s="38"/>
      <c r="O2347" s="18" t="s">
        <v>2980</v>
      </c>
      <c r="P2347" s="64"/>
      <c r="Q2347" s="65"/>
      <c r="R2347" s="34"/>
      <c r="S2347" s="33"/>
      <c r="T2347" s="67"/>
    </row>
    <row r="2348" spans="1:20" ht="31.5" x14ac:dyDescent="0.25">
      <c r="A2348" s="50" t="s">
        <v>2696</v>
      </c>
      <c r="B2348" s="50" t="s">
        <v>2823</v>
      </c>
      <c r="C2348" s="31">
        <v>208027</v>
      </c>
      <c r="D2348" s="50" t="s">
        <v>2824</v>
      </c>
      <c r="E2348" s="50" t="s">
        <v>2825</v>
      </c>
      <c r="F2348" s="31" t="s">
        <v>29</v>
      </c>
      <c r="G2348" s="31" t="s">
        <v>29</v>
      </c>
      <c r="H2348" s="31">
        <v>1</v>
      </c>
      <c r="I2348" s="31"/>
      <c r="J2348" s="31">
        <v>1</v>
      </c>
      <c r="K2348" s="31">
        <v>138</v>
      </c>
      <c r="L2348" s="31" t="s">
        <v>30</v>
      </c>
      <c r="M2348" s="29">
        <v>2272</v>
      </c>
      <c r="N2348" s="38"/>
      <c r="O2348" s="18" t="s">
        <v>2980</v>
      </c>
      <c r="P2348" s="64"/>
      <c r="Q2348" s="65"/>
      <c r="R2348" s="34"/>
      <c r="S2348" s="33"/>
      <c r="T2348" s="67"/>
    </row>
    <row r="2349" spans="1:20" ht="31.5" x14ac:dyDescent="0.25">
      <c r="A2349" s="50" t="s">
        <v>2696</v>
      </c>
      <c r="B2349" s="50" t="s">
        <v>2823</v>
      </c>
      <c r="C2349" s="31">
        <v>208028</v>
      </c>
      <c r="D2349" s="50" t="s">
        <v>2883</v>
      </c>
      <c r="E2349" s="50" t="s">
        <v>2825</v>
      </c>
      <c r="F2349" s="31" t="s">
        <v>29</v>
      </c>
      <c r="G2349" s="31" t="s">
        <v>29</v>
      </c>
      <c r="H2349" s="31">
        <v>1</v>
      </c>
      <c r="I2349" s="31"/>
      <c r="J2349" s="31">
        <v>1</v>
      </c>
      <c r="K2349" s="31">
        <v>138</v>
      </c>
      <c r="L2349" s="31" t="s">
        <v>30</v>
      </c>
      <c r="M2349" s="29">
        <v>2329</v>
      </c>
      <c r="N2349" s="38"/>
      <c r="O2349" s="18" t="s">
        <v>2980</v>
      </c>
      <c r="P2349" s="64"/>
      <c r="Q2349" s="65"/>
      <c r="R2349" s="34"/>
      <c r="S2349" s="33"/>
      <c r="T2349" s="67"/>
    </row>
    <row r="2350" spans="1:20" ht="31.5" x14ac:dyDescent="0.25">
      <c r="A2350" s="50" t="s">
        <v>2696</v>
      </c>
      <c r="B2350" s="50" t="s">
        <v>2823</v>
      </c>
      <c r="C2350" s="31">
        <v>208029</v>
      </c>
      <c r="D2350" s="50" t="s">
        <v>2870</v>
      </c>
      <c r="E2350" s="50" t="s">
        <v>2847</v>
      </c>
      <c r="F2350" s="31" t="s">
        <v>29</v>
      </c>
      <c r="G2350" s="31" t="s">
        <v>29</v>
      </c>
      <c r="H2350" s="31">
        <v>1</v>
      </c>
      <c r="I2350" s="31"/>
      <c r="J2350" s="31">
        <v>1</v>
      </c>
      <c r="K2350" s="31">
        <v>138</v>
      </c>
      <c r="L2350" s="31" t="s">
        <v>30</v>
      </c>
      <c r="M2350" s="29">
        <v>2313</v>
      </c>
      <c r="N2350" s="38"/>
      <c r="O2350" s="18" t="s">
        <v>2980</v>
      </c>
      <c r="P2350" s="64"/>
      <c r="Q2350" s="65"/>
      <c r="R2350" s="34"/>
      <c r="S2350" s="33"/>
      <c r="T2350" s="67"/>
    </row>
    <row r="2351" spans="1:20" ht="31.5" x14ac:dyDescent="0.25">
      <c r="A2351" s="50" t="s">
        <v>2696</v>
      </c>
      <c r="B2351" s="50" t="s">
        <v>2823</v>
      </c>
      <c r="C2351" s="31">
        <v>208030</v>
      </c>
      <c r="D2351" s="50" t="s">
        <v>2863</v>
      </c>
      <c r="E2351" s="50" t="s">
        <v>2837</v>
      </c>
      <c r="F2351" s="31" t="s">
        <v>29</v>
      </c>
      <c r="G2351" s="31" t="s">
        <v>29</v>
      </c>
      <c r="H2351" s="31">
        <v>1</v>
      </c>
      <c r="I2351" s="31"/>
      <c r="J2351" s="31">
        <v>1</v>
      </c>
      <c r="K2351" s="31">
        <v>138</v>
      </c>
      <c r="L2351" s="31" t="s">
        <v>30</v>
      </c>
      <c r="M2351" s="29">
        <v>2306</v>
      </c>
      <c r="N2351" s="38"/>
      <c r="O2351" s="18" t="s">
        <v>2980</v>
      </c>
      <c r="P2351" s="64"/>
      <c r="Q2351" s="65"/>
      <c r="R2351" s="34"/>
      <c r="S2351" s="33"/>
      <c r="T2351" s="67"/>
    </row>
    <row r="2352" spans="1:20" ht="31.5" x14ac:dyDescent="0.25">
      <c r="A2352" s="50" t="s">
        <v>2696</v>
      </c>
      <c r="B2352" s="50" t="s">
        <v>2823</v>
      </c>
      <c r="C2352" s="31">
        <v>208031</v>
      </c>
      <c r="D2352" s="50" t="s">
        <v>2865</v>
      </c>
      <c r="E2352" s="50" t="s">
        <v>2837</v>
      </c>
      <c r="F2352" s="31" t="s">
        <v>29</v>
      </c>
      <c r="G2352" s="31" t="s">
        <v>29</v>
      </c>
      <c r="H2352" s="31">
        <v>1</v>
      </c>
      <c r="I2352" s="31"/>
      <c r="J2352" s="31">
        <v>1</v>
      </c>
      <c r="K2352" s="31">
        <v>138</v>
      </c>
      <c r="L2352" s="31" t="s">
        <v>30</v>
      </c>
      <c r="M2352" s="29">
        <v>2308</v>
      </c>
      <c r="N2352" s="38"/>
      <c r="O2352" s="18" t="s">
        <v>2980</v>
      </c>
      <c r="P2352" s="64"/>
      <c r="Q2352" s="65"/>
      <c r="R2352" s="34"/>
      <c r="S2352" s="33"/>
      <c r="T2352" s="67"/>
    </row>
    <row r="2353" spans="1:20" ht="31.5" x14ac:dyDescent="0.25">
      <c r="A2353" s="50" t="s">
        <v>2696</v>
      </c>
      <c r="B2353" s="50" t="s">
        <v>2823</v>
      </c>
      <c r="C2353" s="31">
        <v>208032</v>
      </c>
      <c r="D2353" s="50" t="s">
        <v>2856</v>
      </c>
      <c r="E2353" s="50" t="s">
        <v>2827</v>
      </c>
      <c r="F2353" s="31" t="s">
        <v>29</v>
      </c>
      <c r="G2353" s="31" t="s">
        <v>29</v>
      </c>
      <c r="H2353" s="31">
        <v>1</v>
      </c>
      <c r="I2353" s="31"/>
      <c r="J2353" s="31">
        <v>1</v>
      </c>
      <c r="K2353" s="31">
        <v>138</v>
      </c>
      <c r="L2353" s="31" t="s">
        <v>30</v>
      </c>
      <c r="M2353" s="29">
        <v>2299</v>
      </c>
      <c r="N2353" s="38"/>
      <c r="O2353" s="18" t="s">
        <v>2980</v>
      </c>
      <c r="P2353" s="64"/>
      <c r="Q2353" s="65"/>
      <c r="R2353" s="34"/>
      <c r="S2353" s="33"/>
      <c r="T2353" s="67"/>
    </row>
    <row r="2354" spans="1:20" ht="31.5" x14ac:dyDescent="0.25">
      <c r="A2354" s="50" t="s">
        <v>2696</v>
      </c>
      <c r="B2354" s="50" t="s">
        <v>2823</v>
      </c>
      <c r="C2354" s="31">
        <v>208037</v>
      </c>
      <c r="D2354" s="50" t="s">
        <v>2840</v>
      </c>
      <c r="E2354" s="50" t="s">
        <v>2825</v>
      </c>
      <c r="F2354" s="31" t="s">
        <v>29</v>
      </c>
      <c r="G2354" s="31" t="s">
        <v>29</v>
      </c>
      <c r="H2354" s="31">
        <v>1</v>
      </c>
      <c r="I2354" s="31"/>
      <c r="J2354" s="31">
        <v>1</v>
      </c>
      <c r="K2354" s="31">
        <v>138</v>
      </c>
      <c r="L2354" s="31" t="s">
        <v>30</v>
      </c>
      <c r="M2354" s="29">
        <v>2284</v>
      </c>
      <c r="N2354" s="38"/>
      <c r="O2354" s="18" t="s">
        <v>2980</v>
      </c>
      <c r="P2354" s="64"/>
      <c r="Q2354" s="65"/>
      <c r="R2354" s="34"/>
      <c r="S2354" s="33"/>
      <c r="T2354" s="67"/>
    </row>
    <row r="2355" spans="1:20" ht="31.5" x14ac:dyDescent="0.25">
      <c r="A2355" s="50" t="s">
        <v>2696</v>
      </c>
      <c r="B2355" s="50" t="s">
        <v>2823</v>
      </c>
      <c r="C2355" s="31">
        <v>208038</v>
      </c>
      <c r="D2355" s="50" t="s">
        <v>2846</v>
      </c>
      <c r="E2355" s="50" t="s">
        <v>2847</v>
      </c>
      <c r="F2355" s="31" t="s">
        <v>29</v>
      </c>
      <c r="G2355" s="31" t="s">
        <v>29</v>
      </c>
      <c r="H2355" s="31">
        <v>1</v>
      </c>
      <c r="I2355" s="31"/>
      <c r="J2355" s="31">
        <v>1</v>
      </c>
      <c r="K2355" s="31">
        <v>138</v>
      </c>
      <c r="L2355" s="31" t="s">
        <v>30</v>
      </c>
      <c r="M2355" s="29">
        <v>2290</v>
      </c>
      <c r="N2355" s="38"/>
      <c r="O2355" s="18" t="s">
        <v>2980</v>
      </c>
      <c r="P2355" s="64"/>
      <c r="Q2355" s="65"/>
      <c r="R2355" s="34"/>
      <c r="S2355" s="33"/>
      <c r="T2355" s="67"/>
    </row>
    <row r="2356" spans="1:20" ht="31.5" x14ac:dyDescent="0.25">
      <c r="A2356" s="50" t="s">
        <v>2696</v>
      </c>
      <c r="B2356" s="50" t="s">
        <v>2823</v>
      </c>
      <c r="C2356" s="31">
        <v>208041</v>
      </c>
      <c r="D2356" s="50" t="s">
        <v>2849</v>
      </c>
      <c r="E2356" s="50" t="s">
        <v>2064</v>
      </c>
      <c r="F2356" s="31" t="s">
        <v>29</v>
      </c>
      <c r="G2356" s="31" t="s">
        <v>29</v>
      </c>
      <c r="H2356" s="31">
        <v>1</v>
      </c>
      <c r="I2356" s="31"/>
      <c r="J2356" s="31">
        <v>1</v>
      </c>
      <c r="K2356" s="31">
        <v>138</v>
      </c>
      <c r="L2356" s="31" t="s">
        <v>30</v>
      </c>
      <c r="M2356" s="29">
        <v>2292</v>
      </c>
      <c r="N2356" s="38"/>
      <c r="O2356" s="18" t="s">
        <v>2980</v>
      </c>
      <c r="P2356" s="64"/>
      <c r="Q2356" s="65"/>
      <c r="R2356" s="34"/>
      <c r="S2356" s="33"/>
      <c r="T2356" s="67"/>
    </row>
    <row r="2357" spans="1:20" ht="31.5" x14ac:dyDescent="0.25">
      <c r="A2357" s="50" t="s">
        <v>2696</v>
      </c>
      <c r="B2357" s="50" t="s">
        <v>2823</v>
      </c>
      <c r="C2357" s="31">
        <v>208044</v>
      </c>
      <c r="D2357" s="50" t="s">
        <v>2851</v>
      </c>
      <c r="E2357" s="50" t="s">
        <v>2064</v>
      </c>
      <c r="F2357" s="31" t="s">
        <v>29</v>
      </c>
      <c r="G2357" s="31" t="s">
        <v>29</v>
      </c>
      <c r="H2357" s="31">
        <v>1</v>
      </c>
      <c r="I2357" s="31"/>
      <c r="J2357" s="31">
        <v>1</v>
      </c>
      <c r="K2357" s="31">
        <v>138</v>
      </c>
      <c r="L2357" s="31" t="s">
        <v>30</v>
      </c>
      <c r="M2357" s="29">
        <v>2294</v>
      </c>
      <c r="N2357" s="38"/>
      <c r="O2357" s="18" t="s">
        <v>2980</v>
      </c>
      <c r="P2357" s="64"/>
      <c r="Q2357" s="65"/>
      <c r="R2357" s="34"/>
      <c r="S2357" s="33"/>
      <c r="T2357" s="67"/>
    </row>
    <row r="2358" spans="1:20" ht="31.5" x14ac:dyDescent="0.25">
      <c r="A2358" s="50" t="s">
        <v>2696</v>
      </c>
      <c r="B2358" s="50" t="s">
        <v>2823</v>
      </c>
      <c r="C2358" s="31">
        <v>208046</v>
      </c>
      <c r="D2358" s="50" t="s">
        <v>2860</v>
      </c>
      <c r="E2358" s="50" t="s">
        <v>2064</v>
      </c>
      <c r="F2358" s="31" t="s">
        <v>29</v>
      </c>
      <c r="G2358" s="31" t="s">
        <v>29</v>
      </c>
      <c r="H2358" s="31">
        <v>1</v>
      </c>
      <c r="I2358" s="31"/>
      <c r="J2358" s="31">
        <v>1</v>
      </c>
      <c r="K2358" s="31">
        <v>138</v>
      </c>
      <c r="L2358" s="31" t="s">
        <v>30</v>
      </c>
      <c r="M2358" s="29">
        <v>2303</v>
      </c>
      <c r="N2358" s="38"/>
      <c r="O2358" s="18" t="s">
        <v>2980</v>
      </c>
      <c r="P2358" s="64"/>
      <c r="Q2358" s="65"/>
      <c r="R2358" s="34"/>
      <c r="S2358" s="33"/>
      <c r="T2358" s="67"/>
    </row>
    <row r="2359" spans="1:20" ht="31.5" x14ac:dyDescent="0.25">
      <c r="A2359" s="50" t="s">
        <v>2696</v>
      </c>
      <c r="B2359" s="50" t="s">
        <v>2823</v>
      </c>
      <c r="C2359" s="31">
        <v>208047</v>
      </c>
      <c r="D2359" s="50" t="s">
        <v>2871</v>
      </c>
      <c r="E2359" s="50" t="s">
        <v>2064</v>
      </c>
      <c r="F2359" s="31" t="s">
        <v>29</v>
      </c>
      <c r="G2359" s="31" t="s">
        <v>29</v>
      </c>
      <c r="H2359" s="31">
        <v>1</v>
      </c>
      <c r="I2359" s="31"/>
      <c r="J2359" s="31">
        <v>1</v>
      </c>
      <c r="K2359" s="31">
        <v>138</v>
      </c>
      <c r="L2359" s="31" t="s">
        <v>30</v>
      </c>
      <c r="M2359" s="29">
        <v>2314</v>
      </c>
      <c r="N2359" s="38"/>
      <c r="O2359" s="18" t="s">
        <v>2980</v>
      </c>
      <c r="P2359" s="64"/>
      <c r="Q2359" s="65"/>
      <c r="R2359" s="34"/>
      <c r="S2359" s="33"/>
      <c r="T2359" s="67"/>
    </row>
    <row r="2360" spans="1:20" ht="31.5" x14ac:dyDescent="0.25">
      <c r="A2360" s="50" t="s">
        <v>2696</v>
      </c>
      <c r="B2360" s="50" t="s">
        <v>2823</v>
      </c>
      <c r="C2360" s="51">
        <v>316613</v>
      </c>
      <c r="D2360" s="52" t="s">
        <v>2881</v>
      </c>
      <c r="E2360" s="50" t="s">
        <v>2825</v>
      </c>
      <c r="F2360" s="31" t="s">
        <v>29</v>
      </c>
      <c r="G2360" s="31" t="s">
        <v>29</v>
      </c>
      <c r="H2360" s="31">
        <v>1</v>
      </c>
      <c r="I2360" s="31"/>
      <c r="J2360" s="31">
        <v>1</v>
      </c>
      <c r="K2360" s="31">
        <v>138</v>
      </c>
      <c r="L2360" s="31" t="s">
        <v>30</v>
      </c>
      <c r="M2360" s="29">
        <v>2327</v>
      </c>
      <c r="N2360" s="38"/>
      <c r="O2360" s="18" t="s">
        <v>2980</v>
      </c>
      <c r="P2360" s="64"/>
      <c r="Q2360" s="65"/>
      <c r="R2360" s="34"/>
      <c r="S2360" s="33"/>
      <c r="T2360" s="67"/>
    </row>
    <row r="2361" spans="1:20" ht="31.5" x14ac:dyDescent="0.25">
      <c r="A2361" s="50" t="s">
        <v>2696</v>
      </c>
      <c r="B2361" s="50" t="s">
        <v>2823</v>
      </c>
      <c r="C2361" s="51">
        <v>316625</v>
      </c>
      <c r="D2361" s="52" t="s">
        <v>2843</v>
      </c>
      <c r="E2361" s="50" t="s">
        <v>2064</v>
      </c>
      <c r="F2361" s="31" t="s">
        <v>29</v>
      </c>
      <c r="G2361" s="31" t="s">
        <v>29</v>
      </c>
      <c r="H2361" s="31">
        <v>1</v>
      </c>
      <c r="I2361" s="31"/>
      <c r="J2361" s="31">
        <v>1</v>
      </c>
      <c r="K2361" s="31">
        <v>138</v>
      </c>
      <c r="L2361" s="31" t="s">
        <v>30</v>
      </c>
      <c r="M2361" s="29">
        <v>2287</v>
      </c>
      <c r="N2361" s="38"/>
      <c r="O2361" s="18" t="s">
        <v>2980</v>
      </c>
      <c r="P2361" s="64"/>
      <c r="Q2361" s="65"/>
      <c r="R2361" s="34"/>
      <c r="S2361" s="33"/>
      <c r="T2361" s="67"/>
    </row>
    <row r="2362" spans="1:20" ht="31.5" x14ac:dyDescent="0.25">
      <c r="A2362" s="50" t="s">
        <v>2696</v>
      </c>
      <c r="B2362" s="50" t="s">
        <v>2823</v>
      </c>
      <c r="C2362" s="51">
        <v>316630</v>
      </c>
      <c r="D2362" s="52" t="s">
        <v>2885</v>
      </c>
      <c r="E2362" s="50" t="s">
        <v>2064</v>
      </c>
      <c r="F2362" s="31" t="s">
        <v>29</v>
      </c>
      <c r="G2362" s="31" t="s">
        <v>29</v>
      </c>
      <c r="H2362" s="31">
        <v>1</v>
      </c>
      <c r="I2362" s="31"/>
      <c r="J2362" s="31">
        <v>1</v>
      </c>
      <c r="K2362" s="31">
        <v>138</v>
      </c>
      <c r="L2362" s="31" t="s">
        <v>30</v>
      </c>
      <c r="M2362" s="29">
        <v>2332</v>
      </c>
      <c r="N2362" s="38"/>
      <c r="O2362" s="18" t="s">
        <v>2980</v>
      </c>
      <c r="P2362" s="64"/>
      <c r="Q2362" s="65"/>
      <c r="R2362" s="34"/>
      <c r="S2362" s="33"/>
      <c r="T2362" s="67"/>
    </row>
    <row r="2363" spans="1:20" ht="31.5" x14ac:dyDescent="0.25">
      <c r="A2363" s="50" t="s">
        <v>2696</v>
      </c>
      <c r="B2363" s="50" t="s">
        <v>2823</v>
      </c>
      <c r="C2363" s="51">
        <v>316631</v>
      </c>
      <c r="D2363" s="52" t="s">
        <v>2866</v>
      </c>
      <c r="E2363" s="50" t="s">
        <v>2064</v>
      </c>
      <c r="F2363" s="31" t="s">
        <v>29</v>
      </c>
      <c r="G2363" s="31" t="s">
        <v>29</v>
      </c>
      <c r="H2363" s="31">
        <v>1</v>
      </c>
      <c r="I2363" s="31"/>
      <c r="J2363" s="31">
        <v>1</v>
      </c>
      <c r="K2363" s="31">
        <v>138</v>
      </c>
      <c r="L2363" s="31" t="s">
        <v>30</v>
      </c>
      <c r="M2363" s="29">
        <v>2309</v>
      </c>
      <c r="N2363" s="38"/>
      <c r="O2363" s="18" t="s">
        <v>2980</v>
      </c>
      <c r="P2363" s="64"/>
      <c r="Q2363" s="65"/>
      <c r="R2363" s="34"/>
      <c r="S2363" s="33"/>
      <c r="T2363" s="67"/>
    </row>
    <row r="2364" spans="1:20" ht="31.5" x14ac:dyDescent="0.25">
      <c r="A2364" s="50" t="s">
        <v>2696</v>
      </c>
      <c r="B2364" s="50" t="s">
        <v>2823</v>
      </c>
      <c r="C2364" s="51">
        <v>316632</v>
      </c>
      <c r="D2364" s="52" t="s">
        <v>2839</v>
      </c>
      <c r="E2364" s="50" t="s">
        <v>2825</v>
      </c>
      <c r="F2364" s="31" t="s">
        <v>29</v>
      </c>
      <c r="G2364" s="31" t="s">
        <v>29</v>
      </c>
      <c r="H2364" s="31">
        <v>1</v>
      </c>
      <c r="I2364" s="31"/>
      <c r="J2364" s="31">
        <v>1</v>
      </c>
      <c r="K2364" s="31">
        <v>138</v>
      </c>
      <c r="L2364" s="31" t="s">
        <v>30</v>
      </c>
      <c r="M2364" s="29">
        <v>2283</v>
      </c>
      <c r="N2364" s="38"/>
      <c r="O2364" s="18" t="s">
        <v>2980</v>
      </c>
      <c r="P2364" s="64"/>
      <c r="Q2364" s="65"/>
      <c r="R2364" s="34"/>
      <c r="S2364" s="33"/>
      <c r="T2364" s="67"/>
    </row>
    <row r="2365" spans="1:20" ht="31.5" x14ac:dyDescent="0.25">
      <c r="A2365" s="50" t="s">
        <v>2696</v>
      </c>
      <c r="B2365" s="50" t="s">
        <v>2823</v>
      </c>
      <c r="C2365" s="51">
        <v>316634</v>
      </c>
      <c r="D2365" s="52" t="s">
        <v>2826</v>
      </c>
      <c r="E2365" s="50" t="s">
        <v>2827</v>
      </c>
      <c r="F2365" s="31" t="s">
        <v>29</v>
      </c>
      <c r="G2365" s="31" t="s">
        <v>29</v>
      </c>
      <c r="H2365" s="31">
        <v>1</v>
      </c>
      <c r="I2365" s="31"/>
      <c r="J2365" s="31">
        <v>1</v>
      </c>
      <c r="K2365" s="31">
        <v>138</v>
      </c>
      <c r="L2365" s="31" t="s">
        <v>30</v>
      </c>
      <c r="M2365" s="29">
        <v>2273</v>
      </c>
      <c r="N2365" s="38"/>
      <c r="O2365" s="18" t="s">
        <v>2980</v>
      </c>
      <c r="P2365" s="64"/>
      <c r="Q2365" s="65"/>
      <c r="R2365" s="34"/>
      <c r="S2365" s="33"/>
      <c r="T2365" s="67"/>
    </row>
    <row r="2366" spans="1:20" ht="31.5" x14ac:dyDescent="0.25">
      <c r="A2366" s="50" t="s">
        <v>2696</v>
      </c>
      <c r="B2366" s="50" t="s">
        <v>2823</v>
      </c>
      <c r="C2366" s="51">
        <v>316640</v>
      </c>
      <c r="D2366" s="52" t="s">
        <v>2871</v>
      </c>
      <c r="E2366" s="50" t="s">
        <v>2064</v>
      </c>
      <c r="F2366" s="31" t="s">
        <v>29</v>
      </c>
      <c r="G2366" s="31" t="s">
        <v>29</v>
      </c>
      <c r="H2366" s="31">
        <v>1</v>
      </c>
      <c r="I2366" s="31"/>
      <c r="J2366" s="31">
        <v>1</v>
      </c>
      <c r="K2366" s="31">
        <v>138</v>
      </c>
      <c r="L2366" s="31" t="s">
        <v>30</v>
      </c>
      <c r="M2366" s="29">
        <v>2315</v>
      </c>
      <c r="N2366" s="38"/>
      <c r="O2366" s="18" t="s">
        <v>2980</v>
      </c>
      <c r="P2366" s="64"/>
      <c r="Q2366" s="65"/>
      <c r="R2366" s="34"/>
      <c r="S2366" s="33"/>
      <c r="T2366" s="67"/>
    </row>
    <row r="2367" spans="1:20" ht="31.5" x14ac:dyDescent="0.25">
      <c r="A2367" s="50" t="s">
        <v>2696</v>
      </c>
      <c r="B2367" s="50" t="s">
        <v>2823</v>
      </c>
      <c r="C2367" s="51">
        <v>316646</v>
      </c>
      <c r="D2367" s="52" t="s">
        <v>2859</v>
      </c>
      <c r="E2367" s="50" t="s">
        <v>2837</v>
      </c>
      <c r="F2367" s="31" t="s">
        <v>29</v>
      </c>
      <c r="G2367" s="31" t="s">
        <v>29</v>
      </c>
      <c r="H2367" s="31">
        <v>1</v>
      </c>
      <c r="I2367" s="31"/>
      <c r="J2367" s="31">
        <v>1</v>
      </c>
      <c r="K2367" s="31">
        <v>138</v>
      </c>
      <c r="L2367" s="31" t="s">
        <v>30</v>
      </c>
      <c r="M2367" s="29">
        <v>2302</v>
      </c>
      <c r="N2367" s="38"/>
      <c r="O2367" s="18" t="s">
        <v>2980</v>
      </c>
      <c r="P2367" s="64"/>
      <c r="Q2367" s="65"/>
      <c r="R2367" s="34"/>
      <c r="S2367" s="33"/>
      <c r="T2367" s="67"/>
    </row>
    <row r="2368" spans="1:20" ht="31.5" x14ac:dyDescent="0.25">
      <c r="A2368" s="50" t="s">
        <v>2696</v>
      </c>
      <c r="B2368" s="50" t="s">
        <v>2823</v>
      </c>
      <c r="C2368" s="51">
        <v>316650</v>
      </c>
      <c r="D2368" s="52" t="s">
        <v>2879</v>
      </c>
      <c r="E2368" s="50" t="s">
        <v>2827</v>
      </c>
      <c r="F2368" s="31" t="s">
        <v>29</v>
      </c>
      <c r="G2368" s="31" t="s">
        <v>29</v>
      </c>
      <c r="H2368" s="31">
        <v>1</v>
      </c>
      <c r="I2368" s="31"/>
      <c r="J2368" s="31">
        <v>1</v>
      </c>
      <c r="K2368" s="31">
        <v>138</v>
      </c>
      <c r="L2368" s="31" t="s">
        <v>30</v>
      </c>
      <c r="M2368" s="29">
        <v>2325</v>
      </c>
      <c r="N2368" s="38"/>
      <c r="O2368" s="18" t="s">
        <v>2980</v>
      </c>
      <c r="P2368" s="64"/>
      <c r="Q2368" s="65"/>
      <c r="R2368" s="34"/>
      <c r="S2368" s="33"/>
      <c r="T2368" s="67"/>
    </row>
    <row r="2369" spans="1:20" ht="31.5" x14ac:dyDescent="0.25">
      <c r="A2369" s="50" t="s">
        <v>2696</v>
      </c>
      <c r="B2369" s="50" t="s">
        <v>2823</v>
      </c>
      <c r="C2369" s="51">
        <v>316652</v>
      </c>
      <c r="D2369" s="52" t="s">
        <v>2841</v>
      </c>
      <c r="E2369" s="50" t="s">
        <v>2064</v>
      </c>
      <c r="F2369" s="31" t="s">
        <v>29</v>
      </c>
      <c r="G2369" s="31" t="s">
        <v>29</v>
      </c>
      <c r="H2369" s="31">
        <v>1</v>
      </c>
      <c r="I2369" s="31"/>
      <c r="J2369" s="31">
        <v>1</v>
      </c>
      <c r="K2369" s="31">
        <v>138</v>
      </c>
      <c r="L2369" s="31" t="s">
        <v>30</v>
      </c>
      <c r="M2369" s="29">
        <v>2285</v>
      </c>
      <c r="N2369" s="38"/>
      <c r="O2369" s="18" t="s">
        <v>2980</v>
      </c>
      <c r="P2369" s="64"/>
      <c r="Q2369" s="65"/>
      <c r="R2369" s="34"/>
      <c r="S2369" s="33"/>
      <c r="T2369" s="67"/>
    </row>
    <row r="2370" spans="1:20" ht="15.75" x14ac:dyDescent="0.25">
      <c r="A2370" s="50" t="s">
        <v>2696</v>
      </c>
      <c r="B2370" s="50" t="s">
        <v>2702</v>
      </c>
      <c r="C2370" s="31">
        <v>130629</v>
      </c>
      <c r="D2370" s="50" t="s">
        <v>2910</v>
      </c>
      <c r="E2370" s="50" t="s">
        <v>2906</v>
      </c>
      <c r="F2370" s="31" t="s">
        <v>216</v>
      </c>
      <c r="G2370" s="31" t="s">
        <v>216</v>
      </c>
      <c r="H2370" s="31">
        <v>1</v>
      </c>
      <c r="I2370" s="31">
        <v>2</v>
      </c>
      <c r="J2370" s="31">
        <v>1</v>
      </c>
      <c r="K2370" s="31">
        <v>138</v>
      </c>
      <c r="L2370" s="31" t="s">
        <v>30</v>
      </c>
      <c r="M2370" s="29">
        <v>2351</v>
      </c>
      <c r="N2370" s="38">
        <v>159283.09</v>
      </c>
      <c r="O2370" s="18" t="s">
        <v>2980</v>
      </c>
      <c r="P2370" s="64"/>
      <c r="Q2370" s="65"/>
      <c r="R2370" s="34"/>
      <c r="S2370" s="33"/>
      <c r="T2370" s="67">
        <v>1</v>
      </c>
    </row>
    <row r="2371" spans="1:20" ht="15.75" x14ac:dyDescent="0.25">
      <c r="A2371" s="50" t="s">
        <v>2696</v>
      </c>
      <c r="B2371" s="50" t="s">
        <v>2702</v>
      </c>
      <c r="C2371" s="31">
        <v>130634</v>
      </c>
      <c r="D2371" s="50" t="s">
        <v>2918</v>
      </c>
      <c r="E2371" s="50" t="s">
        <v>2906</v>
      </c>
      <c r="F2371" s="31" t="s">
        <v>216</v>
      </c>
      <c r="G2371" s="31" t="s">
        <v>216</v>
      </c>
      <c r="H2371" s="31">
        <v>1</v>
      </c>
      <c r="I2371" s="31">
        <v>2</v>
      </c>
      <c r="J2371" s="31">
        <v>1</v>
      </c>
      <c r="K2371" s="31">
        <v>138</v>
      </c>
      <c r="L2371" s="31" t="s">
        <v>30</v>
      </c>
      <c r="M2371" s="29">
        <v>2358</v>
      </c>
      <c r="N2371" s="38">
        <v>255453.43</v>
      </c>
      <c r="O2371" s="18" t="s">
        <v>2980</v>
      </c>
      <c r="P2371" s="64"/>
      <c r="Q2371" s="65"/>
      <c r="R2371" s="34"/>
      <c r="S2371" s="33"/>
      <c r="T2371" s="67">
        <v>1</v>
      </c>
    </row>
    <row r="2372" spans="1:20" ht="15.75" x14ac:dyDescent="0.25">
      <c r="A2372" s="50" t="s">
        <v>2696</v>
      </c>
      <c r="B2372" s="50" t="s">
        <v>2702</v>
      </c>
      <c r="C2372" s="31">
        <v>130644</v>
      </c>
      <c r="D2372" s="50" t="s">
        <v>2921</v>
      </c>
      <c r="E2372" s="50" t="s">
        <v>2906</v>
      </c>
      <c r="F2372" s="31" t="s">
        <v>216</v>
      </c>
      <c r="G2372" s="31" t="s">
        <v>216</v>
      </c>
      <c r="H2372" s="31">
        <v>1</v>
      </c>
      <c r="I2372" s="31">
        <v>2</v>
      </c>
      <c r="J2372" s="31">
        <v>1</v>
      </c>
      <c r="K2372" s="31">
        <v>138</v>
      </c>
      <c r="L2372" s="31" t="s">
        <v>30</v>
      </c>
      <c r="M2372" s="29">
        <v>2362</v>
      </c>
      <c r="N2372" s="38">
        <v>159283.09</v>
      </c>
      <c r="O2372" s="18" t="s">
        <v>2980</v>
      </c>
      <c r="P2372" s="64"/>
      <c r="Q2372" s="65"/>
      <c r="R2372" s="34"/>
      <c r="S2372" s="33"/>
      <c r="T2372" s="67">
        <v>1</v>
      </c>
    </row>
    <row r="2373" spans="1:20" ht="15.75" x14ac:dyDescent="0.25">
      <c r="A2373" s="50" t="s">
        <v>2696</v>
      </c>
      <c r="B2373" s="50" t="s">
        <v>2702</v>
      </c>
      <c r="C2373" s="31">
        <v>130648</v>
      </c>
      <c r="D2373" s="50" t="s">
        <v>2905</v>
      </c>
      <c r="E2373" s="50" t="s">
        <v>2906</v>
      </c>
      <c r="F2373" s="31" t="s">
        <v>216</v>
      </c>
      <c r="G2373" s="31" t="s">
        <v>216</v>
      </c>
      <c r="H2373" s="31">
        <v>1</v>
      </c>
      <c r="I2373" s="31">
        <v>2</v>
      </c>
      <c r="J2373" s="31">
        <v>1</v>
      </c>
      <c r="K2373" s="31">
        <v>138</v>
      </c>
      <c r="L2373" s="31" t="s">
        <v>30</v>
      </c>
      <c r="M2373" s="29">
        <v>2348</v>
      </c>
      <c r="N2373" s="38">
        <v>159283.09</v>
      </c>
      <c r="O2373" s="18" t="s">
        <v>2980</v>
      </c>
      <c r="P2373" s="64"/>
      <c r="Q2373" s="65"/>
      <c r="R2373" s="34"/>
      <c r="S2373" s="33"/>
      <c r="T2373" s="67">
        <v>1</v>
      </c>
    </row>
    <row r="2374" spans="1:20" ht="15.75" x14ac:dyDescent="0.25">
      <c r="A2374" s="50" t="s">
        <v>2696</v>
      </c>
      <c r="B2374" s="50" t="s">
        <v>2702</v>
      </c>
      <c r="C2374" s="31">
        <v>130650</v>
      </c>
      <c r="D2374" s="50" t="s">
        <v>2914</v>
      </c>
      <c r="E2374" s="50" t="s">
        <v>2906</v>
      </c>
      <c r="F2374" s="31" t="s">
        <v>216</v>
      </c>
      <c r="G2374" s="31" t="s">
        <v>216</v>
      </c>
      <c r="H2374" s="31">
        <v>1</v>
      </c>
      <c r="I2374" s="31">
        <v>2</v>
      </c>
      <c r="J2374" s="31">
        <v>1</v>
      </c>
      <c r="K2374" s="31">
        <v>138</v>
      </c>
      <c r="L2374" s="31" t="s">
        <v>30</v>
      </c>
      <c r="M2374" s="29">
        <v>2354</v>
      </c>
      <c r="N2374" s="38">
        <v>201220.9</v>
      </c>
      <c r="O2374" s="18" t="s">
        <v>2980</v>
      </c>
      <c r="P2374" s="64"/>
      <c r="Q2374" s="65"/>
      <c r="R2374" s="34"/>
      <c r="S2374" s="33"/>
      <c r="T2374" s="67">
        <v>1</v>
      </c>
    </row>
    <row r="2375" spans="1:20" ht="15.75" x14ac:dyDescent="0.25">
      <c r="A2375" s="50" t="s">
        <v>2696</v>
      </c>
      <c r="B2375" s="50" t="s">
        <v>2702</v>
      </c>
      <c r="C2375" s="31">
        <v>130651</v>
      </c>
      <c r="D2375" s="50" t="s">
        <v>2916</v>
      </c>
      <c r="E2375" s="50" t="s">
        <v>2906</v>
      </c>
      <c r="F2375" s="31" t="s">
        <v>216</v>
      </c>
      <c r="G2375" s="31" t="s">
        <v>216</v>
      </c>
      <c r="H2375" s="31">
        <v>1</v>
      </c>
      <c r="I2375" s="31">
        <v>2</v>
      </c>
      <c r="J2375" s="31">
        <v>1</v>
      </c>
      <c r="K2375" s="31">
        <v>138</v>
      </c>
      <c r="L2375" s="31" t="s">
        <v>30</v>
      </c>
      <c r="M2375" s="29">
        <v>2356</v>
      </c>
      <c r="N2375" s="38">
        <v>270638.88</v>
      </c>
      <c r="O2375" s="18" t="s">
        <v>2980</v>
      </c>
      <c r="P2375" s="64"/>
      <c r="Q2375" s="65"/>
      <c r="R2375" s="34"/>
      <c r="S2375" s="33"/>
      <c r="T2375" s="67">
        <v>1</v>
      </c>
    </row>
    <row r="2376" spans="1:20" ht="15.75" x14ac:dyDescent="0.25">
      <c r="A2376" s="50" t="s">
        <v>2696</v>
      </c>
      <c r="B2376" s="50" t="s">
        <v>2702</v>
      </c>
      <c r="C2376" s="31">
        <v>130652</v>
      </c>
      <c r="D2376" s="50" t="s">
        <v>1592</v>
      </c>
      <c r="E2376" s="50" t="s">
        <v>2906</v>
      </c>
      <c r="F2376" s="31" t="s">
        <v>216</v>
      </c>
      <c r="G2376" s="31" t="s">
        <v>216</v>
      </c>
      <c r="H2376" s="31">
        <v>1</v>
      </c>
      <c r="I2376" s="31">
        <v>2</v>
      </c>
      <c r="J2376" s="31">
        <v>1</v>
      </c>
      <c r="K2376" s="31">
        <v>138</v>
      </c>
      <c r="L2376" s="31" t="s">
        <v>30</v>
      </c>
      <c r="M2376" s="29">
        <v>2360</v>
      </c>
      <c r="N2376" s="38">
        <v>228620.67</v>
      </c>
      <c r="O2376" s="18" t="s">
        <v>2980</v>
      </c>
      <c r="P2376" s="64"/>
      <c r="Q2376" s="65"/>
      <c r="R2376" s="34"/>
      <c r="S2376" s="33"/>
      <c r="T2376" s="67">
        <v>1</v>
      </c>
    </row>
    <row r="2377" spans="1:20" ht="15.75" x14ac:dyDescent="0.25">
      <c r="A2377" s="50" t="s">
        <v>2696</v>
      </c>
      <c r="B2377" s="50" t="s">
        <v>2702</v>
      </c>
      <c r="C2377" s="31">
        <v>130690</v>
      </c>
      <c r="D2377" s="50" t="s">
        <v>2925</v>
      </c>
      <c r="E2377" s="50" t="s">
        <v>2913</v>
      </c>
      <c r="F2377" s="31" t="s">
        <v>216</v>
      </c>
      <c r="G2377" s="31" t="s">
        <v>216</v>
      </c>
      <c r="H2377" s="31">
        <v>1</v>
      </c>
      <c r="I2377" s="31"/>
      <c r="J2377" s="31">
        <v>1</v>
      </c>
      <c r="K2377" s="31">
        <v>138</v>
      </c>
      <c r="L2377" s="31" t="s">
        <v>30</v>
      </c>
      <c r="M2377" s="29">
        <v>2365</v>
      </c>
      <c r="N2377" s="38"/>
      <c r="O2377" s="18" t="s">
        <v>2980</v>
      </c>
      <c r="P2377" s="64"/>
      <c r="Q2377" s="65"/>
      <c r="R2377" s="34"/>
      <c r="S2377" s="33"/>
      <c r="T2377" s="67"/>
    </row>
    <row r="2378" spans="1:20" ht="15.75" x14ac:dyDescent="0.25">
      <c r="A2378" s="50" t="s">
        <v>2696</v>
      </c>
      <c r="B2378" s="50" t="s">
        <v>2702</v>
      </c>
      <c r="C2378" s="31">
        <v>130693</v>
      </c>
      <c r="D2378" s="50" t="s">
        <v>2926</v>
      </c>
      <c r="E2378" s="50" t="s">
        <v>2913</v>
      </c>
      <c r="F2378" s="31" t="s">
        <v>216</v>
      </c>
      <c r="G2378" s="31" t="s">
        <v>216</v>
      </c>
      <c r="H2378" s="31">
        <v>1</v>
      </c>
      <c r="I2378" s="31"/>
      <c r="J2378" s="31">
        <v>1</v>
      </c>
      <c r="K2378" s="31">
        <v>138</v>
      </c>
      <c r="L2378" s="31" t="s">
        <v>30</v>
      </c>
      <c r="M2378" s="29">
        <v>2367</v>
      </c>
      <c r="N2378" s="38"/>
      <c r="O2378" s="18" t="s">
        <v>2980</v>
      </c>
      <c r="P2378" s="64"/>
      <c r="Q2378" s="65"/>
      <c r="R2378" s="34"/>
      <c r="S2378" s="33"/>
      <c r="T2378" s="67"/>
    </row>
    <row r="2379" spans="1:20" ht="15.75" x14ac:dyDescent="0.25">
      <c r="A2379" s="50" t="s">
        <v>2696</v>
      </c>
      <c r="B2379" s="50" t="s">
        <v>2702</v>
      </c>
      <c r="C2379" s="31">
        <v>130699</v>
      </c>
      <c r="D2379" s="50" t="s">
        <v>2907</v>
      </c>
      <c r="E2379" s="50" t="s">
        <v>2908</v>
      </c>
      <c r="F2379" s="31" t="s">
        <v>216</v>
      </c>
      <c r="G2379" s="31" t="s">
        <v>216</v>
      </c>
      <c r="H2379" s="31">
        <v>1</v>
      </c>
      <c r="I2379" s="31"/>
      <c r="J2379" s="31">
        <v>1</v>
      </c>
      <c r="K2379" s="31">
        <v>138</v>
      </c>
      <c r="L2379" s="31" t="s">
        <v>30</v>
      </c>
      <c r="M2379" s="29">
        <v>2349</v>
      </c>
      <c r="N2379" s="38"/>
      <c r="O2379" s="18" t="s">
        <v>2980</v>
      </c>
      <c r="P2379" s="64"/>
      <c r="Q2379" s="65"/>
      <c r="R2379" s="34"/>
      <c r="S2379" s="33"/>
      <c r="T2379" s="67"/>
    </row>
    <row r="2380" spans="1:20" ht="15.75" x14ac:dyDescent="0.25">
      <c r="A2380" s="50" t="s">
        <v>2696</v>
      </c>
      <c r="B2380" s="50" t="s">
        <v>2702</v>
      </c>
      <c r="C2380" s="31">
        <v>130718</v>
      </c>
      <c r="D2380" s="50" t="s">
        <v>2891</v>
      </c>
      <c r="E2380" s="50" t="s">
        <v>2890</v>
      </c>
      <c r="F2380" s="31" t="s">
        <v>45</v>
      </c>
      <c r="G2380" s="31" t="s">
        <v>45</v>
      </c>
      <c r="H2380" s="31">
        <v>1</v>
      </c>
      <c r="I2380" s="31"/>
      <c r="J2380" s="31">
        <v>1</v>
      </c>
      <c r="K2380" s="31">
        <v>138</v>
      </c>
      <c r="L2380" s="31" t="s">
        <v>30</v>
      </c>
      <c r="M2380" s="29">
        <v>2337</v>
      </c>
      <c r="N2380" s="38"/>
      <c r="O2380" s="18" t="s">
        <v>2980</v>
      </c>
      <c r="P2380" s="64"/>
      <c r="Q2380" s="65"/>
      <c r="R2380" s="34"/>
      <c r="S2380" s="33"/>
      <c r="T2380" s="67"/>
    </row>
    <row r="2381" spans="1:20" ht="15.75" x14ac:dyDescent="0.25">
      <c r="A2381" s="50" t="s">
        <v>2696</v>
      </c>
      <c r="B2381" s="50" t="s">
        <v>2702</v>
      </c>
      <c r="C2381" s="31">
        <v>130723</v>
      </c>
      <c r="D2381" s="50" t="s">
        <v>2892</v>
      </c>
      <c r="E2381" s="50" t="s">
        <v>2890</v>
      </c>
      <c r="F2381" s="31" t="s">
        <v>45</v>
      </c>
      <c r="G2381" s="31" t="s">
        <v>45</v>
      </c>
      <c r="H2381" s="31">
        <v>1</v>
      </c>
      <c r="I2381" s="31"/>
      <c r="J2381" s="31">
        <v>1</v>
      </c>
      <c r="K2381" s="31">
        <v>138</v>
      </c>
      <c r="L2381" s="31" t="s">
        <v>30</v>
      </c>
      <c r="M2381" s="29">
        <v>2338</v>
      </c>
      <c r="N2381" s="38"/>
      <c r="O2381" s="18" t="s">
        <v>2980</v>
      </c>
      <c r="P2381" s="64"/>
      <c r="Q2381" s="65"/>
      <c r="R2381" s="34"/>
      <c r="S2381" s="33"/>
      <c r="T2381" s="67"/>
    </row>
    <row r="2382" spans="1:20" ht="15.75" x14ac:dyDescent="0.25">
      <c r="A2382" s="50" t="s">
        <v>2696</v>
      </c>
      <c r="B2382" s="50" t="s">
        <v>2702</v>
      </c>
      <c r="C2382" s="31">
        <v>130725</v>
      </c>
      <c r="D2382" s="50" t="s">
        <v>2893</v>
      </c>
      <c r="E2382" s="50" t="s">
        <v>2890</v>
      </c>
      <c r="F2382" s="31" t="s">
        <v>45</v>
      </c>
      <c r="G2382" s="31" t="s">
        <v>45</v>
      </c>
      <c r="H2382" s="31">
        <v>1</v>
      </c>
      <c r="I2382" s="31"/>
      <c r="J2382" s="31">
        <v>1</v>
      </c>
      <c r="K2382" s="31">
        <v>138</v>
      </c>
      <c r="L2382" s="31" t="s">
        <v>30</v>
      </c>
      <c r="M2382" s="29">
        <v>2339</v>
      </c>
      <c r="N2382" s="38"/>
      <c r="O2382" s="18" t="s">
        <v>2980</v>
      </c>
      <c r="P2382" s="64"/>
      <c r="Q2382" s="65"/>
      <c r="R2382" s="34"/>
      <c r="S2382" s="33"/>
      <c r="T2382" s="67"/>
    </row>
    <row r="2383" spans="1:20" ht="15.75" x14ac:dyDescent="0.25">
      <c r="A2383" s="50" t="s">
        <v>2696</v>
      </c>
      <c r="B2383" s="50" t="s">
        <v>2702</v>
      </c>
      <c r="C2383" s="31">
        <v>130768</v>
      </c>
      <c r="D2383" s="50" t="s">
        <v>2902</v>
      </c>
      <c r="E2383" s="50" t="s">
        <v>2903</v>
      </c>
      <c r="F2383" s="31" t="s">
        <v>216</v>
      </c>
      <c r="G2383" s="31" t="s">
        <v>216</v>
      </c>
      <c r="H2383" s="31">
        <v>1</v>
      </c>
      <c r="I2383" s="31">
        <v>2</v>
      </c>
      <c r="J2383" s="31">
        <v>1</v>
      </c>
      <c r="K2383" s="31">
        <v>138</v>
      </c>
      <c r="L2383" s="31" t="s">
        <v>30</v>
      </c>
      <c r="M2383" s="29">
        <v>2346</v>
      </c>
      <c r="N2383" s="38">
        <v>159283.09</v>
      </c>
      <c r="O2383" s="18" t="s">
        <v>2980</v>
      </c>
      <c r="P2383" s="64"/>
      <c r="Q2383" s="65"/>
      <c r="R2383" s="34"/>
      <c r="S2383" s="33"/>
      <c r="T2383" s="67">
        <v>1</v>
      </c>
    </row>
    <row r="2384" spans="1:20" ht="15.75" x14ac:dyDescent="0.25">
      <c r="A2384" s="50" t="s">
        <v>2696</v>
      </c>
      <c r="B2384" s="50" t="s">
        <v>2702</v>
      </c>
      <c r="C2384" s="31">
        <v>130777</v>
      </c>
      <c r="D2384" s="50" t="s">
        <v>2927</v>
      </c>
      <c r="E2384" s="50" t="s">
        <v>2903</v>
      </c>
      <c r="F2384" s="31" t="s">
        <v>216</v>
      </c>
      <c r="G2384" s="31" t="s">
        <v>216</v>
      </c>
      <c r="H2384" s="31">
        <v>1</v>
      </c>
      <c r="I2384" s="31">
        <v>2</v>
      </c>
      <c r="J2384" s="31">
        <v>1</v>
      </c>
      <c r="K2384" s="31">
        <v>138</v>
      </c>
      <c r="L2384" s="31" t="s">
        <v>30</v>
      </c>
      <c r="M2384" s="29">
        <v>2368</v>
      </c>
      <c r="N2384" s="38">
        <v>298038.65999999997</v>
      </c>
      <c r="O2384" s="18" t="s">
        <v>2980</v>
      </c>
      <c r="P2384" s="64"/>
      <c r="Q2384" s="65"/>
      <c r="R2384" s="34"/>
      <c r="S2384" s="33"/>
      <c r="T2384" s="67">
        <v>1</v>
      </c>
    </row>
    <row r="2385" spans="1:20" ht="15.75" x14ac:dyDescent="0.25">
      <c r="A2385" s="50" t="s">
        <v>2696</v>
      </c>
      <c r="B2385" s="50" t="s">
        <v>2702</v>
      </c>
      <c r="C2385" s="31">
        <v>130808</v>
      </c>
      <c r="D2385" s="50" t="s">
        <v>2900</v>
      </c>
      <c r="E2385" s="50" t="s">
        <v>2898</v>
      </c>
      <c r="F2385" s="31" t="s">
        <v>216</v>
      </c>
      <c r="G2385" s="31" t="s">
        <v>216</v>
      </c>
      <c r="H2385" s="31">
        <v>1</v>
      </c>
      <c r="I2385" s="31"/>
      <c r="J2385" s="31">
        <v>1</v>
      </c>
      <c r="K2385" s="31">
        <v>138</v>
      </c>
      <c r="L2385" s="31" t="s">
        <v>30</v>
      </c>
      <c r="M2385" s="29">
        <v>2344</v>
      </c>
      <c r="N2385" s="38"/>
      <c r="O2385" s="18" t="s">
        <v>2980</v>
      </c>
      <c r="P2385" s="64"/>
      <c r="Q2385" s="65"/>
      <c r="R2385" s="34"/>
      <c r="S2385" s="33"/>
      <c r="T2385" s="67"/>
    </row>
    <row r="2386" spans="1:20" ht="15.75" x14ac:dyDescent="0.25">
      <c r="A2386" s="50" t="s">
        <v>2696</v>
      </c>
      <c r="B2386" s="50" t="s">
        <v>2702</v>
      </c>
      <c r="C2386" s="31">
        <v>130809</v>
      </c>
      <c r="D2386" s="50" t="s">
        <v>2901</v>
      </c>
      <c r="E2386" s="50" t="s">
        <v>2898</v>
      </c>
      <c r="F2386" s="31" t="s">
        <v>216</v>
      </c>
      <c r="G2386" s="31" t="s">
        <v>216</v>
      </c>
      <c r="H2386" s="31">
        <v>1</v>
      </c>
      <c r="I2386" s="31"/>
      <c r="J2386" s="31">
        <v>1</v>
      </c>
      <c r="K2386" s="31">
        <v>138</v>
      </c>
      <c r="L2386" s="31" t="s">
        <v>30</v>
      </c>
      <c r="M2386" s="29">
        <v>2345</v>
      </c>
      <c r="N2386" s="38"/>
      <c r="O2386" s="18" t="s">
        <v>2980</v>
      </c>
      <c r="P2386" s="64"/>
      <c r="Q2386" s="65"/>
      <c r="R2386" s="34"/>
      <c r="S2386" s="33"/>
      <c r="T2386" s="67"/>
    </row>
    <row r="2387" spans="1:20" ht="15.75" x14ac:dyDescent="0.25">
      <c r="A2387" s="50" t="s">
        <v>2696</v>
      </c>
      <c r="B2387" s="50" t="s">
        <v>2702</v>
      </c>
      <c r="C2387" s="31">
        <v>130810</v>
      </c>
      <c r="D2387" s="50" t="s">
        <v>2904</v>
      </c>
      <c r="E2387" s="50" t="s">
        <v>2898</v>
      </c>
      <c r="F2387" s="31" t="s">
        <v>216</v>
      </c>
      <c r="G2387" s="31" t="s">
        <v>216</v>
      </c>
      <c r="H2387" s="31">
        <v>1</v>
      </c>
      <c r="I2387" s="31"/>
      <c r="J2387" s="31">
        <v>1</v>
      </c>
      <c r="K2387" s="31">
        <v>138</v>
      </c>
      <c r="L2387" s="31" t="s">
        <v>30</v>
      </c>
      <c r="M2387" s="29">
        <v>2347</v>
      </c>
      <c r="N2387" s="38"/>
      <c r="O2387" s="18" t="s">
        <v>2980</v>
      </c>
      <c r="P2387" s="64"/>
      <c r="Q2387" s="65"/>
      <c r="R2387" s="34"/>
      <c r="S2387" s="33"/>
      <c r="T2387" s="67"/>
    </row>
    <row r="2388" spans="1:20" ht="15.75" x14ac:dyDescent="0.25">
      <c r="A2388" s="50" t="s">
        <v>2696</v>
      </c>
      <c r="B2388" s="50" t="s">
        <v>2702</v>
      </c>
      <c r="C2388" s="31">
        <v>130816</v>
      </c>
      <c r="D2388" s="50" t="s">
        <v>2911</v>
      </c>
      <c r="E2388" s="50" t="s">
        <v>2898</v>
      </c>
      <c r="F2388" s="31" t="s">
        <v>216</v>
      </c>
      <c r="G2388" s="31" t="s">
        <v>216</v>
      </c>
      <c r="H2388" s="31">
        <v>1</v>
      </c>
      <c r="I2388" s="31"/>
      <c r="J2388" s="31">
        <v>1</v>
      </c>
      <c r="K2388" s="31">
        <v>138</v>
      </c>
      <c r="L2388" s="31" t="s">
        <v>30</v>
      </c>
      <c r="M2388" s="29">
        <v>2352</v>
      </c>
      <c r="N2388" s="38"/>
      <c r="O2388" s="18" t="s">
        <v>2980</v>
      </c>
      <c r="P2388" s="64"/>
      <c r="Q2388" s="65"/>
      <c r="R2388" s="34"/>
      <c r="S2388" s="33"/>
      <c r="T2388" s="67"/>
    </row>
    <row r="2389" spans="1:20" ht="15.75" x14ac:dyDescent="0.25">
      <c r="A2389" s="50" t="s">
        <v>2696</v>
      </c>
      <c r="B2389" s="50" t="s">
        <v>2702</v>
      </c>
      <c r="C2389" s="31">
        <v>130823</v>
      </c>
      <c r="D2389" s="50" t="s">
        <v>2917</v>
      </c>
      <c r="E2389" s="50" t="s">
        <v>2898</v>
      </c>
      <c r="F2389" s="31" t="s">
        <v>216</v>
      </c>
      <c r="G2389" s="31" t="s">
        <v>216</v>
      </c>
      <c r="H2389" s="31">
        <v>1</v>
      </c>
      <c r="I2389" s="31"/>
      <c r="J2389" s="31">
        <v>1</v>
      </c>
      <c r="K2389" s="31">
        <v>138</v>
      </c>
      <c r="L2389" s="31" t="s">
        <v>30</v>
      </c>
      <c r="M2389" s="29">
        <v>2357</v>
      </c>
      <c r="N2389" s="38"/>
      <c r="O2389" s="18" t="s">
        <v>2980</v>
      </c>
      <c r="P2389" s="64"/>
      <c r="Q2389" s="65"/>
      <c r="R2389" s="34"/>
      <c r="S2389" s="33"/>
      <c r="T2389" s="67"/>
    </row>
    <row r="2390" spans="1:20" ht="15.75" x14ac:dyDescent="0.25">
      <c r="A2390" s="50" t="s">
        <v>2696</v>
      </c>
      <c r="B2390" s="50" t="s">
        <v>2702</v>
      </c>
      <c r="C2390" s="31">
        <v>130843</v>
      </c>
      <c r="D2390" s="50" t="s">
        <v>2922</v>
      </c>
      <c r="E2390" s="50" t="s">
        <v>2898</v>
      </c>
      <c r="F2390" s="31" t="s">
        <v>216</v>
      </c>
      <c r="G2390" s="31" t="s">
        <v>216</v>
      </c>
      <c r="H2390" s="31">
        <v>1</v>
      </c>
      <c r="I2390" s="31"/>
      <c r="J2390" s="31">
        <v>1</v>
      </c>
      <c r="K2390" s="31">
        <v>138</v>
      </c>
      <c r="L2390" s="31" t="s">
        <v>30</v>
      </c>
      <c r="M2390" s="29">
        <v>2363</v>
      </c>
      <c r="N2390" s="38"/>
      <c r="O2390" s="18" t="s">
        <v>2980</v>
      </c>
      <c r="P2390" s="64"/>
      <c r="Q2390" s="65"/>
      <c r="R2390" s="34"/>
      <c r="S2390" s="33"/>
      <c r="T2390" s="67"/>
    </row>
    <row r="2391" spans="1:20" ht="15.75" x14ac:dyDescent="0.25">
      <c r="A2391" s="50" t="s">
        <v>2696</v>
      </c>
      <c r="B2391" s="50" t="s">
        <v>2702</v>
      </c>
      <c r="C2391" s="31">
        <v>130862</v>
      </c>
      <c r="D2391" s="50" t="s">
        <v>2894</v>
      </c>
      <c r="E2391" s="50" t="s">
        <v>2895</v>
      </c>
      <c r="F2391" s="31" t="s">
        <v>45</v>
      </c>
      <c r="G2391" s="31" t="s">
        <v>45</v>
      </c>
      <c r="H2391" s="31">
        <v>1</v>
      </c>
      <c r="I2391" s="31"/>
      <c r="J2391" s="31">
        <v>1</v>
      </c>
      <c r="K2391" s="31">
        <v>138</v>
      </c>
      <c r="L2391" s="31" t="s">
        <v>30</v>
      </c>
      <c r="M2391" s="29">
        <v>2340</v>
      </c>
      <c r="N2391" s="38"/>
      <c r="O2391" s="18" t="s">
        <v>2980</v>
      </c>
      <c r="P2391" s="64"/>
      <c r="Q2391" s="65"/>
      <c r="R2391" s="34"/>
      <c r="S2391" s="33"/>
      <c r="T2391" s="67"/>
    </row>
    <row r="2392" spans="1:20" ht="15.75" x14ac:dyDescent="0.25">
      <c r="A2392" s="50" t="s">
        <v>2696</v>
      </c>
      <c r="B2392" s="50" t="s">
        <v>2702</v>
      </c>
      <c r="C2392" s="31">
        <v>130867</v>
      </c>
      <c r="D2392" s="50" t="s">
        <v>2896</v>
      </c>
      <c r="E2392" s="50" t="s">
        <v>2895</v>
      </c>
      <c r="F2392" s="31" t="s">
        <v>45</v>
      </c>
      <c r="G2392" s="31" t="s">
        <v>45</v>
      </c>
      <c r="H2392" s="31">
        <v>1</v>
      </c>
      <c r="I2392" s="31"/>
      <c r="J2392" s="31">
        <v>1</v>
      </c>
      <c r="K2392" s="31">
        <v>138</v>
      </c>
      <c r="L2392" s="31" t="s">
        <v>30</v>
      </c>
      <c r="M2392" s="29">
        <v>2341</v>
      </c>
      <c r="N2392" s="38"/>
      <c r="O2392" s="18" t="s">
        <v>2980</v>
      </c>
      <c r="P2392" s="64"/>
      <c r="Q2392" s="65"/>
      <c r="R2392" s="34"/>
      <c r="S2392" s="33"/>
      <c r="T2392" s="67"/>
    </row>
    <row r="2393" spans="1:20" ht="31.5" x14ac:dyDescent="0.25">
      <c r="A2393" s="50" t="s">
        <v>2696</v>
      </c>
      <c r="B2393" s="50" t="s">
        <v>2702</v>
      </c>
      <c r="C2393" s="31">
        <v>131412</v>
      </c>
      <c r="D2393" s="50" t="s">
        <v>2705</v>
      </c>
      <c r="E2393" s="50" t="s">
        <v>2704</v>
      </c>
      <c r="F2393" s="31" t="s">
        <v>216</v>
      </c>
      <c r="G2393" s="31" t="s">
        <v>216</v>
      </c>
      <c r="H2393" s="31">
        <v>1</v>
      </c>
      <c r="I2393" s="31"/>
      <c r="J2393" s="31">
        <v>1</v>
      </c>
      <c r="K2393" s="31">
        <v>138</v>
      </c>
      <c r="L2393" s="31" t="s">
        <v>30</v>
      </c>
      <c r="M2393" s="29">
        <v>2168</v>
      </c>
      <c r="N2393" s="38"/>
      <c r="O2393" s="18" t="s">
        <v>2980</v>
      </c>
      <c r="P2393" s="64"/>
      <c r="Q2393" s="65"/>
      <c r="R2393" s="34"/>
      <c r="S2393" s="33"/>
      <c r="T2393" s="67"/>
    </row>
    <row r="2394" spans="1:20" ht="15.75" x14ac:dyDescent="0.25">
      <c r="A2394" s="50" t="s">
        <v>2696</v>
      </c>
      <c r="B2394" s="50" t="s">
        <v>2702</v>
      </c>
      <c r="C2394" s="31">
        <v>208501</v>
      </c>
      <c r="D2394" s="50" t="s">
        <v>2897</v>
      </c>
      <c r="E2394" s="50" t="s">
        <v>2898</v>
      </c>
      <c r="F2394" s="31" t="s">
        <v>216</v>
      </c>
      <c r="G2394" s="31" t="s">
        <v>216</v>
      </c>
      <c r="H2394" s="31">
        <v>1</v>
      </c>
      <c r="I2394" s="31"/>
      <c r="J2394" s="31">
        <v>1</v>
      </c>
      <c r="K2394" s="31">
        <v>138</v>
      </c>
      <c r="L2394" s="31" t="s">
        <v>30</v>
      </c>
      <c r="M2394" s="29">
        <v>2342</v>
      </c>
      <c r="N2394" s="38"/>
      <c r="O2394" s="18" t="s">
        <v>2980</v>
      </c>
      <c r="P2394" s="64"/>
      <c r="Q2394" s="65"/>
      <c r="R2394" s="34"/>
      <c r="S2394" s="33"/>
      <c r="T2394" s="67"/>
    </row>
    <row r="2395" spans="1:20" ht="15.75" x14ac:dyDescent="0.25">
      <c r="A2395" s="50" t="s">
        <v>2696</v>
      </c>
      <c r="B2395" s="50" t="s">
        <v>2702</v>
      </c>
      <c r="C2395" s="31">
        <v>208503</v>
      </c>
      <c r="D2395" s="50" t="s">
        <v>2899</v>
      </c>
      <c r="E2395" s="50" t="s">
        <v>2898</v>
      </c>
      <c r="F2395" s="31" t="s">
        <v>216</v>
      </c>
      <c r="G2395" s="31" t="s">
        <v>216</v>
      </c>
      <c r="H2395" s="31">
        <v>1</v>
      </c>
      <c r="I2395" s="31"/>
      <c r="J2395" s="31">
        <v>1</v>
      </c>
      <c r="K2395" s="31">
        <v>138</v>
      </c>
      <c r="L2395" s="31" t="s">
        <v>30</v>
      </c>
      <c r="M2395" s="29">
        <v>2343</v>
      </c>
      <c r="N2395" s="38"/>
      <c r="O2395" s="18" t="s">
        <v>2980</v>
      </c>
      <c r="P2395" s="64"/>
      <c r="Q2395" s="65"/>
      <c r="R2395" s="34"/>
      <c r="S2395" s="33"/>
      <c r="T2395" s="67"/>
    </row>
    <row r="2396" spans="1:20" ht="15.75" x14ac:dyDescent="0.25">
      <c r="A2396" s="50" t="s">
        <v>2696</v>
      </c>
      <c r="B2396" s="50" t="s">
        <v>2702</v>
      </c>
      <c r="C2396" s="31">
        <v>208510</v>
      </c>
      <c r="D2396" s="50" t="s">
        <v>2889</v>
      </c>
      <c r="E2396" s="50" t="s">
        <v>2890</v>
      </c>
      <c r="F2396" s="31" t="s">
        <v>45</v>
      </c>
      <c r="G2396" s="31" t="s">
        <v>45</v>
      </c>
      <c r="H2396" s="31">
        <v>1</v>
      </c>
      <c r="I2396" s="31"/>
      <c r="J2396" s="31">
        <v>1</v>
      </c>
      <c r="K2396" s="31">
        <v>138</v>
      </c>
      <c r="L2396" s="31" t="s">
        <v>30</v>
      </c>
      <c r="M2396" s="29">
        <v>2336</v>
      </c>
      <c r="N2396" s="38"/>
      <c r="O2396" s="18" t="s">
        <v>2980</v>
      </c>
      <c r="P2396" s="64"/>
      <c r="Q2396" s="65"/>
      <c r="R2396" s="34"/>
      <c r="S2396" s="33"/>
      <c r="T2396" s="67"/>
    </row>
    <row r="2397" spans="1:20" ht="15.75" x14ac:dyDescent="0.25">
      <c r="A2397" s="50" t="s">
        <v>2696</v>
      </c>
      <c r="B2397" s="50" t="s">
        <v>2702</v>
      </c>
      <c r="C2397" s="31">
        <v>208514</v>
      </c>
      <c r="D2397" s="50" t="s">
        <v>2915</v>
      </c>
      <c r="E2397" s="50" t="s">
        <v>2908</v>
      </c>
      <c r="F2397" s="31" t="s">
        <v>216</v>
      </c>
      <c r="G2397" s="31" t="s">
        <v>216</v>
      </c>
      <c r="H2397" s="31">
        <v>1</v>
      </c>
      <c r="I2397" s="31">
        <v>2</v>
      </c>
      <c r="J2397" s="31">
        <v>1</v>
      </c>
      <c r="K2397" s="31">
        <v>138</v>
      </c>
      <c r="L2397" s="31" t="s">
        <v>30</v>
      </c>
      <c r="M2397" s="29">
        <v>2355</v>
      </c>
      <c r="N2397" s="38">
        <v>201220.9</v>
      </c>
      <c r="O2397" s="18" t="s">
        <v>2980</v>
      </c>
      <c r="P2397" s="64"/>
      <c r="Q2397" s="65"/>
      <c r="R2397" s="34"/>
      <c r="S2397" s="33"/>
      <c r="T2397" s="67">
        <v>1</v>
      </c>
    </row>
    <row r="2398" spans="1:20" ht="15.75" x14ac:dyDescent="0.25">
      <c r="A2398" s="50" t="s">
        <v>2696</v>
      </c>
      <c r="B2398" s="50" t="s">
        <v>2702</v>
      </c>
      <c r="C2398" s="31">
        <v>208522</v>
      </c>
      <c r="D2398" s="50" t="s">
        <v>2909</v>
      </c>
      <c r="E2398" s="50" t="s">
        <v>2908</v>
      </c>
      <c r="F2398" s="31" t="s">
        <v>216</v>
      </c>
      <c r="G2398" s="31" t="s">
        <v>216</v>
      </c>
      <c r="H2398" s="31">
        <v>1</v>
      </c>
      <c r="I2398" s="31">
        <v>2</v>
      </c>
      <c r="J2398" s="31">
        <v>1</v>
      </c>
      <c r="K2398" s="31">
        <v>138</v>
      </c>
      <c r="L2398" s="31" t="s">
        <v>30</v>
      </c>
      <c r="M2398" s="29">
        <v>2350</v>
      </c>
      <c r="N2398" s="38">
        <v>171895.18</v>
      </c>
      <c r="O2398" s="18" t="s">
        <v>2980</v>
      </c>
      <c r="P2398" s="64"/>
      <c r="Q2398" s="65"/>
      <c r="R2398" s="34"/>
      <c r="S2398" s="33"/>
      <c r="T2398" s="67">
        <v>1</v>
      </c>
    </row>
    <row r="2399" spans="1:20" ht="15.75" x14ac:dyDescent="0.25">
      <c r="A2399" s="50" t="s">
        <v>2696</v>
      </c>
      <c r="B2399" s="50" t="s">
        <v>2702</v>
      </c>
      <c r="C2399" s="31">
        <v>208524</v>
      </c>
      <c r="D2399" s="50" t="s">
        <v>2923</v>
      </c>
      <c r="E2399" s="50" t="s">
        <v>2924</v>
      </c>
      <c r="F2399" s="31" t="s">
        <v>216</v>
      </c>
      <c r="G2399" s="31" t="s">
        <v>216</v>
      </c>
      <c r="H2399" s="31">
        <v>1</v>
      </c>
      <c r="I2399" s="31"/>
      <c r="J2399" s="31">
        <v>1</v>
      </c>
      <c r="K2399" s="31">
        <v>138</v>
      </c>
      <c r="L2399" s="31" t="s">
        <v>30</v>
      </c>
      <c r="M2399" s="29">
        <v>2364</v>
      </c>
      <c r="N2399" s="38"/>
      <c r="O2399" s="18" t="s">
        <v>2980</v>
      </c>
      <c r="P2399" s="64"/>
      <c r="Q2399" s="65"/>
      <c r="R2399" s="34"/>
      <c r="S2399" s="33"/>
      <c r="T2399" s="67"/>
    </row>
    <row r="2400" spans="1:20" ht="15.75" x14ac:dyDescent="0.25">
      <c r="A2400" s="50" t="s">
        <v>2696</v>
      </c>
      <c r="B2400" s="50" t="s">
        <v>2702</v>
      </c>
      <c r="C2400" s="31">
        <v>208529</v>
      </c>
      <c r="D2400" s="50" t="s">
        <v>2919</v>
      </c>
      <c r="E2400" s="50" t="s">
        <v>2913</v>
      </c>
      <c r="F2400" s="31" t="s">
        <v>216</v>
      </c>
      <c r="G2400" s="31" t="s">
        <v>216</v>
      </c>
      <c r="H2400" s="31">
        <v>1</v>
      </c>
      <c r="I2400" s="31"/>
      <c r="J2400" s="31">
        <v>1</v>
      </c>
      <c r="K2400" s="31">
        <v>138</v>
      </c>
      <c r="L2400" s="31" t="s">
        <v>30</v>
      </c>
      <c r="M2400" s="29">
        <v>2359</v>
      </c>
      <c r="N2400" s="38"/>
      <c r="O2400" s="18" t="s">
        <v>2980</v>
      </c>
      <c r="P2400" s="64"/>
      <c r="Q2400" s="65"/>
      <c r="R2400" s="34"/>
      <c r="S2400" s="33"/>
      <c r="T2400" s="67"/>
    </row>
    <row r="2401" spans="1:20" ht="15.75" x14ac:dyDescent="0.25">
      <c r="A2401" s="50" t="s">
        <v>2696</v>
      </c>
      <c r="B2401" s="50" t="s">
        <v>2702</v>
      </c>
      <c r="C2401" s="31">
        <v>208530</v>
      </c>
      <c r="D2401" s="50" t="s">
        <v>2920</v>
      </c>
      <c r="E2401" s="50" t="s">
        <v>2898</v>
      </c>
      <c r="F2401" s="31" t="s">
        <v>216</v>
      </c>
      <c r="G2401" s="31" t="s">
        <v>216</v>
      </c>
      <c r="H2401" s="31">
        <v>1</v>
      </c>
      <c r="I2401" s="31"/>
      <c r="J2401" s="31">
        <v>1</v>
      </c>
      <c r="K2401" s="31">
        <v>138</v>
      </c>
      <c r="L2401" s="31" t="s">
        <v>30</v>
      </c>
      <c r="M2401" s="29">
        <v>2361</v>
      </c>
      <c r="N2401" s="38"/>
      <c r="O2401" s="18" t="s">
        <v>2980</v>
      </c>
      <c r="P2401" s="64"/>
      <c r="Q2401" s="65"/>
      <c r="R2401" s="34"/>
      <c r="S2401" s="33"/>
      <c r="T2401" s="67"/>
    </row>
    <row r="2402" spans="1:20" ht="15.75" x14ac:dyDescent="0.25">
      <c r="A2402" s="50" t="s">
        <v>2696</v>
      </c>
      <c r="B2402" s="50" t="s">
        <v>2702</v>
      </c>
      <c r="C2402" s="31">
        <v>208532</v>
      </c>
      <c r="D2402" s="50" t="s">
        <v>1311</v>
      </c>
      <c r="E2402" s="50" t="s">
        <v>2908</v>
      </c>
      <c r="F2402" s="31" t="s">
        <v>216</v>
      </c>
      <c r="G2402" s="31" t="s">
        <v>216</v>
      </c>
      <c r="H2402" s="31">
        <v>1</v>
      </c>
      <c r="I2402" s="31"/>
      <c r="J2402" s="31">
        <v>1</v>
      </c>
      <c r="K2402" s="31">
        <v>138</v>
      </c>
      <c r="L2402" s="31" t="s">
        <v>30</v>
      </c>
      <c r="M2402" s="29">
        <v>2366</v>
      </c>
      <c r="N2402" s="38"/>
      <c r="O2402" s="18" t="s">
        <v>2980</v>
      </c>
      <c r="P2402" s="64"/>
      <c r="Q2402" s="65"/>
      <c r="R2402" s="34"/>
      <c r="S2402" s="33"/>
      <c r="T2402" s="67"/>
    </row>
    <row r="2403" spans="1:20" ht="31.5" x14ac:dyDescent="0.25">
      <c r="A2403" s="50" t="s">
        <v>2696</v>
      </c>
      <c r="B2403" s="50" t="s">
        <v>2702</v>
      </c>
      <c r="C2403" s="31">
        <v>211001</v>
      </c>
      <c r="D2403" s="50" t="s">
        <v>2703</v>
      </c>
      <c r="E2403" s="50" t="s">
        <v>2704</v>
      </c>
      <c r="F2403" s="31" t="s">
        <v>216</v>
      </c>
      <c r="G2403" s="31" t="s">
        <v>216</v>
      </c>
      <c r="H2403" s="31">
        <v>1</v>
      </c>
      <c r="I2403" s="31"/>
      <c r="J2403" s="31">
        <v>1</v>
      </c>
      <c r="K2403" s="31">
        <v>138</v>
      </c>
      <c r="L2403" s="31" t="s">
        <v>30</v>
      </c>
      <c r="M2403" s="29">
        <v>2167</v>
      </c>
      <c r="N2403" s="38"/>
      <c r="O2403" s="18" t="s">
        <v>2980</v>
      </c>
      <c r="P2403" s="64"/>
      <c r="Q2403" s="65"/>
      <c r="R2403" s="34"/>
      <c r="S2403" s="33"/>
      <c r="T2403" s="67"/>
    </row>
    <row r="2404" spans="1:20" ht="15.75" x14ac:dyDescent="0.25">
      <c r="A2404" s="50" t="s">
        <v>2696</v>
      </c>
      <c r="B2404" s="50" t="s">
        <v>2702</v>
      </c>
      <c r="C2404" s="51">
        <v>316919</v>
      </c>
      <c r="D2404" s="52" t="s">
        <v>2912</v>
      </c>
      <c r="E2404" s="50" t="s">
        <v>2913</v>
      </c>
      <c r="F2404" s="31" t="s">
        <v>216</v>
      </c>
      <c r="G2404" s="31" t="s">
        <v>216</v>
      </c>
      <c r="H2404" s="31">
        <v>1</v>
      </c>
      <c r="I2404" s="31"/>
      <c r="J2404" s="31">
        <v>1</v>
      </c>
      <c r="K2404" s="31">
        <v>138</v>
      </c>
      <c r="L2404" s="31" t="s">
        <v>30</v>
      </c>
      <c r="M2404" s="29">
        <v>2353</v>
      </c>
      <c r="N2404" s="38"/>
      <c r="O2404" s="18" t="s">
        <v>2980</v>
      </c>
      <c r="P2404" s="64"/>
      <c r="Q2404" s="65"/>
      <c r="R2404" s="34"/>
      <c r="S2404" s="33"/>
      <c r="T2404" s="67"/>
    </row>
    <row r="2405" spans="1:20" ht="15.75" x14ac:dyDescent="0.25">
      <c r="A2405" s="50" t="s">
        <v>2696</v>
      </c>
      <c r="B2405" s="50" t="s">
        <v>2928</v>
      </c>
      <c r="C2405" s="31">
        <v>130930</v>
      </c>
      <c r="D2405" s="50" t="s">
        <v>2948</v>
      </c>
      <c r="E2405" s="50" t="s">
        <v>820</v>
      </c>
      <c r="F2405" s="31" t="s">
        <v>216</v>
      </c>
      <c r="G2405" s="31" t="s">
        <v>216</v>
      </c>
      <c r="H2405" s="31">
        <v>1</v>
      </c>
      <c r="I2405" s="31"/>
      <c r="J2405" s="31">
        <v>1</v>
      </c>
      <c r="K2405" s="31">
        <v>138</v>
      </c>
      <c r="L2405" s="31" t="s">
        <v>30</v>
      </c>
      <c r="M2405" s="29">
        <v>2385</v>
      </c>
      <c r="N2405" s="38"/>
      <c r="O2405" s="18" t="s">
        <v>2980</v>
      </c>
      <c r="P2405" s="64"/>
      <c r="Q2405" s="65"/>
      <c r="R2405" s="34"/>
      <c r="S2405" s="33"/>
      <c r="T2405" s="67"/>
    </row>
    <row r="2406" spans="1:20" ht="15.75" x14ac:dyDescent="0.25">
      <c r="A2406" s="50" t="s">
        <v>2696</v>
      </c>
      <c r="B2406" s="50" t="s">
        <v>2928</v>
      </c>
      <c r="C2406" s="31">
        <v>130931</v>
      </c>
      <c r="D2406" s="50" t="s">
        <v>2949</v>
      </c>
      <c r="E2406" s="50" t="s">
        <v>820</v>
      </c>
      <c r="F2406" s="31" t="s">
        <v>216</v>
      </c>
      <c r="G2406" s="31" t="s">
        <v>216</v>
      </c>
      <c r="H2406" s="31">
        <v>1</v>
      </c>
      <c r="I2406" s="31"/>
      <c r="J2406" s="31">
        <v>1</v>
      </c>
      <c r="K2406" s="31">
        <v>138</v>
      </c>
      <c r="L2406" s="31" t="s">
        <v>30</v>
      </c>
      <c r="M2406" s="29">
        <v>2386</v>
      </c>
      <c r="N2406" s="38"/>
      <c r="O2406" s="18" t="s">
        <v>2980</v>
      </c>
      <c r="P2406" s="64"/>
      <c r="Q2406" s="65"/>
      <c r="R2406" s="34"/>
      <c r="S2406" s="33"/>
      <c r="T2406" s="67"/>
    </row>
    <row r="2407" spans="1:20" ht="15.75" x14ac:dyDescent="0.25">
      <c r="A2407" s="50" t="s">
        <v>2696</v>
      </c>
      <c r="B2407" s="50" t="s">
        <v>2928</v>
      </c>
      <c r="C2407" s="31">
        <v>130932</v>
      </c>
      <c r="D2407" s="50" t="s">
        <v>2956</v>
      </c>
      <c r="E2407" s="50" t="s">
        <v>820</v>
      </c>
      <c r="F2407" s="31" t="s">
        <v>216</v>
      </c>
      <c r="G2407" s="31" t="s">
        <v>216</v>
      </c>
      <c r="H2407" s="31">
        <v>1</v>
      </c>
      <c r="I2407" s="31"/>
      <c r="J2407" s="31">
        <v>1</v>
      </c>
      <c r="K2407" s="31">
        <v>138</v>
      </c>
      <c r="L2407" s="31" t="s">
        <v>30</v>
      </c>
      <c r="M2407" s="29">
        <v>2392</v>
      </c>
      <c r="N2407" s="38"/>
      <c r="O2407" s="18" t="s">
        <v>2980</v>
      </c>
      <c r="P2407" s="64"/>
      <c r="Q2407" s="65"/>
      <c r="R2407" s="34"/>
      <c r="S2407" s="33"/>
      <c r="T2407" s="67"/>
    </row>
    <row r="2408" spans="1:20" ht="15.75" x14ac:dyDescent="0.25">
      <c r="A2408" s="50" t="s">
        <v>2696</v>
      </c>
      <c r="B2408" s="50" t="s">
        <v>2928</v>
      </c>
      <c r="C2408" s="31">
        <v>130940</v>
      </c>
      <c r="D2408" s="50" t="s">
        <v>2961</v>
      </c>
      <c r="E2408" s="50" t="s">
        <v>820</v>
      </c>
      <c r="F2408" s="31" t="s">
        <v>216</v>
      </c>
      <c r="G2408" s="31" t="s">
        <v>216</v>
      </c>
      <c r="H2408" s="31">
        <v>1</v>
      </c>
      <c r="I2408" s="31"/>
      <c r="J2408" s="31">
        <v>1</v>
      </c>
      <c r="K2408" s="31">
        <v>138</v>
      </c>
      <c r="L2408" s="31" t="s">
        <v>30</v>
      </c>
      <c r="M2408" s="29">
        <v>2396</v>
      </c>
      <c r="N2408" s="38"/>
      <c r="O2408" s="18" t="s">
        <v>2980</v>
      </c>
      <c r="P2408" s="64"/>
      <c r="Q2408" s="65"/>
      <c r="R2408" s="34"/>
      <c r="S2408" s="33"/>
      <c r="T2408" s="67"/>
    </row>
    <row r="2409" spans="1:20" ht="15.75" x14ac:dyDescent="0.25">
      <c r="A2409" s="50" t="s">
        <v>2696</v>
      </c>
      <c r="B2409" s="50" t="s">
        <v>2928</v>
      </c>
      <c r="C2409" s="31">
        <v>130946</v>
      </c>
      <c r="D2409" s="50" t="s">
        <v>2968</v>
      </c>
      <c r="E2409" s="50" t="s">
        <v>820</v>
      </c>
      <c r="F2409" s="31" t="s">
        <v>216</v>
      </c>
      <c r="G2409" s="31" t="s">
        <v>216</v>
      </c>
      <c r="H2409" s="31">
        <v>1</v>
      </c>
      <c r="I2409" s="31"/>
      <c r="J2409" s="31">
        <v>1</v>
      </c>
      <c r="K2409" s="31">
        <v>138</v>
      </c>
      <c r="L2409" s="31" t="s">
        <v>30</v>
      </c>
      <c r="M2409" s="29">
        <v>2402</v>
      </c>
      <c r="N2409" s="38"/>
      <c r="O2409" s="18" t="s">
        <v>2980</v>
      </c>
      <c r="P2409" s="64"/>
      <c r="Q2409" s="65"/>
      <c r="R2409" s="34"/>
      <c r="S2409" s="33"/>
      <c r="T2409" s="67"/>
    </row>
    <row r="2410" spans="1:20" ht="15.75" x14ac:dyDescent="0.25">
      <c r="A2410" s="50" t="s">
        <v>2696</v>
      </c>
      <c r="B2410" s="50" t="s">
        <v>2928</v>
      </c>
      <c r="C2410" s="31">
        <v>130947</v>
      </c>
      <c r="D2410" s="50" t="s">
        <v>2155</v>
      </c>
      <c r="E2410" s="50" t="s">
        <v>820</v>
      </c>
      <c r="F2410" s="31" t="s">
        <v>216</v>
      </c>
      <c r="G2410" s="31" t="s">
        <v>216</v>
      </c>
      <c r="H2410" s="31">
        <v>1</v>
      </c>
      <c r="I2410" s="31">
        <v>1</v>
      </c>
      <c r="J2410" s="31">
        <v>1</v>
      </c>
      <c r="K2410" s="31">
        <v>138</v>
      </c>
      <c r="L2410" s="31" t="s">
        <v>30</v>
      </c>
      <c r="M2410" s="29">
        <v>2406</v>
      </c>
      <c r="N2410" s="39">
        <v>149388.48000000001</v>
      </c>
      <c r="O2410" s="18" t="s">
        <v>2980</v>
      </c>
      <c r="P2410" s="64"/>
      <c r="Q2410" s="65"/>
      <c r="R2410" s="34"/>
      <c r="S2410" s="33"/>
      <c r="T2410" s="67">
        <v>1</v>
      </c>
    </row>
    <row r="2411" spans="1:20" ht="15.75" x14ac:dyDescent="0.25">
      <c r="A2411" s="50" t="s">
        <v>2696</v>
      </c>
      <c r="B2411" s="50" t="s">
        <v>2928</v>
      </c>
      <c r="C2411" s="31">
        <v>130956</v>
      </c>
      <c r="D2411" s="50" t="s">
        <v>2929</v>
      </c>
      <c r="E2411" s="50" t="s">
        <v>2930</v>
      </c>
      <c r="F2411" s="31" t="s">
        <v>45</v>
      </c>
      <c r="G2411" s="31" t="s">
        <v>45</v>
      </c>
      <c r="H2411" s="31">
        <v>1</v>
      </c>
      <c r="I2411" s="31">
        <v>2</v>
      </c>
      <c r="J2411" s="31">
        <v>1</v>
      </c>
      <c r="K2411" s="31">
        <v>138</v>
      </c>
      <c r="L2411" s="31" t="s">
        <v>30</v>
      </c>
      <c r="M2411" s="29">
        <v>2369</v>
      </c>
      <c r="N2411" s="39">
        <v>369182.57</v>
      </c>
      <c r="O2411" s="18" t="s">
        <v>2980</v>
      </c>
      <c r="P2411" s="64"/>
      <c r="Q2411" s="65"/>
      <c r="R2411" s="34"/>
      <c r="S2411" s="33"/>
      <c r="T2411" s="67">
        <v>1</v>
      </c>
    </row>
    <row r="2412" spans="1:20" ht="15.75" x14ac:dyDescent="0.25">
      <c r="A2412" s="50" t="s">
        <v>2696</v>
      </c>
      <c r="B2412" s="50" t="s">
        <v>2928</v>
      </c>
      <c r="C2412" s="31">
        <v>130961</v>
      </c>
      <c r="D2412" s="50" t="s">
        <v>2943</v>
      </c>
      <c r="E2412" s="50" t="s">
        <v>2930</v>
      </c>
      <c r="F2412" s="31" t="s">
        <v>45</v>
      </c>
      <c r="G2412" s="31" t="s">
        <v>45</v>
      </c>
      <c r="H2412" s="31">
        <v>1</v>
      </c>
      <c r="I2412" s="31">
        <v>1</v>
      </c>
      <c r="J2412" s="31">
        <v>1</v>
      </c>
      <c r="K2412" s="31">
        <v>138</v>
      </c>
      <c r="L2412" s="31" t="s">
        <v>30</v>
      </c>
      <c r="M2412" s="29">
        <v>2380</v>
      </c>
      <c r="N2412" s="39">
        <v>123724.46</v>
      </c>
      <c r="O2412" s="18" t="s">
        <v>2980</v>
      </c>
      <c r="P2412" s="64"/>
      <c r="Q2412" s="65"/>
      <c r="R2412" s="34"/>
      <c r="S2412" s="33"/>
      <c r="T2412" s="67">
        <v>1</v>
      </c>
    </row>
    <row r="2413" spans="1:20" ht="15.75" x14ac:dyDescent="0.25">
      <c r="A2413" s="50" t="s">
        <v>2696</v>
      </c>
      <c r="B2413" s="50" t="s">
        <v>2928</v>
      </c>
      <c r="C2413" s="31">
        <v>130971</v>
      </c>
      <c r="D2413" s="50" t="s">
        <v>2937</v>
      </c>
      <c r="E2413" s="50" t="s">
        <v>2930</v>
      </c>
      <c r="F2413" s="31" t="s">
        <v>45</v>
      </c>
      <c r="G2413" s="31" t="s">
        <v>45</v>
      </c>
      <c r="H2413" s="31">
        <v>1</v>
      </c>
      <c r="I2413" s="31">
        <v>2</v>
      </c>
      <c r="J2413" s="31">
        <v>1</v>
      </c>
      <c r="K2413" s="31">
        <v>138</v>
      </c>
      <c r="L2413" s="31" t="s">
        <v>30</v>
      </c>
      <c r="M2413" s="29">
        <v>2374</v>
      </c>
      <c r="N2413" s="39">
        <v>188877.94</v>
      </c>
      <c r="O2413" s="18" t="s">
        <v>2980</v>
      </c>
      <c r="P2413" s="64"/>
      <c r="Q2413" s="65"/>
      <c r="R2413" s="34"/>
      <c r="S2413" s="33"/>
      <c r="T2413" s="67">
        <v>1</v>
      </c>
    </row>
    <row r="2414" spans="1:20" ht="15.75" x14ac:dyDescent="0.25">
      <c r="A2414" s="50" t="s">
        <v>2696</v>
      </c>
      <c r="B2414" s="50" t="s">
        <v>2928</v>
      </c>
      <c r="C2414" s="31">
        <v>130973</v>
      </c>
      <c r="D2414" s="50" t="s">
        <v>2938</v>
      </c>
      <c r="E2414" s="50" t="s">
        <v>2930</v>
      </c>
      <c r="F2414" s="31" t="s">
        <v>45</v>
      </c>
      <c r="G2414" s="31" t="s">
        <v>45</v>
      </c>
      <c r="H2414" s="31">
        <v>1</v>
      </c>
      <c r="I2414" s="31">
        <v>2</v>
      </c>
      <c r="J2414" s="31">
        <v>1</v>
      </c>
      <c r="K2414" s="31">
        <v>138</v>
      </c>
      <c r="L2414" s="31" t="s">
        <v>30</v>
      </c>
      <c r="M2414" s="29">
        <v>2375</v>
      </c>
      <c r="N2414" s="39">
        <v>151330.76999999999</v>
      </c>
      <c r="O2414" s="18" t="s">
        <v>2980</v>
      </c>
      <c r="P2414" s="64"/>
      <c r="Q2414" s="65"/>
      <c r="R2414" s="34"/>
      <c r="S2414" s="33"/>
      <c r="T2414" s="67">
        <v>1</v>
      </c>
    </row>
    <row r="2415" spans="1:20" ht="15.75" x14ac:dyDescent="0.25">
      <c r="A2415" s="50" t="s">
        <v>2696</v>
      </c>
      <c r="B2415" s="50" t="s">
        <v>2928</v>
      </c>
      <c r="C2415" s="31">
        <v>130976</v>
      </c>
      <c r="D2415" s="50" t="s">
        <v>2941</v>
      </c>
      <c r="E2415" s="50" t="s">
        <v>2930</v>
      </c>
      <c r="F2415" s="31" t="s">
        <v>45</v>
      </c>
      <c r="G2415" s="31" t="s">
        <v>45</v>
      </c>
      <c r="H2415" s="31">
        <v>1</v>
      </c>
      <c r="I2415" s="31"/>
      <c r="J2415" s="31">
        <v>1</v>
      </c>
      <c r="K2415" s="31">
        <v>138</v>
      </c>
      <c r="L2415" s="31" t="s">
        <v>30</v>
      </c>
      <c r="M2415" s="29">
        <v>2378</v>
      </c>
      <c r="N2415" s="38"/>
      <c r="O2415" s="18" t="s">
        <v>2980</v>
      </c>
      <c r="P2415" s="64"/>
      <c r="Q2415" s="65"/>
      <c r="R2415" s="34"/>
      <c r="S2415" s="33"/>
      <c r="T2415" s="67"/>
    </row>
    <row r="2416" spans="1:20" ht="15.75" x14ac:dyDescent="0.25">
      <c r="A2416" s="50" t="s">
        <v>2696</v>
      </c>
      <c r="B2416" s="50" t="s">
        <v>2928</v>
      </c>
      <c r="C2416" s="31">
        <v>130977</v>
      </c>
      <c r="D2416" s="50" t="s">
        <v>2944</v>
      </c>
      <c r="E2416" s="50" t="s">
        <v>2930</v>
      </c>
      <c r="F2416" s="31" t="s">
        <v>45</v>
      </c>
      <c r="G2416" s="31" t="s">
        <v>45</v>
      </c>
      <c r="H2416" s="31">
        <v>1</v>
      </c>
      <c r="I2416" s="31"/>
      <c r="J2416" s="31">
        <v>1</v>
      </c>
      <c r="K2416" s="31">
        <v>138</v>
      </c>
      <c r="L2416" s="31" t="s">
        <v>30</v>
      </c>
      <c r="M2416" s="29">
        <v>2381</v>
      </c>
      <c r="N2416" s="38"/>
      <c r="O2416" s="18" t="s">
        <v>2980</v>
      </c>
      <c r="P2416" s="64"/>
      <c r="Q2416" s="65"/>
      <c r="R2416" s="34"/>
      <c r="S2416" s="33"/>
      <c r="T2416" s="67"/>
    </row>
    <row r="2417" spans="1:20" ht="15.75" x14ac:dyDescent="0.25">
      <c r="A2417" s="50" t="s">
        <v>2696</v>
      </c>
      <c r="B2417" s="50" t="s">
        <v>2928</v>
      </c>
      <c r="C2417" s="31">
        <v>130978</v>
      </c>
      <c r="D2417" s="50" t="s">
        <v>2946</v>
      </c>
      <c r="E2417" s="50" t="s">
        <v>2930</v>
      </c>
      <c r="F2417" s="31" t="s">
        <v>45</v>
      </c>
      <c r="G2417" s="31" t="s">
        <v>45</v>
      </c>
      <c r="H2417" s="31">
        <v>1</v>
      </c>
      <c r="I2417" s="31"/>
      <c r="J2417" s="31">
        <v>1</v>
      </c>
      <c r="K2417" s="31">
        <v>138</v>
      </c>
      <c r="L2417" s="31" t="s">
        <v>30</v>
      </c>
      <c r="M2417" s="29">
        <v>2383</v>
      </c>
      <c r="N2417" s="38"/>
      <c r="O2417" s="18" t="s">
        <v>2980</v>
      </c>
      <c r="P2417" s="64"/>
      <c r="Q2417" s="65"/>
      <c r="R2417" s="34"/>
      <c r="S2417" s="33"/>
      <c r="T2417" s="67"/>
    </row>
    <row r="2418" spans="1:20" ht="15.75" x14ac:dyDescent="0.25">
      <c r="A2418" s="50" t="s">
        <v>2696</v>
      </c>
      <c r="B2418" s="50" t="s">
        <v>2928</v>
      </c>
      <c r="C2418" s="31">
        <v>131025</v>
      </c>
      <c r="D2418" s="50" t="s">
        <v>2939</v>
      </c>
      <c r="E2418" s="50" t="s">
        <v>2936</v>
      </c>
      <c r="F2418" s="31" t="s">
        <v>45</v>
      </c>
      <c r="G2418" s="31" t="s">
        <v>45</v>
      </c>
      <c r="H2418" s="31">
        <v>1</v>
      </c>
      <c r="I2418" s="31"/>
      <c r="J2418" s="31">
        <v>1</v>
      </c>
      <c r="K2418" s="31">
        <v>138</v>
      </c>
      <c r="L2418" s="31" t="s">
        <v>30</v>
      </c>
      <c r="M2418" s="29">
        <v>2376</v>
      </c>
      <c r="N2418" s="38"/>
      <c r="O2418" s="18" t="s">
        <v>2980</v>
      </c>
      <c r="P2418" s="64"/>
      <c r="Q2418" s="65"/>
      <c r="R2418" s="34"/>
      <c r="S2418" s="33"/>
      <c r="T2418" s="67"/>
    </row>
    <row r="2419" spans="1:20" ht="15.75" x14ac:dyDescent="0.25">
      <c r="A2419" s="50" t="s">
        <v>2696</v>
      </c>
      <c r="B2419" s="50" t="s">
        <v>2928</v>
      </c>
      <c r="C2419" s="31">
        <v>131035</v>
      </c>
      <c r="D2419" s="50" t="s">
        <v>2965</v>
      </c>
      <c r="E2419" s="50" t="s">
        <v>2966</v>
      </c>
      <c r="F2419" s="31" t="s">
        <v>216</v>
      </c>
      <c r="G2419" s="31" t="s">
        <v>216</v>
      </c>
      <c r="H2419" s="31">
        <v>1</v>
      </c>
      <c r="I2419" s="31">
        <v>1</v>
      </c>
      <c r="J2419" s="31">
        <v>1</v>
      </c>
      <c r="K2419" s="31">
        <v>138</v>
      </c>
      <c r="L2419" s="31" t="s">
        <v>30</v>
      </c>
      <c r="M2419" s="29">
        <v>2400</v>
      </c>
      <c r="N2419" s="39">
        <v>123724.46</v>
      </c>
      <c r="O2419" s="18" t="s">
        <v>2980</v>
      </c>
      <c r="P2419" s="64"/>
      <c r="Q2419" s="65"/>
      <c r="R2419" s="34"/>
      <c r="S2419" s="33"/>
      <c r="T2419" s="67">
        <v>1</v>
      </c>
    </row>
    <row r="2420" spans="1:20" ht="15.75" x14ac:dyDescent="0.25">
      <c r="A2420" s="50" t="s">
        <v>2696</v>
      </c>
      <c r="B2420" s="50" t="s">
        <v>2928</v>
      </c>
      <c r="C2420" s="31">
        <v>131049</v>
      </c>
      <c r="D2420" s="50" t="s">
        <v>1824</v>
      </c>
      <c r="E2420" s="50" t="s">
        <v>2953</v>
      </c>
      <c r="F2420" s="31" t="s">
        <v>216</v>
      </c>
      <c r="G2420" s="31" t="s">
        <v>216</v>
      </c>
      <c r="H2420" s="31">
        <v>1</v>
      </c>
      <c r="I2420" s="31">
        <v>2</v>
      </c>
      <c r="J2420" s="31">
        <v>1</v>
      </c>
      <c r="K2420" s="31">
        <v>138</v>
      </c>
      <c r="L2420" s="31" t="s">
        <v>30</v>
      </c>
      <c r="M2420" s="29">
        <v>2389</v>
      </c>
      <c r="N2420" s="39">
        <v>477676.74</v>
      </c>
      <c r="O2420" s="18" t="s">
        <v>2980</v>
      </c>
      <c r="P2420" s="64"/>
      <c r="Q2420" s="65"/>
      <c r="R2420" s="34"/>
      <c r="S2420" s="33"/>
      <c r="T2420" s="67">
        <v>1</v>
      </c>
    </row>
    <row r="2421" spans="1:20" ht="15.75" x14ac:dyDescent="0.25">
      <c r="A2421" s="50" t="s">
        <v>2696</v>
      </c>
      <c r="B2421" s="50" t="s">
        <v>2928</v>
      </c>
      <c r="C2421" s="31">
        <v>131052</v>
      </c>
      <c r="D2421" s="50" t="s">
        <v>2955</v>
      </c>
      <c r="E2421" s="50" t="s">
        <v>2953</v>
      </c>
      <c r="F2421" s="31" t="s">
        <v>216</v>
      </c>
      <c r="G2421" s="31" t="s">
        <v>216</v>
      </c>
      <c r="H2421" s="31">
        <v>1</v>
      </c>
      <c r="I2421" s="31"/>
      <c r="J2421" s="31">
        <v>1</v>
      </c>
      <c r="K2421" s="31">
        <v>138</v>
      </c>
      <c r="L2421" s="31" t="s">
        <v>30</v>
      </c>
      <c r="M2421" s="29">
        <v>2391</v>
      </c>
      <c r="N2421" s="38"/>
      <c r="O2421" s="18" t="s">
        <v>2980</v>
      </c>
      <c r="P2421" s="64"/>
      <c r="Q2421" s="65"/>
      <c r="R2421" s="34"/>
      <c r="S2421" s="33"/>
      <c r="T2421" s="67"/>
    </row>
    <row r="2422" spans="1:20" ht="15.75" x14ac:dyDescent="0.25">
      <c r="A2422" s="50" t="s">
        <v>2696</v>
      </c>
      <c r="B2422" s="50" t="s">
        <v>2928</v>
      </c>
      <c r="C2422" s="31">
        <v>131057</v>
      </c>
      <c r="D2422" s="50" t="s">
        <v>2963</v>
      </c>
      <c r="E2422" s="50" t="s">
        <v>2953</v>
      </c>
      <c r="F2422" s="31" t="s">
        <v>216</v>
      </c>
      <c r="G2422" s="31" t="s">
        <v>216</v>
      </c>
      <c r="H2422" s="31">
        <v>1</v>
      </c>
      <c r="I2422" s="31">
        <v>2</v>
      </c>
      <c r="J2422" s="31">
        <v>1</v>
      </c>
      <c r="K2422" s="31">
        <v>138</v>
      </c>
      <c r="L2422" s="31" t="s">
        <v>30</v>
      </c>
      <c r="M2422" s="29">
        <v>2398</v>
      </c>
      <c r="N2422" s="39">
        <v>151330.76999999999</v>
      </c>
      <c r="O2422" s="18" t="s">
        <v>2980</v>
      </c>
      <c r="P2422" s="64"/>
      <c r="Q2422" s="65"/>
      <c r="R2422" s="34"/>
      <c r="S2422" s="33"/>
      <c r="T2422" s="67">
        <v>1</v>
      </c>
    </row>
    <row r="2423" spans="1:20" ht="15.75" x14ac:dyDescent="0.25">
      <c r="A2423" s="50" t="s">
        <v>2696</v>
      </c>
      <c r="B2423" s="50" t="s">
        <v>2928</v>
      </c>
      <c r="C2423" s="31">
        <v>131061</v>
      </c>
      <c r="D2423" s="50" t="s">
        <v>2972</v>
      </c>
      <c r="E2423" s="50" t="s">
        <v>2953</v>
      </c>
      <c r="F2423" s="31" t="s">
        <v>216</v>
      </c>
      <c r="G2423" s="31" t="s">
        <v>216</v>
      </c>
      <c r="H2423" s="31">
        <v>1</v>
      </c>
      <c r="I2423" s="31"/>
      <c r="J2423" s="31">
        <v>1</v>
      </c>
      <c r="K2423" s="31">
        <v>138</v>
      </c>
      <c r="L2423" s="31" t="s">
        <v>30</v>
      </c>
      <c r="M2423" s="29">
        <v>2407</v>
      </c>
      <c r="N2423" s="38"/>
      <c r="O2423" s="18" t="s">
        <v>2980</v>
      </c>
      <c r="P2423" s="64"/>
      <c r="Q2423" s="65"/>
      <c r="R2423" s="34"/>
      <c r="S2423" s="33"/>
      <c r="T2423" s="67"/>
    </row>
    <row r="2424" spans="1:20" ht="15.75" x14ac:dyDescent="0.25">
      <c r="A2424" s="50" t="s">
        <v>2696</v>
      </c>
      <c r="B2424" s="50" t="s">
        <v>2928</v>
      </c>
      <c r="C2424" s="31">
        <v>131067</v>
      </c>
      <c r="D2424" s="50" t="s">
        <v>2952</v>
      </c>
      <c r="E2424" s="50" t="s">
        <v>2953</v>
      </c>
      <c r="F2424" s="31" t="s">
        <v>216</v>
      </c>
      <c r="G2424" s="31" t="s">
        <v>216</v>
      </c>
      <c r="H2424" s="31">
        <v>1</v>
      </c>
      <c r="I2424" s="31"/>
      <c r="J2424" s="31">
        <v>1</v>
      </c>
      <c r="K2424" s="31">
        <v>138</v>
      </c>
      <c r="L2424" s="31" t="s">
        <v>30</v>
      </c>
      <c r="M2424" s="29">
        <v>2388</v>
      </c>
      <c r="N2424" s="38"/>
      <c r="O2424" s="18" t="s">
        <v>2980</v>
      </c>
      <c r="P2424" s="64"/>
      <c r="Q2424" s="65"/>
      <c r="R2424" s="34"/>
      <c r="S2424" s="33"/>
      <c r="T2424" s="67"/>
    </row>
    <row r="2425" spans="1:20" ht="15.75" x14ac:dyDescent="0.25">
      <c r="A2425" s="50" t="s">
        <v>2696</v>
      </c>
      <c r="B2425" s="50" t="s">
        <v>2928</v>
      </c>
      <c r="C2425" s="31">
        <v>131078</v>
      </c>
      <c r="D2425" s="50" t="s">
        <v>2969</v>
      </c>
      <c r="E2425" s="50" t="s">
        <v>2953</v>
      </c>
      <c r="F2425" s="31" t="s">
        <v>216</v>
      </c>
      <c r="G2425" s="31" t="s">
        <v>216</v>
      </c>
      <c r="H2425" s="31">
        <v>1</v>
      </c>
      <c r="I2425" s="31"/>
      <c r="J2425" s="31">
        <v>1</v>
      </c>
      <c r="K2425" s="31">
        <v>138</v>
      </c>
      <c r="L2425" s="31" t="s">
        <v>30</v>
      </c>
      <c r="M2425" s="29">
        <v>2403</v>
      </c>
      <c r="N2425" s="38"/>
      <c r="O2425" s="18" t="s">
        <v>2980</v>
      </c>
      <c r="P2425" s="64"/>
      <c r="Q2425" s="65"/>
      <c r="R2425" s="34"/>
      <c r="S2425" s="33"/>
      <c r="T2425" s="67"/>
    </row>
    <row r="2426" spans="1:20" ht="15.75" x14ac:dyDescent="0.25">
      <c r="A2426" s="50" t="s">
        <v>2696</v>
      </c>
      <c r="B2426" s="50" t="s">
        <v>2928</v>
      </c>
      <c r="C2426" s="31">
        <v>131079</v>
      </c>
      <c r="D2426" s="50" t="s">
        <v>2970</v>
      </c>
      <c r="E2426" s="50" t="s">
        <v>2953</v>
      </c>
      <c r="F2426" s="31" t="s">
        <v>216</v>
      </c>
      <c r="G2426" s="31" t="s">
        <v>216</v>
      </c>
      <c r="H2426" s="31">
        <v>1</v>
      </c>
      <c r="I2426" s="31"/>
      <c r="J2426" s="31">
        <v>1</v>
      </c>
      <c r="K2426" s="31">
        <v>138</v>
      </c>
      <c r="L2426" s="31" t="s">
        <v>30</v>
      </c>
      <c r="M2426" s="29">
        <v>2404</v>
      </c>
      <c r="N2426" s="38"/>
      <c r="O2426" s="18" t="s">
        <v>2980</v>
      </c>
      <c r="P2426" s="64"/>
      <c r="Q2426" s="65"/>
      <c r="R2426" s="34"/>
      <c r="S2426" s="33"/>
      <c r="T2426" s="67"/>
    </row>
    <row r="2427" spans="1:20" ht="31.5" x14ac:dyDescent="0.25">
      <c r="A2427" s="50" t="s">
        <v>2696</v>
      </c>
      <c r="B2427" s="50" t="s">
        <v>2928</v>
      </c>
      <c r="C2427" s="31">
        <v>131085</v>
      </c>
      <c r="D2427" s="50" t="s">
        <v>2945</v>
      </c>
      <c r="E2427" s="50" t="s">
        <v>2933</v>
      </c>
      <c r="F2427" s="31" t="s">
        <v>45</v>
      </c>
      <c r="G2427" s="31" t="s">
        <v>45</v>
      </c>
      <c r="H2427" s="31">
        <v>1</v>
      </c>
      <c r="I2427" s="31"/>
      <c r="J2427" s="31">
        <v>1</v>
      </c>
      <c r="K2427" s="31">
        <v>138</v>
      </c>
      <c r="L2427" s="31" t="s">
        <v>30</v>
      </c>
      <c r="M2427" s="29">
        <v>2382</v>
      </c>
      <c r="N2427" s="38"/>
      <c r="O2427" s="18" t="s">
        <v>2980</v>
      </c>
      <c r="P2427" s="64"/>
      <c r="Q2427" s="65"/>
      <c r="R2427" s="34"/>
      <c r="S2427" s="33"/>
      <c r="T2427" s="67"/>
    </row>
    <row r="2428" spans="1:20" ht="31.5" x14ac:dyDescent="0.25">
      <c r="A2428" s="50" t="s">
        <v>2696</v>
      </c>
      <c r="B2428" s="50" t="s">
        <v>2928</v>
      </c>
      <c r="C2428" s="31">
        <v>131098</v>
      </c>
      <c r="D2428" s="50" t="s">
        <v>2934</v>
      </c>
      <c r="E2428" s="50" t="s">
        <v>2933</v>
      </c>
      <c r="F2428" s="31" t="s">
        <v>45</v>
      </c>
      <c r="G2428" s="31" t="s">
        <v>45</v>
      </c>
      <c r="H2428" s="31">
        <v>1</v>
      </c>
      <c r="I2428" s="31"/>
      <c r="J2428" s="31">
        <v>1</v>
      </c>
      <c r="K2428" s="31">
        <v>138</v>
      </c>
      <c r="L2428" s="31" t="s">
        <v>30</v>
      </c>
      <c r="M2428" s="29">
        <v>2372</v>
      </c>
      <c r="N2428" s="38"/>
      <c r="O2428" s="18" t="s">
        <v>2980</v>
      </c>
      <c r="P2428" s="64"/>
      <c r="Q2428" s="65"/>
      <c r="R2428" s="34"/>
      <c r="S2428" s="33"/>
      <c r="T2428" s="67"/>
    </row>
    <row r="2429" spans="1:20" ht="31.5" x14ac:dyDescent="0.25">
      <c r="A2429" s="50" t="s">
        <v>2696</v>
      </c>
      <c r="B2429" s="50" t="s">
        <v>2928</v>
      </c>
      <c r="C2429" s="31">
        <v>131102</v>
      </c>
      <c r="D2429" s="50" t="s">
        <v>2942</v>
      </c>
      <c r="E2429" s="50" t="s">
        <v>2933</v>
      </c>
      <c r="F2429" s="31" t="s">
        <v>45</v>
      </c>
      <c r="G2429" s="31" t="s">
        <v>45</v>
      </c>
      <c r="H2429" s="31">
        <v>1</v>
      </c>
      <c r="I2429" s="31"/>
      <c r="J2429" s="31">
        <v>1</v>
      </c>
      <c r="K2429" s="31">
        <v>138</v>
      </c>
      <c r="L2429" s="31" t="s">
        <v>30</v>
      </c>
      <c r="M2429" s="29">
        <v>2379</v>
      </c>
      <c r="N2429" s="38"/>
      <c r="O2429" s="18" t="s">
        <v>2980</v>
      </c>
      <c r="P2429" s="64"/>
      <c r="Q2429" s="65"/>
      <c r="R2429" s="34"/>
      <c r="S2429" s="33"/>
      <c r="T2429" s="67"/>
    </row>
    <row r="2430" spans="1:20" ht="31.5" x14ac:dyDescent="0.25">
      <c r="A2430" s="50" t="s">
        <v>2696</v>
      </c>
      <c r="B2430" s="50" t="s">
        <v>2928</v>
      </c>
      <c r="C2430" s="31">
        <v>131105</v>
      </c>
      <c r="D2430" s="50" t="s">
        <v>2947</v>
      </c>
      <c r="E2430" s="50" t="s">
        <v>2933</v>
      </c>
      <c r="F2430" s="31" t="s">
        <v>45</v>
      </c>
      <c r="G2430" s="31" t="s">
        <v>45</v>
      </c>
      <c r="H2430" s="31">
        <v>1</v>
      </c>
      <c r="I2430" s="31"/>
      <c r="J2430" s="31">
        <v>1</v>
      </c>
      <c r="K2430" s="31">
        <v>138</v>
      </c>
      <c r="L2430" s="31" t="s">
        <v>30</v>
      </c>
      <c r="M2430" s="29">
        <v>2384</v>
      </c>
      <c r="N2430" s="38"/>
      <c r="O2430" s="18" t="s">
        <v>2980</v>
      </c>
      <c r="P2430" s="64"/>
      <c r="Q2430" s="65"/>
      <c r="R2430" s="34"/>
      <c r="S2430" s="33"/>
      <c r="T2430" s="67"/>
    </row>
    <row r="2431" spans="1:20" ht="15.75" x14ac:dyDescent="0.25">
      <c r="A2431" s="50" t="s">
        <v>2696</v>
      </c>
      <c r="B2431" s="50" t="s">
        <v>2928</v>
      </c>
      <c r="C2431" s="31">
        <v>131125</v>
      </c>
      <c r="D2431" s="50" t="s">
        <v>2959</v>
      </c>
      <c r="E2431" s="50" t="s">
        <v>2960</v>
      </c>
      <c r="F2431" s="31" t="s">
        <v>216</v>
      </c>
      <c r="G2431" s="31" t="s">
        <v>216</v>
      </c>
      <c r="H2431" s="31">
        <v>1</v>
      </c>
      <c r="I2431" s="31">
        <v>1</v>
      </c>
      <c r="J2431" s="31">
        <v>1</v>
      </c>
      <c r="K2431" s="31">
        <v>138</v>
      </c>
      <c r="L2431" s="31" t="s">
        <v>30</v>
      </c>
      <c r="M2431" s="29">
        <v>2395</v>
      </c>
      <c r="N2431" s="39">
        <v>421377.59</v>
      </c>
      <c r="O2431" s="18" t="s">
        <v>2980</v>
      </c>
      <c r="P2431" s="64"/>
      <c r="Q2431" s="65"/>
      <c r="R2431" s="34"/>
      <c r="S2431" s="33"/>
      <c r="T2431" s="67">
        <v>1</v>
      </c>
    </row>
    <row r="2432" spans="1:20" ht="15.75" x14ac:dyDescent="0.25">
      <c r="A2432" s="50" t="s">
        <v>2696</v>
      </c>
      <c r="B2432" s="50" t="s">
        <v>2928</v>
      </c>
      <c r="C2432" s="31">
        <v>131164</v>
      </c>
      <c r="D2432" s="50" t="s">
        <v>2950</v>
      </c>
      <c r="E2432" s="50" t="s">
        <v>2951</v>
      </c>
      <c r="F2432" s="31" t="s">
        <v>216</v>
      </c>
      <c r="G2432" s="31" t="s">
        <v>216</v>
      </c>
      <c r="H2432" s="31">
        <v>1</v>
      </c>
      <c r="I2432" s="31"/>
      <c r="J2432" s="31">
        <v>1</v>
      </c>
      <c r="K2432" s="31">
        <v>138</v>
      </c>
      <c r="L2432" s="31" t="s">
        <v>30</v>
      </c>
      <c r="M2432" s="29">
        <v>2387</v>
      </c>
      <c r="N2432" s="38"/>
      <c r="O2432" s="18" t="s">
        <v>2980</v>
      </c>
      <c r="P2432" s="64"/>
      <c r="Q2432" s="65"/>
      <c r="R2432" s="34"/>
      <c r="S2432" s="33"/>
      <c r="T2432" s="67"/>
    </row>
    <row r="2433" spans="1:20" ht="15.75" x14ac:dyDescent="0.25">
      <c r="A2433" s="50" t="s">
        <v>2696</v>
      </c>
      <c r="B2433" s="50" t="s">
        <v>2928</v>
      </c>
      <c r="C2433" s="31">
        <v>131166</v>
      </c>
      <c r="D2433" s="50" t="s">
        <v>2954</v>
      </c>
      <c r="E2433" s="50" t="s">
        <v>2951</v>
      </c>
      <c r="F2433" s="31" t="s">
        <v>216</v>
      </c>
      <c r="G2433" s="31" t="s">
        <v>216</v>
      </c>
      <c r="H2433" s="31">
        <v>1</v>
      </c>
      <c r="I2433" s="31"/>
      <c r="J2433" s="31">
        <v>1</v>
      </c>
      <c r="K2433" s="31">
        <v>138</v>
      </c>
      <c r="L2433" s="31" t="s">
        <v>30</v>
      </c>
      <c r="M2433" s="29">
        <v>2390</v>
      </c>
      <c r="N2433" s="38"/>
      <c r="O2433" s="18" t="s">
        <v>2980</v>
      </c>
      <c r="P2433" s="64"/>
      <c r="Q2433" s="65"/>
      <c r="R2433" s="34"/>
      <c r="S2433" s="33"/>
      <c r="T2433" s="67"/>
    </row>
    <row r="2434" spans="1:20" ht="15.75" x14ac:dyDescent="0.25">
      <c r="A2434" s="50" t="s">
        <v>2696</v>
      </c>
      <c r="B2434" s="50" t="s">
        <v>2928</v>
      </c>
      <c r="C2434" s="31">
        <v>131170</v>
      </c>
      <c r="D2434" s="50" t="s">
        <v>2957</v>
      </c>
      <c r="E2434" s="50" t="s">
        <v>2951</v>
      </c>
      <c r="F2434" s="31" t="s">
        <v>216</v>
      </c>
      <c r="G2434" s="31" t="s">
        <v>216</v>
      </c>
      <c r="H2434" s="31">
        <v>1</v>
      </c>
      <c r="I2434" s="31">
        <v>3</v>
      </c>
      <c r="J2434" s="31">
        <v>1</v>
      </c>
      <c r="K2434" s="31">
        <v>138</v>
      </c>
      <c r="L2434" s="31" t="s">
        <v>30</v>
      </c>
      <c r="M2434" s="29">
        <v>2393</v>
      </c>
      <c r="N2434" s="39">
        <v>240299.44</v>
      </c>
      <c r="O2434" s="18" t="s">
        <v>2980</v>
      </c>
      <c r="P2434" s="64"/>
      <c r="Q2434" s="65"/>
      <c r="R2434" s="34"/>
      <c r="S2434" s="33"/>
      <c r="T2434" s="67">
        <v>1</v>
      </c>
    </row>
    <row r="2435" spans="1:20" ht="31.5" x14ac:dyDescent="0.25">
      <c r="A2435" s="50" t="s">
        <v>2696</v>
      </c>
      <c r="B2435" s="50" t="s">
        <v>2928</v>
      </c>
      <c r="C2435" s="31">
        <v>209004</v>
      </c>
      <c r="D2435" s="50" t="s">
        <v>2971</v>
      </c>
      <c r="E2435" s="50" t="s">
        <v>921</v>
      </c>
      <c r="F2435" s="31" t="s">
        <v>216</v>
      </c>
      <c r="G2435" s="31" t="s">
        <v>216</v>
      </c>
      <c r="H2435" s="31">
        <v>1</v>
      </c>
      <c r="I2435" s="31"/>
      <c r="J2435" s="31">
        <v>1</v>
      </c>
      <c r="K2435" s="31">
        <v>138</v>
      </c>
      <c r="L2435" s="31" t="s">
        <v>30</v>
      </c>
      <c r="M2435" s="29">
        <v>2405</v>
      </c>
      <c r="N2435" s="38"/>
      <c r="O2435" s="18" t="s">
        <v>2980</v>
      </c>
      <c r="P2435" s="64"/>
      <c r="Q2435" s="65"/>
      <c r="R2435" s="34"/>
      <c r="S2435" s="33"/>
      <c r="T2435" s="67"/>
    </row>
    <row r="2436" spans="1:20" ht="15.75" x14ac:dyDescent="0.25">
      <c r="A2436" s="50" t="s">
        <v>2696</v>
      </c>
      <c r="B2436" s="50" t="s">
        <v>2928</v>
      </c>
      <c r="C2436" s="31">
        <v>209006</v>
      </c>
      <c r="D2436" s="50" t="s">
        <v>2973</v>
      </c>
      <c r="E2436" s="50" t="s">
        <v>820</v>
      </c>
      <c r="F2436" s="31" t="s">
        <v>216</v>
      </c>
      <c r="G2436" s="31" t="s">
        <v>216</v>
      </c>
      <c r="H2436" s="31">
        <v>1</v>
      </c>
      <c r="I2436" s="31"/>
      <c r="J2436" s="31">
        <v>1</v>
      </c>
      <c r="K2436" s="31">
        <v>138</v>
      </c>
      <c r="L2436" s="31" t="s">
        <v>30</v>
      </c>
      <c r="M2436" s="29">
        <v>2408</v>
      </c>
      <c r="N2436" s="38"/>
      <c r="O2436" s="18" t="s">
        <v>2980</v>
      </c>
      <c r="P2436" s="64"/>
      <c r="Q2436" s="65"/>
      <c r="R2436" s="34"/>
      <c r="S2436" s="33"/>
      <c r="T2436" s="67"/>
    </row>
    <row r="2437" spans="1:20" ht="15.75" x14ac:dyDescent="0.25">
      <c r="A2437" s="50" t="s">
        <v>2696</v>
      </c>
      <c r="B2437" s="50" t="s">
        <v>2928</v>
      </c>
      <c r="C2437" s="31">
        <v>209013</v>
      </c>
      <c r="D2437" s="50" t="s">
        <v>2977</v>
      </c>
      <c r="E2437" s="50" t="s">
        <v>2951</v>
      </c>
      <c r="F2437" s="31" t="s">
        <v>216</v>
      </c>
      <c r="G2437" s="31" t="s">
        <v>216</v>
      </c>
      <c r="H2437" s="31">
        <v>1</v>
      </c>
      <c r="I2437" s="31"/>
      <c r="J2437" s="31">
        <v>1</v>
      </c>
      <c r="K2437" s="31">
        <v>138</v>
      </c>
      <c r="L2437" s="31" t="s">
        <v>30</v>
      </c>
      <c r="M2437" s="29">
        <v>2412</v>
      </c>
      <c r="N2437" s="38"/>
      <c r="O2437" s="18" t="s">
        <v>2980</v>
      </c>
      <c r="P2437" s="64"/>
      <c r="Q2437" s="65"/>
      <c r="R2437" s="34"/>
      <c r="S2437" s="33"/>
      <c r="T2437" s="67"/>
    </row>
    <row r="2438" spans="1:20" ht="15.75" x14ac:dyDescent="0.25">
      <c r="A2438" s="50" t="s">
        <v>2696</v>
      </c>
      <c r="B2438" s="50" t="s">
        <v>2928</v>
      </c>
      <c r="C2438" s="31">
        <v>209015</v>
      </c>
      <c r="D2438" s="50" t="s">
        <v>2962</v>
      </c>
      <c r="E2438" s="50" t="s">
        <v>921</v>
      </c>
      <c r="F2438" s="31" t="s">
        <v>216</v>
      </c>
      <c r="G2438" s="31" t="s">
        <v>216</v>
      </c>
      <c r="H2438" s="31">
        <v>1</v>
      </c>
      <c r="I2438" s="31"/>
      <c r="J2438" s="31">
        <v>1</v>
      </c>
      <c r="K2438" s="31">
        <v>138</v>
      </c>
      <c r="L2438" s="31" t="s">
        <v>30</v>
      </c>
      <c r="M2438" s="29">
        <v>2397</v>
      </c>
      <c r="N2438" s="38"/>
      <c r="O2438" s="18" t="s">
        <v>2980</v>
      </c>
      <c r="P2438" s="64"/>
      <c r="Q2438" s="65"/>
      <c r="R2438" s="34"/>
      <c r="S2438" s="33"/>
      <c r="T2438" s="67"/>
    </row>
    <row r="2439" spans="1:20" ht="15.75" x14ac:dyDescent="0.25">
      <c r="A2439" s="50" t="s">
        <v>2696</v>
      </c>
      <c r="B2439" s="50" t="s">
        <v>2928</v>
      </c>
      <c r="C2439" s="31">
        <v>209019</v>
      </c>
      <c r="D2439" s="50" t="s">
        <v>2940</v>
      </c>
      <c r="E2439" s="50" t="s">
        <v>2930</v>
      </c>
      <c r="F2439" s="31" t="s">
        <v>45</v>
      </c>
      <c r="G2439" s="31" t="s">
        <v>45</v>
      </c>
      <c r="H2439" s="31">
        <v>1</v>
      </c>
      <c r="I2439" s="31"/>
      <c r="J2439" s="31">
        <v>1</v>
      </c>
      <c r="K2439" s="31">
        <v>138</v>
      </c>
      <c r="L2439" s="31" t="s">
        <v>30</v>
      </c>
      <c r="M2439" s="29">
        <v>2377</v>
      </c>
      <c r="N2439" s="38"/>
      <c r="O2439" s="18" t="s">
        <v>2980</v>
      </c>
      <c r="P2439" s="64"/>
      <c r="Q2439" s="65"/>
      <c r="R2439" s="34"/>
      <c r="S2439" s="33"/>
      <c r="T2439" s="67"/>
    </row>
    <row r="2440" spans="1:20" ht="15.75" x14ac:dyDescent="0.25">
      <c r="A2440" s="50" t="s">
        <v>2696</v>
      </c>
      <c r="B2440" s="50" t="s">
        <v>2928</v>
      </c>
      <c r="C2440" s="31">
        <v>209020</v>
      </c>
      <c r="D2440" s="50" t="s">
        <v>2976</v>
      </c>
      <c r="E2440" s="50" t="s">
        <v>921</v>
      </c>
      <c r="F2440" s="31" t="s">
        <v>216</v>
      </c>
      <c r="G2440" s="31" t="s">
        <v>216</v>
      </c>
      <c r="H2440" s="31">
        <v>1</v>
      </c>
      <c r="I2440" s="31"/>
      <c r="J2440" s="31">
        <v>1</v>
      </c>
      <c r="K2440" s="31">
        <v>138</v>
      </c>
      <c r="L2440" s="31" t="s">
        <v>30</v>
      </c>
      <c r="M2440" s="29">
        <v>2411</v>
      </c>
      <c r="N2440" s="38"/>
      <c r="O2440" s="18" t="s">
        <v>2980</v>
      </c>
      <c r="P2440" s="64"/>
      <c r="Q2440" s="65"/>
      <c r="R2440" s="34"/>
      <c r="S2440" s="33"/>
      <c r="T2440" s="67"/>
    </row>
    <row r="2441" spans="1:20" ht="15.75" x14ac:dyDescent="0.25">
      <c r="A2441" s="50" t="s">
        <v>2696</v>
      </c>
      <c r="B2441" s="50" t="s">
        <v>2928</v>
      </c>
      <c r="C2441" s="31">
        <v>209023</v>
      </c>
      <c r="D2441" s="50" t="s">
        <v>2964</v>
      </c>
      <c r="E2441" s="50" t="s">
        <v>2953</v>
      </c>
      <c r="F2441" s="31" t="s">
        <v>216</v>
      </c>
      <c r="G2441" s="31" t="s">
        <v>216</v>
      </c>
      <c r="H2441" s="31">
        <v>1</v>
      </c>
      <c r="I2441" s="31"/>
      <c r="J2441" s="31">
        <v>1</v>
      </c>
      <c r="K2441" s="31">
        <v>138</v>
      </c>
      <c r="L2441" s="31" t="s">
        <v>30</v>
      </c>
      <c r="M2441" s="29">
        <v>2399</v>
      </c>
      <c r="N2441" s="38"/>
      <c r="O2441" s="18" t="s">
        <v>2980</v>
      </c>
      <c r="P2441" s="64"/>
      <c r="Q2441" s="65"/>
      <c r="R2441" s="34"/>
      <c r="S2441" s="33"/>
      <c r="T2441" s="67"/>
    </row>
    <row r="2442" spans="1:20" ht="15.75" x14ac:dyDescent="0.25">
      <c r="A2442" s="50" t="s">
        <v>2696</v>
      </c>
      <c r="B2442" s="50" t="s">
        <v>2928</v>
      </c>
      <c r="C2442" s="31">
        <v>209024</v>
      </c>
      <c r="D2442" s="50" t="s">
        <v>2975</v>
      </c>
      <c r="E2442" s="50" t="s">
        <v>2953</v>
      </c>
      <c r="F2442" s="31" t="s">
        <v>216</v>
      </c>
      <c r="G2442" s="31" t="s">
        <v>216</v>
      </c>
      <c r="H2442" s="31">
        <v>1</v>
      </c>
      <c r="I2442" s="31"/>
      <c r="J2442" s="31">
        <v>1</v>
      </c>
      <c r="K2442" s="31">
        <v>138</v>
      </c>
      <c r="L2442" s="31" t="s">
        <v>30</v>
      </c>
      <c r="M2442" s="29">
        <v>2410</v>
      </c>
      <c r="N2442" s="38"/>
      <c r="O2442" s="18" t="s">
        <v>2980</v>
      </c>
      <c r="P2442" s="64"/>
      <c r="Q2442" s="65"/>
      <c r="R2442" s="34"/>
      <c r="S2442" s="33"/>
      <c r="T2442" s="67"/>
    </row>
    <row r="2443" spans="1:20" ht="15.75" x14ac:dyDescent="0.25">
      <c r="A2443" s="50" t="s">
        <v>2696</v>
      </c>
      <c r="B2443" s="50" t="s">
        <v>2928</v>
      </c>
      <c r="C2443" s="31">
        <v>209026</v>
      </c>
      <c r="D2443" s="50" t="s">
        <v>2967</v>
      </c>
      <c r="E2443" s="50" t="s">
        <v>2951</v>
      </c>
      <c r="F2443" s="31" t="s">
        <v>216</v>
      </c>
      <c r="G2443" s="31" t="s">
        <v>216</v>
      </c>
      <c r="H2443" s="31">
        <v>1</v>
      </c>
      <c r="I2443" s="31"/>
      <c r="J2443" s="31">
        <v>1</v>
      </c>
      <c r="K2443" s="31">
        <v>138</v>
      </c>
      <c r="L2443" s="31" t="s">
        <v>30</v>
      </c>
      <c r="M2443" s="29">
        <v>2401</v>
      </c>
      <c r="N2443" s="38"/>
      <c r="O2443" s="18" t="s">
        <v>2980</v>
      </c>
      <c r="P2443" s="64"/>
      <c r="Q2443" s="65"/>
      <c r="R2443" s="34"/>
      <c r="S2443" s="33"/>
      <c r="T2443" s="67"/>
    </row>
    <row r="2444" spans="1:20" ht="31.5" x14ac:dyDescent="0.25">
      <c r="A2444" s="50" t="s">
        <v>2696</v>
      </c>
      <c r="B2444" s="50" t="s">
        <v>2928</v>
      </c>
      <c r="C2444" s="31">
        <v>209029</v>
      </c>
      <c r="D2444" s="50" t="s">
        <v>2932</v>
      </c>
      <c r="E2444" s="50" t="s">
        <v>2933</v>
      </c>
      <c r="F2444" s="31" t="s">
        <v>45</v>
      </c>
      <c r="G2444" s="31" t="s">
        <v>45</v>
      </c>
      <c r="H2444" s="31">
        <v>1</v>
      </c>
      <c r="I2444" s="31">
        <v>2</v>
      </c>
      <c r="J2444" s="31">
        <v>1</v>
      </c>
      <c r="K2444" s="31">
        <v>138</v>
      </c>
      <c r="L2444" s="31" t="s">
        <v>30</v>
      </c>
      <c r="M2444" s="29">
        <v>2371</v>
      </c>
      <c r="N2444" s="39">
        <v>151330.76999999999</v>
      </c>
      <c r="O2444" s="18" t="s">
        <v>2980</v>
      </c>
      <c r="P2444" s="64"/>
      <c r="Q2444" s="65"/>
      <c r="R2444" s="34"/>
      <c r="S2444" s="33"/>
      <c r="T2444" s="67">
        <v>1</v>
      </c>
    </row>
    <row r="2445" spans="1:20" ht="15.75" x14ac:dyDescent="0.25">
      <c r="A2445" s="50" t="s">
        <v>2696</v>
      </c>
      <c r="B2445" s="50" t="s">
        <v>2928</v>
      </c>
      <c r="C2445" s="31">
        <v>209032</v>
      </c>
      <c r="D2445" s="50" t="s">
        <v>2931</v>
      </c>
      <c r="E2445" s="50" t="s">
        <v>2930</v>
      </c>
      <c r="F2445" s="31" t="s">
        <v>45</v>
      </c>
      <c r="G2445" s="31" t="s">
        <v>45</v>
      </c>
      <c r="H2445" s="31">
        <v>1</v>
      </c>
      <c r="I2445" s="31"/>
      <c r="J2445" s="31">
        <v>1</v>
      </c>
      <c r="K2445" s="31">
        <v>138</v>
      </c>
      <c r="L2445" s="31" t="s">
        <v>30</v>
      </c>
      <c r="M2445" s="29">
        <v>2370</v>
      </c>
      <c r="N2445" s="38"/>
      <c r="O2445" s="18" t="s">
        <v>2980</v>
      </c>
      <c r="P2445" s="64"/>
      <c r="Q2445" s="65"/>
      <c r="R2445" s="34"/>
      <c r="S2445" s="33"/>
      <c r="T2445" s="67"/>
    </row>
    <row r="2446" spans="1:20" ht="15.75" x14ac:dyDescent="0.25">
      <c r="A2446" s="50" t="s">
        <v>2696</v>
      </c>
      <c r="B2446" s="50" t="s">
        <v>2928</v>
      </c>
      <c r="C2446" s="31">
        <v>209033</v>
      </c>
      <c r="D2446" s="50" t="s">
        <v>2958</v>
      </c>
      <c r="E2446" s="50" t="s">
        <v>921</v>
      </c>
      <c r="F2446" s="31" t="s">
        <v>216</v>
      </c>
      <c r="G2446" s="31" t="s">
        <v>216</v>
      </c>
      <c r="H2446" s="31">
        <v>1</v>
      </c>
      <c r="I2446" s="31"/>
      <c r="J2446" s="31">
        <v>1</v>
      </c>
      <c r="K2446" s="31">
        <v>138</v>
      </c>
      <c r="L2446" s="31" t="s">
        <v>30</v>
      </c>
      <c r="M2446" s="29">
        <v>2394</v>
      </c>
      <c r="N2446" s="38"/>
      <c r="O2446" s="18" t="s">
        <v>2980</v>
      </c>
      <c r="P2446" s="64"/>
      <c r="Q2446" s="65"/>
      <c r="R2446" s="34"/>
      <c r="S2446" s="33"/>
      <c r="T2446" s="67"/>
    </row>
    <row r="2447" spans="1:20" ht="15.75" x14ac:dyDescent="0.25">
      <c r="A2447" s="50" t="s">
        <v>2696</v>
      </c>
      <c r="B2447" s="50" t="s">
        <v>2928</v>
      </c>
      <c r="C2447" s="31">
        <v>209036</v>
      </c>
      <c r="D2447" s="50" t="s">
        <v>2974</v>
      </c>
      <c r="E2447" s="50" t="s">
        <v>921</v>
      </c>
      <c r="F2447" s="31" t="s">
        <v>216</v>
      </c>
      <c r="G2447" s="31" t="s">
        <v>216</v>
      </c>
      <c r="H2447" s="31">
        <v>1</v>
      </c>
      <c r="I2447" s="31">
        <v>2</v>
      </c>
      <c r="J2447" s="31">
        <v>1</v>
      </c>
      <c r="K2447" s="31">
        <v>138</v>
      </c>
      <c r="L2447" s="31" t="s">
        <v>30</v>
      </c>
      <c r="M2447" s="29">
        <v>2409</v>
      </c>
      <c r="N2447" s="39">
        <v>477676.74</v>
      </c>
      <c r="O2447" s="18" t="s">
        <v>2980</v>
      </c>
      <c r="P2447" s="64"/>
      <c r="Q2447" s="65"/>
      <c r="R2447" s="34"/>
      <c r="S2447" s="33"/>
      <c r="T2447" s="67">
        <v>1</v>
      </c>
    </row>
    <row r="2448" spans="1:20" ht="31.5" x14ac:dyDescent="0.25">
      <c r="A2448" s="50" t="s">
        <v>2696</v>
      </c>
      <c r="B2448" s="50" t="s">
        <v>2928</v>
      </c>
      <c r="C2448" s="51">
        <v>316801</v>
      </c>
      <c r="D2448" s="52" t="s">
        <v>2935</v>
      </c>
      <c r="E2448" s="50" t="s">
        <v>2936</v>
      </c>
      <c r="F2448" s="31" t="s">
        <v>45</v>
      </c>
      <c r="G2448" s="31" t="s">
        <v>45</v>
      </c>
      <c r="H2448" s="31">
        <v>1</v>
      </c>
      <c r="I2448" s="31">
        <v>2</v>
      </c>
      <c r="J2448" s="31">
        <v>1</v>
      </c>
      <c r="K2448" s="31">
        <v>138</v>
      </c>
      <c r="L2448" s="31" t="s">
        <v>30</v>
      </c>
      <c r="M2448" s="29">
        <v>2373</v>
      </c>
      <c r="N2448" s="39">
        <v>477676.74</v>
      </c>
      <c r="O2448" s="18" t="s">
        <v>2980</v>
      </c>
      <c r="P2448" s="64"/>
      <c r="Q2448" s="65"/>
      <c r="R2448" s="34"/>
      <c r="S2448" s="33"/>
      <c r="T2448" s="67">
        <v>1</v>
      </c>
    </row>
    <row r="2449" spans="1:21" ht="31.5" x14ac:dyDescent="0.25">
      <c r="A2449" s="50" t="s">
        <v>2696</v>
      </c>
      <c r="B2449" s="50" t="s">
        <v>2928</v>
      </c>
      <c r="C2449" s="51">
        <v>326101</v>
      </c>
      <c r="D2449" s="52" t="s">
        <v>2978</v>
      </c>
      <c r="E2449" s="50" t="s">
        <v>2979</v>
      </c>
      <c r="F2449" s="31" t="s">
        <v>45</v>
      </c>
      <c r="G2449" s="31" t="s">
        <v>45</v>
      </c>
      <c r="H2449" s="31">
        <v>1</v>
      </c>
      <c r="I2449" s="31"/>
      <c r="J2449" s="31">
        <v>1</v>
      </c>
      <c r="K2449" s="31">
        <v>138</v>
      </c>
      <c r="L2449" s="31" t="s">
        <v>30</v>
      </c>
      <c r="M2449" s="29">
        <v>2413</v>
      </c>
      <c r="N2449" s="38"/>
      <c r="O2449" s="18" t="s">
        <v>2980</v>
      </c>
      <c r="P2449" s="64"/>
      <c r="Q2449" s="65"/>
      <c r="R2449" s="34"/>
      <c r="S2449" s="33"/>
      <c r="T2449" s="67"/>
    </row>
    <row r="2450" spans="1:21" ht="15.75" x14ac:dyDescent="0.25">
      <c r="A2450" s="50" t="s">
        <v>1323</v>
      </c>
      <c r="B2450" s="50" t="s">
        <v>1361</v>
      </c>
      <c r="C2450" s="54" t="s">
        <v>3018</v>
      </c>
      <c r="D2450" s="55" t="s">
        <v>3016</v>
      </c>
      <c r="E2450" s="55" t="s">
        <v>3017</v>
      </c>
      <c r="F2450" s="31" t="s">
        <v>1134</v>
      </c>
      <c r="G2450" s="56"/>
      <c r="H2450" s="31">
        <v>1</v>
      </c>
      <c r="I2450" s="57">
        <v>2</v>
      </c>
      <c r="J2450" s="47"/>
      <c r="K2450" s="33"/>
      <c r="L2450" s="33"/>
      <c r="M2450" s="32"/>
      <c r="N2450" s="41">
        <v>190649.72</v>
      </c>
      <c r="O2450" s="18" t="s">
        <v>2980</v>
      </c>
      <c r="P2450" s="64" t="s">
        <v>2983</v>
      </c>
      <c r="Q2450" s="65"/>
      <c r="R2450" s="34"/>
      <c r="S2450" s="33"/>
      <c r="T2450" s="67">
        <v>1</v>
      </c>
      <c r="U2450" t="s">
        <v>3021</v>
      </c>
    </row>
    <row r="2451" spans="1:21" ht="15.75" x14ac:dyDescent="0.25">
      <c r="A2451" s="53" t="s">
        <v>891</v>
      </c>
      <c r="B2451" s="53" t="s">
        <v>3019</v>
      </c>
      <c r="C2451" s="54">
        <v>212504</v>
      </c>
      <c r="D2451" s="55" t="s">
        <v>3020</v>
      </c>
      <c r="E2451" s="55" t="s">
        <v>1012</v>
      </c>
      <c r="F2451" s="31" t="s">
        <v>45</v>
      </c>
      <c r="G2451" s="56"/>
      <c r="H2451" s="56">
        <v>1</v>
      </c>
      <c r="I2451" s="57">
        <v>3</v>
      </c>
      <c r="J2451" s="47"/>
      <c r="K2451" s="33"/>
      <c r="L2451" s="33"/>
      <c r="M2451" s="32"/>
      <c r="N2451" s="41">
        <v>220633.82</v>
      </c>
      <c r="O2451" s="18" t="s">
        <v>2980</v>
      </c>
      <c r="P2451" s="64" t="s">
        <v>2983</v>
      </c>
      <c r="Q2451" s="65"/>
      <c r="R2451" s="34"/>
      <c r="S2451" s="33"/>
      <c r="T2451" s="67">
        <v>1</v>
      </c>
    </row>
    <row r="2452" spans="1:21" ht="15.75" x14ac:dyDescent="0.25">
      <c r="A2452" s="53" t="s">
        <v>891</v>
      </c>
      <c r="B2452" s="53" t="s">
        <v>3019</v>
      </c>
      <c r="C2452" s="54">
        <v>132095</v>
      </c>
      <c r="D2452" s="55" t="s">
        <v>2128</v>
      </c>
      <c r="E2452" s="55" t="s">
        <v>1012</v>
      </c>
      <c r="F2452" s="31" t="s">
        <v>45</v>
      </c>
      <c r="G2452" s="56"/>
      <c r="H2452" s="56">
        <v>1</v>
      </c>
      <c r="I2452" s="57">
        <v>4</v>
      </c>
      <c r="J2452" s="47"/>
      <c r="K2452" s="33"/>
      <c r="L2452" s="33"/>
      <c r="M2452" s="32"/>
      <c r="N2452" s="41">
        <v>294804.52</v>
      </c>
      <c r="O2452" s="18" t="s">
        <v>2980</v>
      </c>
      <c r="P2452" s="64" t="s">
        <v>2983</v>
      </c>
      <c r="Q2452" s="65"/>
      <c r="R2452" s="34"/>
      <c r="S2452" s="33"/>
      <c r="T2452" s="67">
        <v>1</v>
      </c>
    </row>
  </sheetData>
  <autoFilter ref="A7:T2452"/>
  <conditionalFormatting sqref="C2450:C1048576 C1:C2278">
    <cfRule type="duplicateValues" dxfId="168" priority="9"/>
    <cfRule type="duplicateValues" dxfId="167" priority="11"/>
    <cfRule type="duplicateValues" dxfId="166" priority="17"/>
  </conditionalFormatting>
  <conditionalFormatting sqref="C2450:C1048576 C35:C2278 C1:C7">
    <cfRule type="duplicateValues" dxfId="165" priority="19"/>
  </conditionalFormatting>
  <conditionalFormatting sqref="C2279:C2449">
    <cfRule type="duplicateValues" dxfId="164" priority="7"/>
  </conditionalFormatting>
  <conditionalFormatting sqref="C2279:C2449">
    <cfRule type="duplicateValues" dxfId="163" priority="8"/>
  </conditionalFormatting>
  <conditionalFormatting sqref="C1:C1048576">
    <cfRule type="duplicateValues" dxfId="162" priority="6"/>
  </conditionalFormatting>
  <printOptions horizontalCentered="1"/>
  <pageMargins left="0.25" right="0.25" top="0.5" bottom="0.5" header="0.3" footer="0.3"/>
  <pageSetup paperSize="9" scale="62" orientation="landscape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817"/>
  <sheetViews>
    <sheetView view="pageBreakPreview" zoomScale="80" zoomScaleNormal="85" zoomScaleSheetLayoutView="80" workbookViewId="0">
      <pane xSplit="2" ySplit="7" topLeftCell="C1805" activePane="bottomRight" state="frozen"/>
      <selection pane="topRight" activeCell="E1" sqref="E1"/>
      <selection pane="bottomLeft" activeCell="A8" sqref="A8"/>
      <selection pane="bottomRight" activeCell="B1815" sqref="B1815"/>
    </sheetView>
  </sheetViews>
  <sheetFormatPr defaultRowHeight="15" x14ac:dyDescent="0.25"/>
  <cols>
    <col min="1" max="1" width="15" customWidth="1"/>
    <col min="2" max="2" width="25.42578125" customWidth="1"/>
    <col min="3" max="3" width="12.140625" style="49" customWidth="1"/>
    <col min="4" max="4" width="41.5703125" style="21" customWidth="1"/>
    <col min="5" max="5" width="23.7109375" style="21" customWidth="1"/>
    <col min="6" max="6" width="12.42578125" customWidth="1"/>
    <col min="7" max="7" width="12.85546875" style="22" hidden="1" customWidth="1"/>
    <col min="8" max="8" width="8.42578125" style="68" customWidth="1"/>
    <col min="9" max="9" width="12.5703125" style="68" customWidth="1"/>
    <col min="10" max="10" width="12.5703125" style="24" hidden="1" customWidth="1"/>
    <col min="11" max="11" width="17.140625" style="25" hidden="1" customWidth="1"/>
    <col min="12" max="12" width="18" style="25" hidden="1" customWidth="1"/>
    <col min="13" max="13" width="19.5703125" style="26" hidden="1" customWidth="1"/>
    <col min="14" max="14" width="19.5703125" style="44" customWidth="1"/>
    <col min="15" max="15" width="41.28515625" customWidth="1"/>
    <col min="16" max="16" width="21.5703125" style="27" customWidth="1"/>
    <col min="17" max="17" width="10.7109375" style="28" hidden="1" customWidth="1"/>
    <col min="18" max="18" width="12.7109375" hidden="1" customWidth="1"/>
    <col min="19" max="19" width="16.5703125" style="25" hidden="1" customWidth="1"/>
    <col min="20" max="20" width="16.5703125" style="68" customWidth="1"/>
    <col min="21" max="21" width="13.28515625" customWidth="1"/>
  </cols>
  <sheetData>
    <row r="1" spans="1:20" s="2" customFormat="1" ht="15.75" x14ac:dyDescent="0.25">
      <c r="A1" s="1" t="s">
        <v>0</v>
      </c>
      <c r="C1" s="48"/>
      <c r="D1" s="3"/>
      <c r="E1" s="3"/>
      <c r="G1" s="4"/>
      <c r="H1" s="66"/>
      <c r="I1" s="66"/>
      <c r="J1" s="6"/>
      <c r="K1" s="7"/>
      <c r="L1" s="7"/>
      <c r="M1" s="8"/>
      <c r="N1" s="35"/>
      <c r="P1" s="9"/>
      <c r="Q1" s="10"/>
      <c r="S1" s="7"/>
      <c r="T1" s="66"/>
    </row>
    <row r="2" spans="1:20" s="2" customFormat="1" ht="15.75" x14ac:dyDescent="0.25">
      <c r="A2" s="1" t="s">
        <v>1</v>
      </c>
      <c r="C2" s="48"/>
      <c r="D2" s="3"/>
      <c r="E2" s="3"/>
      <c r="G2" s="4"/>
      <c r="H2" s="66"/>
      <c r="I2" s="66"/>
      <c r="J2" s="6"/>
      <c r="K2" s="7"/>
      <c r="L2" s="7"/>
      <c r="M2" s="8"/>
      <c r="N2" s="35"/>
      <c r="P2" s="9"/>
      <c r="Q2" s="10"/>
      <c r="S2" s="7"/>
      <c r="T2" s="66"/>
    </row>
    <row r="3" spans="1:20" s="2" customFormat="1" ht="15.75" x14ac:dyDescent="0.25">
      <c r="A3" s="1" t="s">
        <v>2</v>
      </c>
      <c r="C3" s="48"/>
      <c r="D3" s="3"/>
      <c r="E3" s="3"/>
      <c r="G3" s="4"/>
      <c r="H3" s="66"/>
      <c r="I3" s="66"/>
      <c r="J3" s="6"/>
      <c r="K3" s="7"/>
      <c r="L3" s="7"/>
      <c r="M3" s="8"/>
      <c r="N3" s="36"/>
      <c r="P3" s="9"/>
      <c r="Q3" s="10"/>
      <c r="S3" s="7"/>
      <c r="T3" s="66"/>
    </row>
    <row r="4" spans="1:20" s="2" customFormat="1" ht="15.75" x14ac:dyDescent="0.25">
      <c r="A4" s="1" t="s">
        <v>3015</v>
      </c>
      <c r="C4" s="48"/>
      <c r="D4" s="3"/>
      <c r="E4" s="3"/>
      <c r="G4" s="4"/>
      <c r="H4" s="66"/>
      <c r="I4" s="66"/>
      <c r="J4" s="6"/>
      <c r="K4" s="7"/>
      <c r="L4" s="7"/>
      <c r="M4" s="8"/>
      <c r="N4" s="36"/>
      <c r="P4" s="9"/>
      <c r="Q4" s="10"/>
      <c r="S4" s="7"/>
      <c r="T4" s="66"/>
    </row>
    <row r="5" spans="1:20" s="2" customFormat="1" ht="15.75" x14ac:dyDescent="0.25">
      <c r="A5" s="1"/>
      <c r="C5" s="48"/>
      <c r="D5" s="3"/>
      <c r="E5" s="3"/>
      <c r="G5" s="4"/>
      <c r="H5" s="66"/>
      <c r="I5" s="66"/>
      <c r="J5" s="6"/>
      <c r="K5" s="7"/>
      <c r="L5" s="7"/>
      <c r="M5" s="8"/>
      <c r="N5" s="35"/>
      <c r="P5" s="9"/>
      <c r="Q5" s="10"/>
      <c r="S5" s="7"/>
      <c r="T5" s="66"/>
    </row>
    <row r="6" spans="1:20" s="2" customFormat="1" ht="15.75" x14ac:dyDescent="0.25">
      <c r="A6" s="1"/>
      <c r="C6" s="48"/>
      <c r="D6" s="3"/>
      <c r="E6" s="3"/>
      <c r="G6" s="4"/>
      <c r="H6" s="66"/>
      <c r="I6" s="66"/>
      <c r="J6" s="6"/>
      <c r="K6" s="7"/>
      <c r="L6" s="7"/>
      <c r="M6" s="8"/>
      <c r="N6" s="35"/>
      <c r="P6" s="9"/>
      <c r="Q6" s="10"/>
      <c r="S6" s="7"/>
      <c r="T6" s="66"/>
    </row>
    <row r="7" spans="1:20" s="17" customFormat="1" ht="63" customHeight="1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2" t="s">
        <v>9</v>
      </c>
      <c r="H7" s="13" t="s">
        <v>10</v>
      </c>
      <c r="I7" s="13" t="s">
        <v>11</v>
      </c>
      <c r="J7" s="13" t="s">
        <v>12</v>
      </c>
      <c r="K7" s="14" t="s">
        <v>13</v>
      </c>
      <c r="L7" s="14" t="s">
        <v>14</v>
      </c>
      <c r="M7" s="13" t="s">
        <v>15</v>
      </c>
      <c r="N7" s="14" t="s">
        <v>16</v>
      </c>
      <c r="O7" s="15" t="s">
        <v>17</v>
      </c>
      <c r="P7" s="16" t="s">
        <v>18</v>
      </c>
      <c r="Q7" s="15" t="s">
        <v>19</v>
      </c>
      <c r="R7" s="15" t="s">
        <v>9</v>
      </c>
      <c r="S7" s="13" t="s">
        <v>20</v>
      </c>
      <c r="T7" s="45" t="s">
        <v>21</v>
      </c>
    </row>
    <row r="8" spans="1:20" ht="31.5" x14ac:dyDescent="0.25">
      <c r="A8" s="50" t="s">
        <v>716</v>
      </c>
      <c r="B8" s="50" t="s">
        <v>3108</v>
      </c>
      <c r="C8" s="31">
        <v>134996</v>
      </c>
      <c r="D8" s="50" t="s">
        <v>732</v>
      </c>
      <c r="E8" s="50" t="s">
        <v>733</v>
      </c>
      <c r="F8" s="31" t="s">
        <v>29</v>
      </c>
      <c r="G8" s="31" t="s">
        <v>29</v>
      </c>
      <c r="H8" s="31">
        <v>1</v>
      </c>
      <c r="I8" s="31">
        <v>2</v>
      </c>
      <c r="J8" s="31">
        <v>1</v>
      </c>
      <c r="K8" s="31">
        <v>138</v>
      </c>
      <c r="L8" s="31" t="s">
        <v>30</v>
      </c>
      <c r="M8" s="29">
        <v>643</v>
      </c>
      <c r="N8" s="38">
        <v>219559.98</v>
      </c>
      <c r="O8" s="18" t="s">
        <v>2980</v>
      </c>
      <c r="P8" s="64"/>
      <c r="Q8" s="65"/>
      <c r="R8" s="34"/>
      <c r="S8" s="33"/>
      <c r="T8" s="67">
        <v>1</v>
      </c>
    </row>
    <row r="9" spans="1:20" ht="31.5" x14ac:dyDescent="0.25">
      <c r="A9" s="50" t="s">
        <v>716</v>
      </c>
      <c r="B9" s="50" t="s">
        <v>3108</v>
      </c>
      <c r="C9" s="31">
        <v>135027</v>
      </c>
      <c r="D9" s="50" t="s">
        <v>722</v>
      </c>
      <c r="E9" s="50" t="s">
        <v>723</v>
      </c>
      <c r="F9" s="31" t="s">
        <v>29</v>
      </c>
      <c r="G9" s="31" t="s">
        <v>29</v>
      </c>
      <c r="H9" s="31">
        <v>1</v>
      </c>
      <c r="I9" s="31">
        <v>4</v>
      </c>
      <c r="J9" s="31">
        <v>1</v>
      </c>
      <c r="K9" s="31">
        <v>138</v>
      </c>
      <c r="L9" s="31" t="s">
        <v>30</v>
      </c>
      <c r="M9" s="29">
        <v>637</v>
      </c>
      <c r="N9" s="38">
        <v>456305.94</v>
      </c>
      <c r="O9" s="18" t="s">
        <v>2980</v>
      </c>
      <c r="P9" s="64"/>
      <c r="Q9" s="65"/>
      <c r="R9" s="34"/>
      <c r="S9" s="33"/>
      <c r="T9" s="67">
        <v>1</v>
      </c>
    </row>
    <row r="10" spans="1:20" ht="31.5" x14ac:dyDescent="0.25">
      <c r="A10" s="50" t="s">
        <v>716</v>
      </c>
      <c r="B10" s="50" t="s">
        <v>3108</v>
      </c>
      <c r="C10" s="31">
        <v>135047</v>
      </c>
      <c r="D10" s="50" t="s">
        <v>720</v>
      </c>
      <c r="E10" s="50" t="s">
        <v>721</v>
      </c>
      <c r="F10" s="31" t="s">
        <v>29</v>
      </c>
      <c r="G10" s="31" t="s">
        <v>29</v>
      </c>
      <c r="H10" s="31"/>
      <c r="I10" s="31"/>
      <c r="J10" s="31">
        <v>1</v>
      </c>
      <c r="K10" s="31">
        <v>138</v>
      </c>
      <c r="L10" s="31" t="s">
        <v>30</v>
      </c>
      <c r="M10" s="29">
        <v>636</v>
      </c>
      <c r="N10" s="38"/>
      <c r="O10" s="18" t="s">
        <v>2980</v>
      </c>
      <c r="P10" s="64"/>
      <c r="Q10" s="65"/>
      <c r="R10" s="34"/>
      <c r="S10" s="33"/>
      <c r="T10" s="67"/>
    </row>
    <row r="11" spans="1:20" ht="31.5" x14ac:dyDescent="0.25">
      <c r="A11" s="50" t="s">
        <v>716</v>
      </c>
      <c r="B11" s="50" t="s">
        <v>3108</v>
      </c>
      <c r="C11" s="31">
        <v>135055</v>
      </c>
      <c r="D11" s="50" t="s">
        <v>724</v>
      </c>
      <c r="E11" s="50" t="s">
        <v>721</v>
      </c>
      <c r="F11" s="31" t="s">
        <v>29</v>
      </c>
      <c r="G11" s="31" t="s">
        <v>29</v>
      </c>
      <c r="H11" s="31"/>
      <c r="I11" s="31"/>
      <c r="J11" s="31">
        <v>1</v>
      </c>
      <c r="K11" s="31">
        <v>138</v>
      </c>
      <c r="L11" s="31" t="s">
        <v>30</v>
      </c>
      <c r="M11" s="29">
        <v>638</v>
      </c>
      <c r="N11" s="38"/>
      <c r="O11" s="18" t="s">
        <v>2980</v>
      </c>
      <c r="P11" s="64"/>
      <c r="Q11" s="65"/>
      <c r="R11" s="34"/>
      <c r="S11" s="33"/>
      <c r="T11" s="67"/>
    </row>
    <row r="12" spans="1:20" ht="31.5" x14ac:dyDescent="0.25">
      <c r="A12" s="50" t="s">
        <v>716</v>
      </c>
      <c r="B12" s="50" t="s">
        <v>3108</v>
      </c>
      <c r="C12" s="31">
        <v>135063</v>
      </c>
      <c r="D12" s="50" t="s">
        <v>725</v>
      </c>
      <c r="E12" s="50" t="s">
        <v>726</v>
      </c>
      <c r="F12" s="31" t="s">
        <v>29</v>
      </c>
      <c r="G12" s="31" t="s">
        <v>29</v>
      </c>
      <c r="H12" s="31"/>
      <c r="I12" s="31"/>
      <c r="J12" s="31">
        <v>1</v>
      </c>
      <c r="K12" s="31">
        <v>138</v>
      </c>
      <c r="L12" s="31" t="s">
        <v>30</v>
      </c>
      <c r="M12" s="29">
        <v>639</v>
      </c>
      <c r="N12" s="38"/>
      <c r="O12" s="18" t="s">
        <v>2980</v>
      </c>
      <c r="P12" s="64"/>
      <c r="Q12" s="65"/>
      <c r="R12" s="34"/>
      <c r="S12" s="33"/>
      <c r="T12" s="67"/>
    </row>
    <row r="13" spans="1:20" ht="31.5" x14ac:dyDescent="0.25">
      <c r="A13" s="50" t="s">
        <v>716</v>
      </c>
      <c r="B13" s="50" t="s">
        <v>3108</v>
      </c>
      <c r="C13" s="31">
        <v>135067</v>
      </c>
      <c r="D13" s="50" t="s">
        <v>729</v>
      </c>
      <c r="E13" s="50" t="s">
        <v>721</v>
      </c>
      <c r="F13" s="31" t="s">
        <v>29</v>
      </c>
      <c r="G13" s="31" t="s">
        <v>29</v>
      </c>
      <c r="H13" s="31"/>
      <c r="I13" s="31"/>
      <c r="J13" s="31">
        <v>1</v>
      </c>
      <c r="K13" s="31">
        <v>138</v>
      </c>
      <c r="L13" s="31" t="s">
        <v>30</v>
      </c>
      <c r="M13" s="29">
        <v>641</v>
      </c>
      <c r="N13" s="38"/>
      <c r="O13" s="18" t="s">
        <v>2980</v>
      </c>
      <c r="P13" s="64"/>
      <c r="Q13" s="65"/>
      <c r="R13" s="34"/>
      <c r="S13" s="33"/>
      <c r="T13" s="67"/>
    </row>
    <row r="14" spans="1:20" ht="31.5" x14ac:dyDescent="0.25">
      <c r="A14" s="50" t="s">
        <v>716</v>
      </c>
      <c r="B14" s="50" t="s">
        <v>3108</v>
      </c>
      <c r="C14" s="31">
        <v>135076</v>
      </c>
      <c r="D14" s="50" t="s">
        <v>739</v>
      </c>
      <c r="E14" s="50" t="s">
        <v>721</v>
      </c>
      <c r="F14" s="31" t="s">
        <v>29</v>
      </c>
      <c r="G14" s="31" t="s">
        <v>29</v>
      </c>
      <c r="H14" s="31">
        <v>1</v>
      </c>
      <c r="I14" s="31">
        <v>7</v>
      </c>
      <c r="J14" s="31">
        <v>1</v>
      </c>
      <c r="K14" s="31">
        <v>138</v>
      </c>
      <c r="L14" s="31" t="s">
        <v>30</v>
      </c>
      <c r="M14" s="29">
        <v>647</v>
      </c>
      <c r="N14" s="38">
        <v>892219</v>
      </c>
      <c r="O14" s="18" t="s">
        <v>2980</v>
      </c>
      <c r="P14" s="64"/>
      <c r="Q14" s="65"/>
      <c r="R14" s="34"/>
      <c r="S14" s="33"/>
      <c r="T14" s="67">
        <v>1</v>
      </c>
    </row>
    <row r="15" spans="1:20" ht="31.5" x14ac:dyDescent="0.25">
      <c r="A15" s="50" t="s">
        <v>716</v>
      </c>
      <c r="B15" s="50" t="s">
        <v>3108</v>
      </c>
      <c r="C15" s="31">
        <v>135079</v>
      </c>
      <c r="D15" s="50" t="s">
        <v>740</v>
      </c>
      <c r="E15" s="50" t="s">
        <v>721</v>
      </c>
      <c r="F15" s="31" t="s">
        <v>29</v>
      </c>
      <c r="G15" s="31" t="s">
        <v>29</v>
      </c>
      <c r="H15" s="31"/>
      <c r="I15" s="31"/>
      <c r="J15" s="31">
        <v>1</v>
      </c>
      <c r="K15" s="31">
        <v>138</v>
      </c>
      <c r="L15" s="31" t="s">
        <v>30</v>
      </c>
      <c r="M15" s="29">
        <v>648</v>
      </c>
      <c r="N15" s="38"/>
      <c r="O15" s="18" t="s">
        <v>2980</v>
      </c>
      <c r="P15" s="64"/>
      <c r="Q15" s="65"/>
      <c r="R15" s="34"/>
      <c r="S15" s="33"/>
      <c r="T15" s="67"/>
    </row>
    <row r="16" spans="1:20" ht="31.5" x14ac:dyDescent="0.25">
      <c r="A16" s="50" t="s">
        <v>716</v>
      </c>
      <c r="B16" s="50" t="s">
        <v>3108</v>
      </c>
      <c r="C16" s="31">
        <v>135083</v>
      </c>
      <c r="D16" s="50" t="s">
        <v>741</v>
      </c>
      <c r="E16" s="50" t="s">
        <v>721</v>
      </c>
      <c r="F16" s="31" t="s">
        <v>29</v>
      </c>
      <c r="G16" s="31" t="s">
        <v>29</v>
      </c>
      <c r="H16" s="31"/>
      <c r="I16" s="31"/>
      <c r="J16" s="31">
        <v>1</v>
      </c>
      <c r="K16" s="31">
        <v>138</v>
      </c>
      <c r="L16" s="31" t="s">
        <v>30</v>
      </c>
      <c r="M16" s="29">
        <v>649</v>
      </c>
      <c r="N16" s="38"/>
      <c r="O16" s="18" t="s">
        <v>2980</v>
      </c>
      <c r="P16" s="64"/>
      <c r="Q16" s="65"/>
      <c r="R16" s="34"/>
      <c r="S16" s="33"/>
      <c r="T16" s="67"/>
    </row>
    <row r="17" spans="1:20" ht="31.5" x14ac:dyDescent="0.25">
      <c r="A17" s="50" t="s">
        <v>716</v>
      </c>
      <c r="B17" s="50" t="s">
        <v>3108</v>
      </c>
      <c r="C17" s="31">
        <v>135117</v>
      </c>
      <c r="D17" s="50" t="s">
        <v>744</v>
      </c>
      <c r="E17" s="50" t="s">
        <v>745</v>
      </c>
      <c r="F17" s="31" t="s">
        <v>29</v>
      </c>
      <c r="G17" s="31" t="s">
        <v>29</v>
      </c>
      <c r="H17" s="31">
        <v>1</v>
      </c>
      <c r="I17" s="31">
        <v>2</v>
      </c>
      <c r="J17" s="31">
        <v>1</v>
      </c>
      <c r="K17" s="31">
        <v>138</v>
      </c>
      <c r="L17" s="31" t="s">
        <v>30</v>
      </c>
      <c r="M17" s="29">
        <v>651</v>
      </c>
      <c r="N17" s="38">
        <v>405290.61</v>
      </c>
      <c r="O17" s="18" t="s">
        <v>2980</v>
      </c>
      <c r="P17" s="64"/>
      <c r="Q17" s="65"/>
      <c r="R17" s="34"/>
      <c r="S17" s="33"/>
      <c r="T17" s="67">
        <v>1</v>
      </c>
    </row>
    <row r="18" spans="1:20" ht="31.5" x14ac:dyDescent="0.25">
      <c r="A18" s="50" t="s">
        <v>716</v>
      </c>
      <c r="B18" s="50" t="s">
        <v>3108</v>
      </c>
      <c r="C18" s="31">
        <v>135124</v>
      </c>
      <c r="D18" s="50" t="s">
        <v>736</v>
      </c>
      <c r="E18" s="50" t="s">
        <v>737</v>
      </c>
      <c r="F18" s="31" t="s">
        <v>29</v>
      </c>
      <c r="G18" s="31" t="s">
        <v>29</v>
      </c>
      <c r="H18" s="31">
        <v>1</v>
      </c>
      <c r="I18" s="31">
        <v>2</v>
      </c>
      <c r="J18" s="31">
        <v>1</v>
      </c>
      <c r="K18" s="31">
        <v>138</v>
      </c>
      <c r="L18" s="31" t="s">
        <v>30</v>
      </c>
      <c r="M18" s="29">
        <v>645</v>
      </c>
      <c r="N18" s="38">
        <v>329073.96000000002</v>
      </c>
      <c r="O18" s="18" t="s">
        <v>2980</v>
      </c>
      <c r="P18" s="64"/>
      <c r="Q18" s="65"/>
      <c r="R18" s="34"/>
      <c r="S18" s="33"/>
      <c r="T18" s="67">
        <v>1</v>
      </c>
    </row>
    <row r="19" spans="1:20" ht="31.5" x14ac:dyDescent="0.25">
      <c r="A19" s="50" t="s">
        <v>716</v>
      </c>
      <c r="B19" s="50" t="s">
        <v>3108</v>
      </c>
      <c r="C19" s="31">
        <v>135186</v>
      </c>
      <c r="D19" s="50" t="s">
        <v>727</v>
      </c>
      <c r="E19" s="50" t="s">
        <v>728</v>
      </c>
      <c r="F19" s="31" t="s">
        <v>29</v>
      </c>
      <c r="G19" s="31" t="s">
        <v>29</v>
      </c>
      <c r="H19" s="31">
        <v>1</v>
      </c>
      <c r="I19" s="31">
        <v>2</v>
      </c>
      <c r="J19" s="31">
        <v>1</v>
      </c>
      <c r="K19" s="31">
        <v>138</v>
      </c>
      <c r="L19" s="31" t="s">
        <v>30</v>
      </c>
      <c r="M19" s="29">
        <v>640</v>
      </c>
      <c r="N19" s="38">
        <v>1028689.05</v>
      </c>
      <c r="O19" s="18" t="s">
        <v>2980</v>
      </c>
      <c r="P19" s="64"/>
      <c r="Q19" s="65"/>
      <c r="R19" s="34"/>
      <c r="S19" s="33"/>
      <c r="T19" s="67">
        <v>1</v>
      </c>
    </row>
    <row r="20" spans="1:20" ht="31.5" x14ac:dyDescent="0.25">
      <c r="A20" s="50" t="s">
        <v>716</v>
      </c>
      <c r="B20" s="50" t="s">
        <v>3108</v>
      </c>
      <c r="C20" s="31">
        <v>135187</v>
      </c>
      <c r="D20" s="50" t="s">
        <v>730</v>
      </c>
      <c r="E20" s="50" t="s">
        <v>731</v>
      </c>
      <c r="F20" s="31" t="s">
        <v>29</v>
      </c>
      <c r="G20" s="31" t="s">
        <v>29</v>
      </c>
      <c r="H20" s="31"/>
      <c r="I20" s="31"/>
      <c r="J20" s="31">
        <v>1</v>
      </c>
      <c r="K20" s="31">
        <v>138</v>
      </c>
      <c r="L20" s="31" t="s">
        <v>30</v>
      </c>
      <c r="M20" s="29">
        <v>642</v>
      </c>
      <c r="N20" s="38"/>
      <c r="O20" s="18" t="s">
        <v>2980</v>
      </c>
      <c r="P20" s="64"/>
      <c r="Q20" s="65"/>
      <c r="R20" s="34"/>
      <c r="S20" s="33"/>
      <c r="T20" s="67"/>
    </row>
    <row r="21" spans="1:20" ht="31.5" x14ac:dyDescent="0.25">
      <c r="A21" s="50" t="s">
        <v>716</v>
      </c>
      <c r="B21" s="50" t="s">
        <v>3108</v>
      </c>
      <c r="C21" s="31">
        <v>135191</v>
      </c>
      <c r="D21" s="50" t="s">
        <v>738</v>
      </c>
      <c r="E21" s="50" t="s">
        <v>728</v>
      </c>
      <c r="F21" s="31" t="s">
        <v>29</v>
      </c>
      <c r="G21" s="31" t="s">
        <v>29</v>
      </c>
      <c r="H21" s="31">
        <v>1</v>
      </c>
      <c r="I21" s="31">
        <v>3</v>
      </c>
      <c r="J21" s="31">
        <v>1</v>
      </c>
      <c r="K21" s="31">
        <v>138</v>
      </c>
      <c r="L21" s="31" t="s">
        <v>30</v>
      </c>
      <c r="M21" s="29">
        <v>646</v>
      </c>
      <c r="N21" s="38">
        <v>465967.53</v>
      </c>
      <c r="O21" s="18" t="s">
        <v>2980</v>
      </c>
      <c r="P21" s="64"/>
      <c r="Q21" s="65"/>
      <c r="R21" s="34"/>
      <c r="S21" s="33"/>
      <c r="T21" s="67">
        <v>1</v>
      </c>
    </row>
    <row r="22" spans="1:20" ht="31.5" x14ac:dyDescent="0.25">
      <c r="A22" s="50" t="s">
        <v>716</v>
      </c>
      <c r="B22" s="50" t="s">
        <v>3108</v>
      </c>
      <c r="C22" s="31">
        <v>135195</v>
      </c>
      <c r="D22" s="50" t="s">
        <v>746</v>
      </c>
      <c r="E22" s="50" t="s">
        <v>728</v>
      </c>
      <c r="F22" s="31" t="s">
        <v>29</v>
      </c>
      <c r="G22" s="31" t="s">
        <v>29</v>
      </c>
      <c r="H22" s="31">
        <v>1</v>
      </c>
      <c r="I22" s="31">
        <v>6</v>
      </c>
      <c r="J22" s="31">
        <v>1</v>
      </c>
      <c r="K22" s="31">
        <v>138</v>
      </c>
      <c r="L22" s="31" t="s">
        <v>30</v>
      </c>
      <c r="M22" s="29">
        <v>652</v>
      </c>
      <c r="N22" s="38">
        <v>599527.41</v>
      </c>
      <c r="O22" s="18" t="s">
        <v>2980</v>
      </c>
      <c r="P22" s="64"/>
      <c r="Q22" s="65"/>
      <c r="R22" s="34"/>
      <c r="S22" s="33"/>
      <c r="T22" s="67">
        <v>1</v>
      </c>
    </row>
    <row r="23" spans="1:20" ht="31.5" x14ac:dyDescent="0.25">
      <c r="A23" s="50" t="s">
        <v>716</v>
      </c>
      <c r="B23" s="50" t="s">
        <v>3108</v>
      </c>
      <c r="C23" s="31">
        <v>135196</v>
      </c>
      <c r="D23" s="50" t="s">
        <v>718</v>
      </c>
      <c r="E23" s="50" t="s">
        <v>719</v>
      </c>
      <c r="F23" s="31" t="s">
        <v>29</v>
      </c>
      <c r="G23" s="31" t="s">
        <v>29</v>
      </c>
      <c r="H23" s="31">
        <v>1</v>
      </c>
      <c r="I23" s="31">
        <v>2</v>
      </c>
      <c r="J23" s="31">
        <v>1</v>
      </c>
      <c r="K23" s="31">
        <v>138</v>
      </c>
      <c r="L23" s="31" t="s">
        <v>30</v>
      </c>
      <c r="M23" s="29">
        <v>635</v>
      </c>
      <c r="N23" s="38">
        <v>364334.71</v>
      </c>
      <c r="O23" s="18" t="s">
        <v>2980</v>
      </c>
      <c r="P23" s="64"/>
      <c r="Q23" s="65"/>
      <c r="R23" s="34"/>
      <c r="S23" s="33"/>
      <c r="T23" s="67">
        <v>1</v>
      </c>
    </row>
    <row r="24" spans="1:20" ht="31.5" x14ac:dyDescent="0.25">
      <c r="A24" s="50" t="s">
        <v>716</v>
      </c>
      <c r="B24" s="50" t="s">
        <v>3108</v>
      </c>
      <c r="C24" s="31">
        <v>135214</v>
      </c>
      <c r="D24" s="50" t="s">
        <v>734</v>
      </c>
      <c r="E24" s="50" t="s">
        <v>735</v>
      </c>
      <c r="F24" s="31" t="s">
        <v>29</v>
      </c>
      <c r="G24" s="31" t="s">
        <v>29</v>
      </c>
      <c r="H24" s="31">
        <v>1</v>
      </c>
      <c r="I24" s="31">
        <v>1</v>
      </c>
      <c r="J24" s="31">
        <v>1</v>
      </c>
      <c r="K24" s="31">
        <v>138</v>
      </c>
      <c r="L24" s="31" t="s">
        <v>30</v>
      </c>
      <c r="M24" s="29">
        <v>644</v>
      </c>
      <c r="N24" s="38">
        <v>198244.95</v>
      </c>
      <c r="O24" s="18" t="s">
        <v>2980</v>
      </c>
      <c r="P24" s="64"/>
      <c r="Q24" s="65"/>
      <c r="R24" s="34"/>
      <c r="S24" s="33"/>
      <c r="T24" s="67">
        <v>1</v>
      </c>
    </row>
    <row r="25" spans="1:20" ht="31.5" x14ac:dyDescent="0.25">
      <c r="A25" s="50" t="s">
        <v>716</v>
      </c>
      <c r="B25" s="50" t="s">
        <v>3108</v>
      </c>
      <c r="C25" s="31">
        <v>218519</v>
      </c>
      <c r="D25" s="50" t="s">
        <v>742</v>
      </c>
      <c r="E25" s="50" t="s">
        <v>743</v>
      </c>
      <c r="F25" s="31" t="s">
        <v>29</v>
      </c>
      <c r="G25" s="31" t="s">
        <v>29</v>
      </c>
      <c r="H25" s="31">
        <v>1</v>
      </c>
      <c r="I25" s="31">
        <v>1</v>
      </c>
      <c r="J25" s="31">
        <v>1</v>
      </c>
      <c r="K25" s="31">
        <v>138</v>
      </c>
      <c r="L25" s="31" t="s">
        <v>30</v>
      </c>
      <c r="M25" s="29">
        <v>650</v>
      </c>
      <c r="N25" s="38">
        <v>254540.88</v>
      </c>
      <c r="O25" s="18" t="s">
        <v>2980</v>
      </c>
      <c r="P25" s="64"/>
      <c r="Q25" s="65"/>
      <c r="R25" s="34"/>
      <c r="S25" s="33"/>
      <c r="T25" s="67">
        <v>1</v>
      </c>
    </row>
    <row r="26" spans="1:20" ht="31.5" x14ac:dyDescent="0.25">
      <c r="A26" s="50" t="s">
        <v>716</v>
      </c>
      <c r="B26" s="50" t="s">
        <v>3109</v>
      </c>
      <c r="C26" s="31">
        <v>135255</v>
      </c>
      <c r="D26" s="50" t="s">
        <v>757</v>
      </c>
      <c r="E26" s="50" t="s">
        <v>753</v>
      </c>
      <c r="F26" s="31" t="s">
        <v>29</v>
      </c>
      <c r="G26" s="31" t="s">
        <v>29</v>
      </c>
      <c r="H26" s="31"/>
      <c r="I26" s="31"/>
      <c r="J26" s="31">
        <v>1</v>
      </c>
      <c r="K26" s="31">
        <v>138</v>
      </c>
      <c r="L26" s="31" t="s">
        <v>30</v>
      </c>
      <c r="M26" s="29">
        <v>659</v>
      </c>
      <c r="N26" s="38"/>
      <c r="O26" s="18" t="s">
        <v>2980</v>
      </c>
      <c r="P26" s="64"/>
      <c r="Q26" s="65"/>
      <c r="R26" s="34"/>
      <c r="S26" s="33"/>
      <c r="T26" s="67"/>
    </row>
    <row r="27" spans="1:20" ht="31.5" x14ac:dyDescent="0.25">
      <c r="A27" s="50" t="s">
        <v>716</v>
      </c>
      <c r="B27" s="50" t="s">
        <v>3109</v>
      </c>
      <c r="C27" s="31">
        <v>135300</v>
      </c>
      <c r="D27" s="50" t="s">
        <v>761</v>
      </c>
      <c r="E27" s="50" t="s">
        <v>751</v>
      </c>
      <c r="F27" s="31" t="s">
        <v>29</v>
      </c>
      <c r="G27" s="31" t="s">
        <v>29</v>
      </c>
      <c r="H27" s="31"/>
      <c r="I27" s="31"/>
      <c r="J27" s="31">
        <v>1</v>
      </c>
      <c r="K27" s="31">
        <v>138</v>
      </c>
      <c r="L27" s="31" t="s">
        <v>30</v>
      </c>
      <c r="M27" s="29">
        <v>663</v>
      </c>
      <c r="N27" s="38"/>
      <c r="O27" s="18" t="s">
        <v>2980</v>
      </c>
      <c r="P27" s="64"/>
      <c r="Q27" s="65"/>
      <c r="R27" s="34"/>
      <c r="S27" s="33"/>
      <c r="T27" s="67"/>
    </row>
    <row r="28" spans="1:20" ht="31.5" x14ac:dyDescent="0.25">
      <c r="A28" s="50" t="s">
        <v>716</v>
      </c>
      <c r="B28" s="50" t="s">
        <v>3109</v>
      </c>
      <c r="C28" s="31">
        <v>135314</v>
      </c>
      <c r="D28" s="50" t="s">
        <v>750</v>
      </c>
      <c r="E28" s="50" t="s">
        <v>751</v>
      </c>
      <c r="F28" s="31" t="s">
        <v>29</v>
      </c>
      <c r="G28" s="31" t="s">
        <v>29</v>
      </c>
      <c r="H28" s="31"/>
      <c r="I28" s="31"/>
      <c r="J28" s="31">
        <v>1</v>
      </c>
      <c r="K28" s="31">
        <v>138</v>
      </c>
      <c r="L28" s="31" t="s">
        <v>30</v>
      </c>
      <c r="M28" s="29">
        <v>654</v>
      </c>
      <c r="N28" s="38"/>
      <c r="O28" s="18" t="s">
        <v>2980</v>
      </c>
      <c r="P28" s="64"/>
      <c r="Q28" s="65"/>
      <c r="R28" s="34"/>
      <c r="S28" s="33"/>
      <c r="T28" s="67"/>
    </row>
    <row r="29" spans="1:20" ht="31.5" x14ac:dyDescent="0.25">
      <c r="A29" s="50" t="s">
        <v>716</v>
      </c>
      <c r="B29" s="50" t="s">
        <v>3109</v>
      </c>
      <c r="C29" s="31">
        <v>135315</v>
      </c>
      <c r="D29" s="50" t="s">
        <v>758</v>
      </c>
      <c r="E29" s="50" t="s">
        <v>751</v>
      </c>
      <c r="F29" s="31" t="s">
        <v>29</v>
      </c>
      <c r="G29" s="31" t="s">
        <v>29</v>
      </c>
      <c r="H29" s="31"/>
      <c r="I29" s="31"/>
      <c r="J29" s="31">
        <v>1</v>
      </c>
      <c r="K29" s="31">
        <v>138</v>
      </c>
      <c r="L29" s="31" t="s">
        <v>30</v>
      </c>
      <c r="M29" s="29">
        <v>660</v>
      </c>
      <c r="N29" s="38"/>
      <c r="O29" s="18" t="s">
        <v>2980</v>
      </c>
      <c r="P29" s="64"/>
      <c r="Q29" s="65"/>
      <c r="R29" s="34"/>
      <c r="S29" s="33"/>
      <c r="T29" s="67"/>
    </row>
    <row r="30" spans="1:20" ht="31.5" x14ac:dyDescent="0.25">
      <c r="A30" s="50" t="s">
        <v>716</v>
      </c>
      <c r="B30" s="50" t="s">
        <v>3109</v>
      </c>
      <c r="C30" s="31">
        <v>135317</v>
      </c>
      <c r="D30" s="50" t="s">
        <v>772</v>
      </c>
      <c r="E30" s="50" t="s">
        <v>751</v>
      </c>
      <c r="F30" s="31" t="s">
        <v>29</v>
      </c>
      <c r="G30" s="31" t="s">
        <v>29</v>
      </c>
      <c r="H30" s="31"/>
      <c r="I30" s="31"/>
      <c r="J30" s="31">
        <v>1</v>
      </c>
      <c r="K30" s="31">
        <v>138</v>
      </c>
      <c r="L30" s="31" t="s">
        <v>30</v>
      </c>
      <c r="M30" s="29">
        <v>670</v>
      </c>
      <c r="N30" s="38"/>
      <c r="O30" s="18" t="s">
        <v>2980</v>
      </c>
      <c r="P30" s="64"/>
      <c r="Q30" s="65"/>
      <c r="R30" s="34"/>
      <c r="S30" s="33"/>
      <c r="T30" s="67"/>
    </row>
    <row r="31" spans="1:20" ht="31.5" x14ac:dyDescent="0.25">
      <c r="A31" s="50" t="s">
        <v>716</v>
      </c>
      <c r="B31" s="50" t="s">
        <v>3109</v>
      </c>
      <c r="C31" s="31">
        <v>135337</v>
      </c>
      <c r="D31" s="50" t="s">
        <v>762</v>
      </c>
      <c r="E31" s="50" t="s">
        <v>763</v>
      </c>
      <c r="F31" s="31" t="s">
        <v>29</v>
      </c>
      <c r="G31" s="31" t="s">
        <v>29</v>
      </c>
      <c r="H31" s="31"/>
      <c r="I31" s="31"/>
      <c r="J31" s="31">
        <v>1</v>
      </c>
      <c r="K31" s="31">
        <v>138</v>
      </c>
      <c r="L31" s="31" t="s">
        <v>30</v>
      </c>
      <c r="M31" s="29">
        <v>664</v>
      </c>
      <c r="N31" s="38"/>
      <c r="O31" s="18" t="s">
        <v>2980</v>
      </c>
      <c r="P31" s="64"/>
      <c r="Q31" s="65"/>
      <c r="R31" s="34"/>
      <c r="S31" s="33"/>
      <c r="T31" s="67"/>
    </row>
    <row r="32" spans="1:20" ht="31.5" x14ac:dyDescent="0.25">
      <c r="A32" s="50" t="s">
        <v>716</v>
      </c>
      <c r="B32" s="50" t="s">
        <v>3109</v>
      </c>
      <c r="C32" s="31">
        <v>135356</v>
      </c>
      <c r="D32" s="50" t="s">
        <v>764</v>
      </c>
      <c r="E32" s="50" t="s">
        <v>749</v>
      </c>
      <c r="F32" s="31" t="s">
        <v>29</v>
      </c>
      <c r="G32" s="31" t="s">
        <v>29</v>
      </c>
      <c r="H32" s="31"/>
      <c r="I32" s="31"/>
      <c r="J32" s="31">
        <v>1</v>
      </c>
      <c r="K32" s="31">
        <v>138</v>
      </c>
      <c r="L32" s="31" t="s">
        <v>30</v>
      </c>
      <c r="M32" s="29">
        <v>665</v>
      </c>
      <c r="N32" s="38"/>
      <c r="O32" s="18" t="s">
        <v>2980</v>
      </c>
      <c r="P32" s="64"/>
      <c r="Q32" s="65"/>
      <c r="R32" s="34"/>
      <c r="S32" s="33"/>
      <c r="T32" s="67"/>
    </row>
    <row r="33" spans="1:20" ht="31.5" x14ac:dyDescent="0.25">
      <c r="A33" s="50" t="s">
        <v>716</v>
      </c>
      <c r="B33" s="50" t="s">
        <v>3109</v>
      </c>
      <c r="C33" s="31">
        <v>219002</v>
      </c>
      <c r="D33" s="50" t="s">
        <v>765</v>
      </c>
      <c r="E33" s="50" t="s">
        <v>766</v>
      </c>
      <c r="F33" s="31" t="s">
        <v>29</v>
      </c>
      <c r="G33" s="31" t="s">
        <v>29</v>
      </c>
      <c r="H33" s="31"/>
      <c r="I33" s="31"/>
      <c r="J33" s="31">
        <v>1</v>
      </c>
      <c r="K33" s="31">
        <v>138</v>
      </c>
      <c r="L33" s="31" t="s">
        <v>30</v>
      </c>
      <c r="M33" s="29">
        <v>666</v>
      </c>
      <c r="N33" s="38"/>
      <c r="O33" s="18" t="s">
        <v>2980</v>
      </c>
      <c r="P33" s="64"/>
      <c r="Q33" s="65"/>
      <c r="R33" s="34"/>
      <c r="S33" s="33"/>
      <c r="T33" s="67"/>
    </row>
    <row r="34" spans="1:20" ht="31.5" x14ac:dyDescent="0.25">
      <c r="A34" s="50" t="s">
        <v>716</v>
      </c>
      <c r="B34" s="50" t="s">
        <v>3109</v>
      </c>
      <c r="C34" s="31">
        <v>219003</v>
      </c>
      <c r="D34" s="50" t="s">
        <v>771</v>
      </c>
      <c r="E34" s="50" t="s">
        <v>766</v>
      </c>
      <c r="F34" s="31" t="s">
        <v>29</v>
      </c>
      <c r="G34" s="31" t="s">
        <v>29</v>
      </c>
      <c r="H34" s="31"/>
      <c r="I34" s="31"/>
      <c r="J34" s="31">
        <v>1</v>
      </c>
      <c r="K34" s="31">
        <v>138</v>
      </c>
      <c r="L34" s="31" t="s">
        <v>30</v>
      </c>
      <c r="M34" s="29">
        <v>669</v>
      </c>
      <c r="N34" s="38"/>
      <c r="O34" s="18" t="s">
        <v>2980</v>
      </c>
      <c r="P34" s="64"/>
      <c r="Q34" s="65"/>
      <c r="R34" s="34"/>
      <c r="S34" s="33"/>
      <c r="T34" s="67"/>
    </row>
    <row r="35" spans="1:20" ht="31.5" x14ac:dyDescent="0.25">
      <c r="A35" s="50" t="s">
        <v>716</v>
      </c>
      <c r="B35" s="50" t="s">
        <v>3109</v>
      </c>
      <c r="C35" s="31">
        <v>219008</v>
      </c>
      <c r="D35" s="50" t="s">
        <v>755</v>
      </c>
      <c r="E35" s="50" t="s">
        <v>751</v>
      </c>
      <c r="F35" s="31" t="s">
        <v>29</v>
      </c>
      <c r="G35" s="31" t="s">
        <v>29</v>
      </c>
      <c r="H35" s="31"/>
      <c r="I35" s="31"/>
      <c r="J35" s="31">
        <v>1</v>
      </c>
      <c r="K35" s="31">
        <v>138</v>
      </c>
      <c r="L35" s="31" t="s">
        <v>30</v>
      </c>
      <c r="M35" s="29">
        <v>657</v>
      </c>
      <c r="N35" s="38"/>
      <c r="O35" s="18" t="s">
        <v>2980</v>
      </c>
      <c r="P35" s="64"/>
      <c r="Q35" s="65"/>
      <c r="R35" s="34"/>
      <c r="S35" s="33"/>
      <c r="T35" s="67"/>
    </row>
    <row r="36" spans="1:20" ht="31.5" x14ac:dyDescent="0.25">
      <c r="A36" s="50" t="s">
        <v>716</v>
      </c>
      <c r="B36" s="50" t="s">
        <v>3109</v>
      </c>
      <c r="C36" s="31">
        <v>219012</v>
      </c>
      <c r="D36" s="50" t="s">
        <v>748</v>
      </c>
      <c r="E36" s="50" t="s">
        <v>749</v>
      </c>
      <c r="F36" s="31" t="s">
        <v>29</v>
      </c>
      <c r="G36" s="31" t="s">
        <v>29</v>
      </c>
      <c r="H36" s="31"/>
      <c r="I36" s="31"/>
      <c r="J36" s="31">
        <v>1</v>
      </c>
      <c r="K36" s="31">
        <v>138</v>
      </c>
      <c r="L36" s="31" t="s">
        <v>30</v>
      </c>
      <c r="M36" s="29">
        <v>653</v>
      </c>
      <c r="N36" s="38"/>
      <c r="O36" s="18" t="s">
        <v>2980</v>
      </c>
      <c r="P36" s="64"/>
      <c r="Q36" s="65"/>
      <c r="R36" s="34"/>
      <c r="S36" s="33"/>
      <c r="T36" s="67"/>
    </row>
    <row r="37" spans="1:20" ht="31.5" x14ac:dyDescent="0.25">
      <c r="A37" s="50" t="s">
        <v>716</v>
      </c>
      <c r="B37" s="50" t="s">
        <v>3109</v>
      </c>
      <c r="C37" s="31">
        <v>219013</v>
      </c>
      <c r="D37" s="50" t="s">
        <v>769</v>
      </c>
      <c r="E37" s="50" t="s">
        <v>749</v>
      </c>
      <c r="F37" s="31" t="s">
        <v>29</v>
      </c>
      <c r="G37" s="31" t="s">
        <v>29</v>
      </c>
      <c r="H37" s="31"/>
      <c r="I37" s="31"/>
      <c r="J37" s="31">
        <v>1</v>
      </c>
      <c r="K37" s="31">
        <v>138</v>
      </c>
      <c r="L37" s="31" t="s">
        <v>30</v>
      </c>
      <c r="M37" s="29">
        <v>668</v>
      </c>
      <c r="N37" s="38"/>
      <c r="O37" s="18" t="s">
        <v>2980</v>
      </c>
      <c r="P37" s="64"/>
      <c r="Q37" s="65"/>
      <c r="R37" s="34"/>
      <c r="S37" s="33"/>
      <c r="T37" s="67"/>
    </row>
    <row r="38" spans="1:20" ht="31.5" x14ac:dyDescent="0.25">
      <c r="A38" s="50" t="s">
        <v>716</v>
      </c>
      <c r="B38" s="50" t="s">
        <v>3109</v>
      </c>
      <c r="C38" s="31">
        <v>219020</v>
      </c>
      <c r="D38" s="50" t="s">
        <v>760</v>
      </c>
      <c r="E38" s="50" t="s">
        <v>753</v>
      </c>
      <c r="F38" s="31" t="s">
        <v>29</v>
      </c>
      <c r="G38" s="31" t="s">
        <v>29</v>
      </c>
      <c r="H38" s="31"/>
      <c r="I38" s="31"/>
      <c r="J38" s="31">
        <v>1</v>
      </c>
      <c r="K38" s="31">
        <v>138</v>
      </c>
      <c r="L38" s="31" t="s">
        <v>30</v>
      </c>
      <c r="M38" s="29">
        <v>662</v>
      </c>
      <c r="N38" s="38"/>
      <c r="O38" s="18" t="s">
        <v>2980</v>
      </c>
      <c r="P38" s="64"/>
      <c r="Q38" s="65"/>
      <c r="R38" s="34"/>
      <c r="S38" s="33"/>
      <c r="T38" s="67"/>
    </row>
    <row r="39" spans="1:20" ht="31.5" x14ac:dyDescent="0.25">
      <c r="A39" s="50" t="s">
        <v>716</v>
      </c>
      <c r="B39" s="50" t="s">
        <v>3109</v>
      </c>
      <c r="C39" s="31">
        <v>219026</v>
      </c>
      <c r="D39" s="50" t="s">
        <v>759</v>
      </c>
      <c r="E39" s="50" t="s">
        <v>749</v>
      </c>
      <c r="F39" s="31" t="s">
        <v>29</v>
      </c>
      <c r="G39" s="31" t="s">
        <v>29</v>
      </c>
      <c r="H39" s="31"/>
      <c r="I39" s="31"/>
      <c r="J39" s="31">
        <v>1</v>
      </c>
      <c r="K39" s="31">
        <v>138</v>
      </c>
      <c r="L39" s="31" t="s">
        <v>30</v>
      </c>
      <c r="M39" s="29">
        <v>661</v>
      </c>
      <c r="N39" s="38"/>
      <c r="O39" s="18" t="s">
        <v>2980</v>
      </c>
      <c r="P39" s="64"/>
      <c r="Q39" s="65"/>
      <c r="R39" s="34"/>
      <c r="S39" s="33"/>
      <c r="T39" s="67"/>
    </row>
    <row r="40" spans="1:20" ht="31.5" x14ac:dyDescent="0.25">
      <c r="A40" s="50" t="s">
        <v>716</v>
      </c>
      <c r="B40" s="50" t="s">
        <v>3109</v>
      </c>
      <c r="C40" s="31">
        <v>220027</v>
      </c>
      <c r="D40" s="50" t="s">
        <v>773</v>
      </c>
      <c r="E40" s="50" t="s">
        <v>753</v>
      </c>
      <c r="F40" s="31" t="s">
        <v>29</v>
      </c>
      <c r="G40" s="31" t="s">
        <v>29</v>
      </c>
      <c r="H40" s="31"/>
      <c r="I40" s="31"/>
      <c r="J40" s="31">
        <v>1</v>
      </c>
      <c r="K40" s="31">
        <v>138</v>
      </c>
      <c r="L40" s="31" t="s">
        <v>30</v>
      </c>
      <c r="M40" s="29">
        <v>671</v>
      </c>
      <c r="N40" s="38"/>
      <c r="O40" s="18" t="s">
        <v>2980</v>
      </c>
      <c r="P40" s="64"/>
      <c r="Q40" s="65"/>
      <c r="R40" s="34"/>
      <c r="S40" s="33"/>
      <c r="T40" s="67"/>
    </row>
    <row r="41" spans="1:20" ht="31.5" x14ac:dyDescent="0.25">
      <c r="A41" s="50" t="s">
        <v>716</v>
      </c>
      <c r="B41" s="50" t="s">
        <v>3109</v>
      </c>
      <c r="C41" s="51">
        <v>318807</v>
      </c>
      <c r="D41" s="52" t="s">
        <v>752</v>
      </c>
      <c r="E41" s="50" t="s">
        <v>753</v>
      </c>
      <c r="F41" s="31" t="s">
        <v>29</v>
      </c>
      <c r="G41" s="31" t="s">
        <v>29</v>
      </c>
      <c r="H41" s="31"/>
      <c r="I41" s="31"/>
      <c r="J41" s="31">
        <v>1</v>
      </c>
      <c r="K41" s="31">
        <v>138</v>
      </c>
      <c r="L41" s="31" t="s">
        <v>30</v>
      </c>
      <c r="M41" s="29">
        <v>655</v>
      </c>
      <c r="N41" s="38"/>
      <c r="O41" s="18" t="s">
        <v>2980</v>
      </c>
      <c r="P41" s="64"/>
      <c r="Q41" s="65"/>
      <c r="R41" s="34"/>
      <c r="S41" s="33"/>
      <c r="T41" s="67"/>
    </row>
    <row r="42" spans="1:20" ht="31.5" x14ac:dyDescent="0.25">
      <c r="A42" s="50" t="s">
        <v>716</v>
      </c>
      <c r="B42" s="50" t="s">
        <v>3109</v>
      </c>
      <c r="C42" s="51">
        <v>318809</v>
      </c>
      <c r="D42" s="52" t="s">
        <v>767</v>
      </c>
      <c r="E42" s="50" t="s">
        <v>763</v>
      </c>
      <c r="F42" s="31" t="s">
        <v>29</v>
      </c>
      <c r="G42" s="31" t="s">
        <v>29</v>
      </c>
      <c r="H42" s="31"/>
      <c r="I42" s="31"/>
      <c r="J42" s="31">
        <v>1</v>
      </c>
      <c r="K42" s="31">
        <v>138</v>
      </c>
      <c r="L42" s="31" t="s">
        <v>30</v>
      </c>
      <c r="M42" s="29">
        <v>667</v>
      </c>
      <c r="N42" s="38"/>
      <c r="O42" s="18" t="s">
        <v>2980</v>
      </c>
      <c r="P42" s="64"/>
      <c r="Q42" s="65"/>
      <c r="R42" s="34"/>
      <c r="S42" s="33"/>
      <c r="T42" s="67"/>
    </row>
    <row r="43" spans="1:20" ht="31.5" x14ac:dyDescent="0.25">
      <c r="A43" s="50" t="s">
        <v>716</v>
      </c>
      <c r="B43" s="50" t="s">
        <v>3109</v>
      </c>
      <c r="C43" s="51">
        <v>318812</v>
      </c>
      <c r="D43" s="52" t="s">
        <v>754</v>
      </c>
      <c r="E43" s="50" t="s">
        <v>753</v>
      </c>
      <c r="F43" s="31" t="s">
        <v>29</v>
      </c>
      <c r="G43" s="31" t="s">
        <v>29</v>
      </c>
      <c r="H43" s="31"/>
      <c r="I43" s="31"/>
      <c r="J43" s="31">
        <v>1</v>
      </c>
      <c r="K43" s="31">
        <v>138</v>
      </c>
      <c r="L43" s="31" t="s">
        <v>30</v>
      </c>
      <c r="M43" s="29">
        <v>656</v>
      </c>
      <c r="N43" s="38"/>
      <c r="O43" s="18" t="s">
        <v>2980</v>
      </c>
      <c r="P43" s="64"/>
      <c r="Q43" s="65"/>
      <c r="R43" s="34"/>
      <c r="S43" s="33"/>
      <c r="T43" s="67"/>
    </row>
    <row r="44" spans="1:20" ht="31.5" x14ac:dyDescent="0.25">
      <c r="A44" s="50" t="s">
        <v>716</v>
      </c>
      <c r="B44" s="50" t="s">
        <v>3109</v>
      </c>
      <c r="C44" s="51">
        <v>318813</v>
      </c>
      <c r="D44" s="52" t="s">
        <v>756</v>
      </c>
      <c r="E44" s="50" t="s">
        <v>753</v>
      </c>
      <c r="F44" s="31" t="s">
        <v>29</v>
      </c>
      <c r="G44" s="31" t="s">
        <v>29</v>
      </c>
      <c r="H44" s="31"/>
      <c r="I44" s="31"/>
      <c r="J44" s="31">
        <v>1</v>
      </c>
      <c r="K44" s="31">
        <v>138</v>
      </c>
      <c r="L44" s="31" t="s">
        <v>30</v>
      </c>
      <c r="M44" s="29">
        <v>658</v>
      </c>
      <c r="N44" s="38"/>
      <c r="O44" s="18" t="s">
        <v>2980</v>
      </c>
      <c r="P44" s="64"/>
      <c r="Q44" s="65"/>
      <c r="R44" s="34"/>
      <c r="S44" s="33"/>
      <c r="T44" s="67"/>
    </row>
    <row r="45" spans="1:20" ht="31.5" x14ac:dyDescent="0.25">
      <c r="A45" s="50" t="s">
        <v>716</v>
      </c>
      <c r="B45" s="50" t="s">
        <v>3110</v>
      </c>
      <c r="C45" s="31">
        <v>135408</v>
      </c>
      <c r="D45" s="50" t="s">
        <v>777</v>
      </c>
      <c r="E45" s="50" t="s">
        <v>776</v>
      </c>
      <c r="F45" s="31" t="s">
        <v>29</v>
      </c>
      <c r="G45" s="31" t="s">
        <v>29</v>
      </c>
      <c r="H45" s="31"/>
      <c r="I45" s="31"/>
      <c r="J45" s="31">
        <v>1</v>
      </c>
      <c r="K45" s="31">
        <v>138</v>
      </c>
      <c r="L45" s="31" t="s">
        <v>30</v>
      </c>
      <c r="M45" s="29">
        <v>673</v>
      </c>
      <c r="N45" s="38"/>
      <c r="O45" s="18" t="s">
        <v>2980</v>
      </c>
      <c r="P45" s="64"/>
      <c r="Q45" s="65"/>
      <c r="R45" s="34"/>
      <c r="S45" s="33"/>
      <c r="T45" s="67"/>
    </row>
    <row r="46" spans="1:20" ht="31.5" x14ac:dyDescent="0.25">
      <c r="A46" s="50" t="s">
        <v>716</v>
      </c>
      <c r="B46" s="50" t="s">
        <v>3110</v>
      </c>
      <c r="C46" s="31">
        <v>135419</v>
      </c>
      <c r="D46" s="50" t="s">
        <v>780</v>
      </c>
      <c r="E46" s="50" t="s">
        <v>776</v>
      </c>
      <c r="F46" s="31" t="s">
        <v>29</v>
      </c>
      <c r="G46" s="31" t="s">
        <v>29</v>
      </c>
      <c r="H46" s="31"/>
      <c r="I46" s="31"/>
      <c r="J46" s="31">
        <v>1</v>
      </c>
      <c r="K46" s="31">
        <v>138</v>
      </c>
      <c r="L46" s="31" t="s">
        <v>30</v>
      </c>
      <c r="M46" s="29">
        <v>675</v>
      </c>
      <c r="N46" s="38"/>
      <c r="O46" s="18" t="s">
        <v>2980</v>
      </c>
      <c r="P46" s="64"/>
      <c r="Q46" s="65"/>
      <c r="R46" s="34"/>
      <c r="S46" s="33"/>
      <c r="T46" s="67"/>
    </row>
    <row r="47" spans="1:20" ht="31.5" x14ac:dyDescent="0.25">
      <c r="A47" s="50" t="s">
        <v>716</v>
      </c>
      <c r="B47" s="50" t="s">
        <v>3110</v>
      </c>
      <c r="C47" s="31">
        <v>135421</v>
      </c>
      <c r="D47" s="50" t="s">
        <v>784</v>
      </c>
      <c r="E47" s="50" t="s">
        <v>776</v>
      </c>
      <c r="F47" s="31" t="s">
        <v>29</v>
      </c>
      <c r="G47" s="31" t="s">
        <v>29</v>
      </c>
      <c r="H47" s="31"/>
      <c r="I47" s="31"/>
      <c r="J47" s="31">
        <v>1</v>
      </c>
      <c r="K47" s="31">
        <v>138</v>
      </c>
      <c r="L47" s="31" t="s">
        <v>30</v>
      </c>
      <c r="M47" s="29">
        <v>678</v>
      </c>
      <c r="N47" s="38"/>
      <c r="O47" s="18" t="s">
        <v>2980</v>
      </c>
      <c r="P47" s="64"/>
      <c r="Q47" s="65"/>
      <c r="R47" s="34"/>
      <c r="S47" s="33"/>
      <c r="T47" s="67"/>
    </row>
    <row r="48" spans="1:20" ht="31.5" x14ac:dyDescent="0.25">
      <c r="A48" s="50" t="s">
        <v>716</v>
      </c>
      <c r="B48" s="50" t="s">
        <v>3110</v>
      </c>
      <c r="C48" s="31">
        <v>135603</v>
      </c>
      <c r="D48" s="50" t="s">
        <v>783</v>
      </c>
      <c r="E48" s="50" t="s">
        <v>782</v>
      </c>
      <c r="F48" s="31" t="s">
        <v>29</v>
      </c>
      <c r="G48" s="31" t="s">
        <v>29</v>
      </c>
      <c r="H48" s="31"/>
      <c r="I48" s="31"/>
      <c r="J48" s="31">
        <v>1</v>
      </c>
      <c r="K48" s="31">
        <v>138</v>
      </c>
      <c r="L48" s="31" t="s">
        <v>30</v>
      </c>
      <c r="M48" s="29">
        <v>677</v>
      </c>
      <c r="N48" s="38"/>
      <c r="O48" s="18" t="s">
        <v>2980</v>
      </c>
      <c r="P48" s="64"/>
      <c r="Q48" s="65"/>
      <c r="R48" s="34"/>
      <c r="S48" s="33"/>
      <c r="T48" s="67"/>
    </row>
    <row r="49" spans="1:20" ht="15.75" x14ac:dyDescent="0.25">
      <c r="A49" s="50" t="s">
        <v>716</v>
      </c>
      <c r="B49" s="50" t="s">
        <v>3110</v>
      </c>
      <c r="C49" s="31">
        <v>219502</v>
      </c>
      <c r="D49" s="50" t="s">
        <v>775</v>
      </c>
      <c r="E49" s="50" t="s">
        <v>776</v>
      </c>
      <c r="F49" s="31" t="s">
        <v>216</v>
      </c>
      <c r="G49" s="31" t="s">
        <v>216</v>
      </c>
      <c r="H49" s="31"/>
      <c r="I49" s="31"/>
      <c r="J49" s="31">
        <v>1</v>
      </c>
      <c r="K49" s="31">
        <v>138</v>
      </c>
      <c r="L49" s="31" t="s">
        <v>30</v>
      </c>
      <c r="M49" s="29">
        <v>672</v>
      </c>
      <c r="N49" s="38"/>
      <c r="O49" s="18" t="s">
        <v>2980</v>
      </c>
      <c r="P49" s="64"/>
      <c r="Q49" s="65"/>
      <c r="R49" s="34"/>
      <c r="S49" s="33"/>
      <c r="T49" s="67"/>
    </row>
    <row r="50" spans="1:20" ht="31.5" x14ac:dyDescent="0.25">
      <c r="A50" s="50" t="s">
        <v>716</v>
      </c>
      <c r="B50" s="50" t="s">
        <v>3110</v>
      </c>
      <c r="C50" s="31">
        <v>219525</v>
      </c>
      <c r="D50" s="50" t="s">
        <v>781</v>
      </c>
      <c r="E50" s="50" t="s">
        <v>782</v>
      </c>
      <c r="F50" s="31" t="s">
        <v>29</v>
      </c>
      <c r="G50" s="31" t="s">
        <v>29</v>
      </c>
      <c r="H50" s="31"/>
      <c r="I50" s="31"/>
      <c r="J50" s="31">
        <v>1</v>
      </c>
      <c r="K50" s="31">
        <v>138</v>
      </c>
      <c r="L50" s="31" t="s">
        <v>30</v>
      </c>
      <c r="M50" s="29">
        <v>676</v>
      </c>
      <c r="N50" s="38"/>
      <c r="O50" s="18" t="s">
        <v>2980</v>
      </c>
      <c r="P50" s="64"/>
      <c r="Q50" s="65"/>
      <c r="R50" s="34"/>
      <c r="S50" s="33"/>
      <c r="T50" s="67"/>
    </row>
    <row r="51" spans="1:20" ht="31.5" x14ac:dyDescent="0.25">
      <c r="A51" s="50" t="s">
        <v>716</v>
      </c>
      <c r="B51" s="50" t="s">
        <v>3110</v>
      </c>
      <c r="C51" s="31">
        <v>219529</v>
      </c>
      <c r="D51" s="50" t="s">
        <v>779</v>
      </c>
      <c r="E51" s="50" t="s">
        <v>776</v>
      </c>
      <c r="F51" s="31" t="s">
        <v>29</v>
      </c>
      <c r="G51" s="31" t="s">
        <v>29</v>
      </c>
      <c r="H51" s="31">
        <v>1</v>
      </c>
      <c r="I51" s="31">
        <v>2</v>
      </c>
      <c r="J51" s="31">
        <v>1</v>
      </c>
      <c r="K51" s="31">
        <v>138</v>
      </c>
      <c r="L51" s="31" t="s">
        <v>30</v>
      </c>
      <c r="M51" s="29">
        <v>674</v>
      </c>
      <c r="N51" s="38">
        <v>174192.98</v>
      </c>
      <c r="O51" s="18" t="s">
        <v>2980</v>
      </c>
      <c r="P51" s="64"/>
      <c r="Q51" s="65"/>
      <c r="R51" s="34"/>
      <c r="S51" s="33"/>
      <c r="T51" s="67">
        <v>1</v>
      </c>
    </row>
    <row r="52" spans="1:20" ht="31.5" x14ac:dyDescent="0.25">
      <c r="A52" s="50" t="s">
        <v>716</v>
      </c>
      <c r="B52" s="50" t="s">
        <v>3111</v>
      </c>
      <c r="C52" s="31">
        <v>135750</v>
      </c>
      <c r="D52" s="50" t="s">
        <v>792</v>
      </c>
      <c r="E52" s="50" t="s">
        <v>793</v>
      </c>
      <c r="F52" s="31" t="s">
        <v>29</v>
      </c>
      <c r="G52" s="31" t="s">
        <v>29</v>
      </c>
      <c r="H52" s="31">
        <v>1</v>
      </c>
      <c r="I52" s="31">
        <v>2</v>
      </c>
      <c r="J52" s="31">
        <v>1</v>
      </c>
      <c r="K52" s="31">
        <v>138</v>
      </c>
      <c r="L52" s="31" t="s">
        <v>30</v>
      </c>
      <c r="M52" s="29">
        <v>682</v>
      </c>
      <c r="N52" s="39">
        <v>286085.36</v>
      </c>
      <c r="O52" s="18" t="s">
        <v>2980</v>
      </c>
      <c r="P52" s="64"/>
      <c r="Q52" s="65"/>
      <c r="R52" s="34"/>
      <c r="S52" s="33"/>
      <c r="T52" s="67">
        <v>1</v>
      </c>
    </row>
    <row r="53" spans="1:20" ht="31.5" x14ac:dyDescent="0.25">
      <c r="A53" s="50" t="s">
        <v>716</v>
      </c>
      <c r="B53" s="50" t="s">
        <v>3111</v>
      </c>
      <c r="C53" s="31">
        <v>135752</v>
      </c>
      <c r="D53" s="50" t="s">
        <v>794</v>
      </c>
      <c r="E53" s="50" t="s">
        <v>793</v>
      </c>
      <c r="F53" s="31" t="s">
        <v>29</v>
      </c>
      <c r="G53" s="31" t="s">
        <v>29</v>
      </c>
      <c r="H53" s="31"/>
      <c r="I53" s="31"/>
      <c r="J53" s="31">
        <v>1</v>
      </c>
      <c r="K53" s="31">
        <v>138</v>
      </c>
      <c r="L53" s="31" t="s">
        <v>30</v>
      </c>
      <c r="M53" s="29">
        <v>683</v>
      </c>
      <c r="N53" s="38"/>
      <c r="O53" s="18" t="s">
        <v>2980</v>
      </c>
      <c r="P53" s="64"/>
      <c r="Q53" s="65"/>
      <c r="R53" s="34"/>
      <c r="S53" s="33"/>
      <c r="T53" s="67"/>
    </row>
    <row r="54" spans="1:20" ht="31.5" x14ac:dyDescent="0.25">
      <c r="A54" s="50" t="s">
        <v>716</v>
      </c>
      <c r="B54" s="50" t="s">
        <v>3111</v>
      </c>
      <c r="C54" s="31">
        <v>135759</v>
      </c>
      <c r="D54" s="50" t="s">
        <v>805</v>
      </c>
      <c r="E54" s="50" t="s">
        <v>793</v>
      </c>
      <c r="F54" s="31" t="s">
        <v>29</v>
      </c>
      <c r="G54" s="31" t="s">
        <v>29</v>
      </c>
      <c r="H54" s="31">
        <v>1</v>
      </c>
      <c r="I54" s="31">
        <v>1</v>
      </c>
      <c r="J54" s="31">
        <v>1</v>
      </c>
      <c r="K54" s="31">
        <v>138</v>
      </c>
      <c r="L54" s="31" t="s">
        <v>30</v>
      </c>
      <c r="M54" s="29">
        <v>691</v>
      </c>
      <c r="N54" s="39">
        <v>234895.45</v>
      </c>
      <c r="O54" s="18" t="s">
        <v>2980</v>
      </c>
      <c r="P54" s="64"/>
      <c r="Q54" s="65"/>
      <c r="R54" s="34"/>
      <c r="S54" s="33"/>
      <c r="T54" s="67">
        <v>1</v>
      </c>
    </row>
    <row r="55" spans="1:20" ht="31.5" x14ac:dyDescent="0.25">
      <c r="A55" s="50" t="s">
        <v>716</v>
      </c>
      <c r="B55" s="50" t="s">
        <v>3111</v>
      </c>
      <c r="C55" s="31">
        <v>135761</v>
      </c>
      <c r="D55" s="50" t="s">
        <v>806</v>
      </c>
      <c r="E55" s="50" t="s">
        <v>793</v>
      </c>
      <c r="F55" s="31" t="s">
        <v>29</v>
      </c>
      <c r="G55" s="31" t="s">
        <v>29</v>
      </c>
      <c r="H55" s="31">
        <v>1</v>
      </c>
      <c r="I55" s="31">
        <v>4</v>
      </c>
      <c r="J55" s="31">
        <v>1</v>
      </c>
      <c r="K55" s="31">
        <v>138</v>
      </c>
      <c r="L55" s="31" t="s">
        <v>30</v>
      </c>
      <c r="M55" s="29">
        <v>692</v>
      </c>
      <c r="N55" s="39">
        <v>434246.47</v>
      </c>
      <c r="O55" s="18" t="s">
        <v>2980</v>
      </c>
      <c r="P55" s="64"/>
      <c r="Q55" s="65"/>
      <c r="R55" s="34"/>
      <c r="S55" s="33"/>
      <c r="T55" s="67">
        <v>1</v>
      </c>
    </row>
    <row r="56" spans="1:20" ht="31.5" x14ac:dyDescent="0.25">
      <c r="A56" s="50" t="s">
        <v>716</v>
      </c>
      <c r="B56" s="50" t="s">
        <v>3111</v>
      </c>
      <c r="C56" s="31">
        <v>135766</v>
      </c>
      <c r="D56" s="50" t="s">
        <v>790</v>
      </c>
      <c r="E56" s="50" t="s">
        <v>791</v>
      </c>
      <c r="F56" s="31" t="s">
        <v>29</v>
      </c>
      <c r="G56" s="31" t="s">
        <v>29</v>
      </c>
      <c r="H56" s="31">
        <v>1</v>
      </c>
      <c r="I56" s="31">
        <v>9</v>
      </c>
      <c r="J56" s="31">
        <v>1</v>
      </c>
      <c r="K56" s="31">
        <v>138</v>
      </c>
      <c r="L56" s="31" t="s">
        <v>30</v>
      </c>
      <c r="M56" s="29">
        <v>681</v>
      </c>
      <c r="N56" s="39">
        <v>802683.71</v>
      </c>
      <c r="O56" s="18" t="s">
        <v>2980</v>
      </c>
      <c r="P56" s="64"/>
      <c r="Q56" s="65"/>
      <c r="R56" s="34"/>
      <c r="S56" s="33"/>
      <c r="T56" s="67">
        <v>1</v>
      </c>
    </row>
    <row r="57" spans="1:20" ht="31.5" x14ac:dyDescent="0.25">
      <c r="A57" s="50" t="s">
        <v>716</v>
      </c>
      <c r="B57" s="50" t="s">
        <v>3111</v>
      </c>
      <c r="C57" s="31">
        <v>135773</v>
      </c>
      <c r="D57" s="50" t="s">
        <v>801</v>
      </c>
      <c r="E57" s="50" t="s">
        <v>791</v>
      </c>
      <c r="F57" s="31" t="s">
        <v>29</v>
      </c>
      <c r="G57" s="31" t="s">
        <v>29</v>
      </c>
      <c r="H57" s="31">
        <v>1</v>
      </c>
      <c r="I57" s="31">
        <v>9</v>
      </c>
      <c r="J57" s="31">
        <v>1</v>
      </c>
      <c r="K57" s="31">
        <v>138</v>
      </c>
      <c r="L57" s="31" t="s">
        <v>30</v>
      </c>
      <c r="M57" s="29">
        <v>688</v>
      </c>
      <c r="N57" s="39">
        <v>835389.87</v>
      </c>
      <c r="O57" s="18" t="s">
        <v>2980</v>
      </c>
      <c r="P57" s="64"/>
      <c r="Q57" s="65"/>
      <c r="R57" s="34"/>
      <c r="S57" s="33"/>
      <c r="T57" s="67">
        <v>1</v>
      </c>
    </row>
    <row r="58" spans="1:20" ht="31.5" x14ac:dyDescent="0.25">
      <c r="A58" s="50" t="s">
        <v>716</v>
      </c>
      <c r="B58" s="50" t="s">
        <v>3111</v>
      </c>
      <c r="C58" s="31">
        <v>135838</v>
      </c>
      <c r="D58" s="50" t="s">
        <v>799</v>
      </c>
      <c r="E58" s="50" t="s">
        <v>800</v>
      </c>
      <c r="F58" s="31" t="s">
        <v>29</v>
      </c>
      <c r="G58" s="31" t="s">
        <v>29</v>
      </c>
      <c r="H58" s="31">
        <v>1</v>
      </c>
      <c r="I58" s="31">
        <v>2</v>
      </c>
      <c r="J58" s="31">
        <v>1</v>
      </c>
      <c r="K58" s="31">
        <v>138</v>
      </c>
      <c r="L58" s="31" t="s">
        <v>30</v>
      </c>
      <c r="M58" s="29">
        <v>687</v>
      </c>
      <c r="N58" s="39">
        <v>311555.69</v>
      </c>
      <c r="O58" s="18" t="s">
        <v>2980</v>
      </c>
      <c r="P58" s="64"/>
      <c r="Q58" s="65"/>
      <c r="R58" s="34"/>
      <c r="S58" s="33"/>
      <c r="T58" s="67">
        <v>1</v>
      </c>
    </row>
    <row r="59" spans="1:20" ht="31.5" x14ac:dyDescent="0.25">
      <c r="A59" s="50" t="s">
        <v>716</v>
      </c>
      <c r="B59" s="50" t="s">
        <v>3111</v>
      </c>
      <c r="C59" s="31">
        <v>135937</v>
      </c>
      <c r="D59" s="50" t="s">
        <v>803</v>
      </c>
      <c r="E59" s="50" t="s">
        <v>804</v>
      </c>
      <c r="F59" s="31" t="s">
        <v>29</v>
      </c>
      <c r="G59" s="31" t="s">
        <v>29</v>
      </c>
      <c r="H59" s="31">
        <v>1</v>
      </c>
      <c r="I59" s="31">
        <v>1</v>
      </c>
      <c r="J59" s="31">
        <v>1</v>
      </c>
      <c r="K59" s="31">
        <v>138</v>
      </c>
      <c r="L59" s="31" t="s">
        <v>30</v>
      </c>
      <c r="M59" s="29">
        <v>690</v>
      </c>
      <c r="N59" s="39">
        <v>245847.67</v>
      </c>
      <c r="O59" s="18" t="s">
        <v>2980</v>
      </c>
      <c r="P59" s="64"/>
      <c r="Q59" s="65"/>
      <c r="R59" s="34"/>
      <c r="S59" s="33"/>
      <c r="T59" s="67">
        <v>1</v>
      </c>
    </row>
    <row r="60" spans="1:20" ht="31.5" x14ac:dyDescent="0.25">
      <c r="A60" s="50" t="s">
        <v>716</v>
      </c>
      <c r="B60" s="50" t="s">
        <v>3111</v>
      </c>
      <c r="C60" s="31">
        <v>220006</v>
      </c>
      <c r="D60" s="50" t="s">
        <v>786</v>
      </c>
      <c r="E60" s="50" t="s">
        <v>787</v>
      </c>
      <c r="F60" s="31" t="s">
        <v>29</v>
      </c>
      <c r="G60" s="31" t="s">
        <v>29</v>
      </c>
      <c r="H60" s="31"/>
      <c r="I60" s="31"/>
      <c r="J60" s="31">
        <v>1</v>
      </c>
      <c r="K60" s="31">
        <v>138</v>
      </c>
      <c r="L60" s="31" t="s">
        <v>30</v>
      </c>
      <c r="M60" s="29">
        <v>679</v>
      </c>
      <c r="N60" s="38"/>
      <c r="O60" s="18" t="s">
        <v>2980</v>
      </c>
      <c r="P60" s="64"/>
      <c r="Q60" s="65"/>
      <c r="R60" s="34"/>
      <c r="S60" s="33"/>
      <c r="T60" s="67"/>
    </row>
    <row r="61" spans="1:20" ht="31.5" x14ac:dyDescent="0.25">
      <c r="A61" s="50" t="s">
        <v>716</v>
      </c>
      <c r="B61" s="50" t="s">
        <v>3111</v>
      </c>
      <c r="C61" s="31">
        <v>220011</v>
      </c>
      <c r="D61" s="50" t="s">
        <v>802</v>
      </c>
      <c r="E61" s="50" t="s">
        <v>791</v>
      </c>
      <c r="F61" s="31" t="s">
        <v>29</v>
      </c>
      <c r="G61" s="31" t="s">
        <v>29</v>
      </c>
      <c r="H61" s="31">
        <v>1</v>
      </c>
      <c r="I61" s="31">
        <v>3</v>
      </c>
      <c r="J61" s="31">
        <v>1</v>
      </c>
      <c r="K61" s="31">
        <v>138</v>
      </c>
      <c r="L61" s="31" t="s">
        <v>30</v>
      </c>
      <c r="M61" s="29">
        <v>689</v>
      </c>
      <c r="N61" s="39">
        <v>401332.26</v>
      </c>
      <c r="O61" s="18" t="s">
        <v>2980</v>
      </c>
      <c r="P61" s="64"/>
      <c r="Q61" s="65"/>
      <c r="R61" s="34"/>
      <c r="S61" s="33"/>
      <c r="T61" s="67">
        <v>1</v>
      </c>
    </row>
    <row r="62" spans="1:20" ht="31.5" x14ac:dyDescent="0.25">
      <c r="A62" s="50" t="s">
        <v>716</v>
      </c>
      <c r="B62" s="50" t="s">
        <v>3111</v>
      </c>
      <c r="C62" s="31">
        <v>220012</v>
      </c>
      <c r="D62" s="50" t="s">
        <v>798</v>
      </c>
      <c r="E62" s="50" t="s">
        <v>793</v>
      </c>
      <c r="F62" s="31" t="s">
        <v>29</v>
      </c>
      <c r="G62" s="31" t="s">
        <v>29</v>
      </c>
      <c r="H62" s="31"/>
      <c r="I62" s="31"/>
      <c r="J62" s="31">
        <v>1</v>
      </c>
      <c r="K62" s="31">
        <v>138</v>
      </c>
      <c r="L62" s="31" t="s">
        <v>30</v>
      </c>
      <c r="M62" s="29">
        <v>686</v>
      </c>
      <c r="N62" s="38"/>
      <c r="O62" s="18" t="s">
        <v>2980</v>
      </c>
      <c r="P62" s="64"/>
      <c r="Q62" s="65"/>
      <c r="R62" s="34"/>
      <c r="S62" s="33"/>
      <c r="T62" s="67"/>
    </row>
    <row r="63" spans="1:20" ht="31.5" x14ac:dyDescent="0.25">
      <c r="A63" s="50" t="s">
        <v>716</v>
      </c>
      <c r="B63" s="50" t="s">
        <v>3111</v>
      </c>
      <c r="C63" s="51">
        <v>305176</v>
      </c>
      <c r="D63" s="52" t="s">
        <v>795</v>
      </c>
      <c r="E63" s="50" t="s">
        <v>796</v>
      </c>
      <c r="F63" s="31" t="s">
        <v>29</v>
      </c>
      <c r="G63" s="31" t="s">
        <v>29</v>
      </c>
      <c r="H63" s="31">
        <v>1</v>
      </c>
      <c r="I63" s="31">
        <v>12</v>
      </c>
      <c r="J63" s="31">
        <v>1</v>
      </c>
      <c r="K63" s="31">
        <v>138</v>
      </c>
      <c r="L63" s="31" t="s">
        <v>30</v>
      </c>
      <c r="M63" s="29">
        <v>684</v>
      </c>
      <c r="N63" s="39">
        <v>925056.37</v>
      </c>
      <c r="O63" s="18" t="s">
        <v>2980</v>
      </c>
      <c r="P63" s="64"/>
      <c r="Q63" s="65"/>
      <c r="R63" s="34"/>
      <c r="S63" s="33"/>
      <c r="T63" s="67">
        <v>1</v>
      </c>
    </row>
    <row r="64" spans="1:20" ht="31.5" x14ac:dyDescent="0.25">
      <c r="A64" s="50" t="s">
        <v>716</v>
      </c>
      <c r="B64" s="50" t="s">
        <v>3111</v>
      </c>
      <c r="C64" s="51">
        <v>305177</v>
      </c>
      <c r="D64" s="52" t="s">
        <v>797</v>
      </c>
      <c r="E64" s="50" t="s">
        <v>796</v>
      </c>
      <c r="F64" s="31" t="s">
        <v>29</v>
      </c>
      <c r="G64" s="31" t="s">
        <v>29</v>
      </c>
      <c r="H64" s="31">
        <v>1</v>
      </c>
      <c r="I64" s="31">
        <v>11</v>
      </c>
      <c r="J64" s="31">
        <v>1</v>
      </c>
      <c r="K64" s="31">
        <v>138</v>
      </c>
      <c r="L64" s="31" t="s">
        <v>30</v>
      </c>
      <c r="M64" s="29">
        <v>685</v>
      </c>
      <c r="N64" s="39">
        <v>940908.33</v>
      </c>
      <c r="O64" s="18" t="s">
        <v>2980</v>
      </c>
      <c r="P64" s="64"/>
      <c r="Q64" s="65"/>
      <c r="R64" s="34"/>
      <c r="S64" s="33"/>
      <c r="T64" s="67">
        <v>1</v>
      </c>
    </row>
    <row r="65" spans="1:20" ht="31.5" x14ac:dyDescent="0.25">
      <c r="A65" s="50" t="s">
        <v>716</v>
      </c>
      <c r="B65" s="50" t="s">
        <v>3111</v>
      </c>
      <c r="C65" s="51">
        <v>319006</v>
      </c>
      <c r="D65" s="52" t="s">
        <v>788</v>
      </c>
      <c r="E65" s="50" t="s">
        <v>789</v>
      </c>
      <c r="F65" s="31" t="s">
        <v>29</v>
      </c>
      <c r="G65" s="31" t="s">
        <v>29</v>
      </c>
      <c r="H65" s="31">
        <v>1</v>
      </c>
      <c r="I65" s="31">
        <v>6</v>
      </c>
      <c r="J65" s="31">
        <v>1</v>
      </c>
      <c r="K65" s="31">
        <v>138</v>
      </c>
      <c r="L65" s="31" t="s">
        <v>30</v>
      </c>
      <c r="M65" s="29">
        <v>680</v>
      </c>
      <c r="N65" s="39">
        <v>537965.06000000006</v>
      </c>
      <c r="O65" s="18" t="s">
        <v>2980</v>
      </c>
      <c r="P65" s="64"/>
      <c r="Q65" s="65"/>
      <c r="R65" s="34"/>
      <c r="S65" s="33"/>
      <c r="T65" s="67">
        <v>1</v>
      </c>
    </row>
    <row r="66" spans="1:20" ht="31.5" x14ac:dyDescent="0.25">
      <c r="A66" s="50" t="s">
        <v>716</v>
      </c>
      <c r="B66" s="50" t="s">
        <v>3112</v>
      </c>
      <c r="C66" s="31">
        <v>135965</v>
      </c>
      <c r="D66" s="50" t="s">
        <v>821</v>
      </c>
      <c r="E66" s="50" t="s">
        <v>822</v>
      </c>
      <c r="F66" s="31" t="s">
        <v>29</v>
      </c>
      <c r="G66" s="31" t="s">
        <v>29</v>
      </c>
      <c r="H66" s="31">
        <v>1</v>
      </c>
      <c r="I66" s="31">
        <v>1</v>
      </c>
      <c r="J66" s="31">
        <v>1</v>
      </c>
      <c r="K66" s="31">
        <v>138</v>
      </c>
      <c r="L66" s="31" t="s">
        <v>30</v>
      </c>
      <c r="M66" s="29">
        <v>701</v>
      </c>
      <c r="N66" s="38">
        <v>231941.93</v>
      </c>
      <c r="O66" s="18" t="s">
        <v>2980</v>
      </c>
      <c r="P66" s="64"/>
      <c r="Q66" s="65"/>
      <c r="R66" s="34"/>
      <c r="S66" s="33"/>
      <c r="T66" s="67">
        <v>1</v>
      </c>
    </row>
    <row r="67" spans="1:20" ht="31.5" x14ac:dyDescent="0.25">
      <c r="A67" s="50" t="s">
        <v>716</v>
      </c>
      <c r="B67" s="50" t="s">
        <v>3112</v>
      </c>
      <c r="C67" s="31">
        <v>135966</v>
      </c>
      <c r="D67" s="50" t="s">
        <v>824</v>
      </c>
      <c r="E67" s="50" t="s">
        <v>822</v>
      </c>
      <c r="F67" s="31" t="s">
        <v>29</v>
      </c>
      <c r="G67" s="31" t="s">
        <v>29</v>
      </c>
      <c r="H67" s="31">
        <v>1</v>
      </c>
      <c r="I67" s="31">
        <v>2</v>
      </c>
      <c r="J67" s="31">
        <v>1</v>
      </c>
      <c r="K67" s="31">
        <v>138</v>
      </c>
      <c r="L67" s="31" t="s">
        <v>30</v>
      </c>
      <c r="M67" s="29">
        <v>703</v>
      </c>
      <c r="N67" s="38">
        <v>680800.49</v>
      </c>
      <c r="O67" s="18" t="s">
        <v>2980</v>
      </c>
      <c r="P67" s="64"/>
      <c r="Q67" s="65"/>
      <c r="R67" s="34"/>
      <c r="S67" s="33"/>
      <c r="T67" s="67">
        <v>1</v>
      </c>
    </row>
    <row r="68" spans="1:20" ht="31.5" x14ac:dyDescent="0.25">
      <c r="A68" s="50" t="s">
        <v>716</v>
      </c>
      <c r="B68" s="50" t="s">
        <v>3112</v>
      </c>
      <c r="C68" s="31">
        <v>135968</v>
      </c>
      <c r="D68" s="50" t="s">
        <v>826</v>
      </c>
      <c r="E68" s="50" t="s">
        <v>822</v>
      </c>
      <c r="F68" s="31" t="s">
        <v>29</v>
      </c>
      <c r="G68" s="31" t="s">
        <v>29</v>
      </c>
      <c r="H68" s="31">
        <v>1</v>
      </c>
      <c r="I68" s="31">
        <v>1</v>
      </c>
      <c r="J68" s="31">
        <v>1</v>
      </c>
      <c r="K68" s="31">
        <v>138</v>
      </c>
      <c r="L68" s="31" t="s">
        <v>30</v>
      </c>
      <c r="M68" s="29">
        <v>705</v>
      </c>
      <c r="N68" s="38">
        <v>351309.51</v>
      </c>
      <c r="O68" s="18" t="s">
        <v>2980</v>
      </c>
      <c r="P68" s="64"/>
      <c r="Q68" s="65"/>
      <c r="R68" s="34"/>
      <c r="S68" s="33"/>
      <c r="T68" s="67">
        <v>1</v>
      </c>
    </row>
    <row r="69" spans="1:20" ht="31.5" x14ac:dyDescent="0.25">
      <c r="A69" s="50" t="s">
        <v>716</v>
      </c>
      <c r="B69" s="50" t="s">
        <v>3112</v>
      </c>
      <c r="C69" s="31">
        <v>135969</v>
      </c>
      <c r="D69" s="50" t="s">
        <v>827</v>
      </c>
      <c r="E69" s="50" t="s">
        <v>822</v>
      </c>
      <c r="F69" s="31" t="s">
        <v>29</v>
      </c>
      <c r="G69" s="31" t="s">
        <v>29</v>
      </c>
      <c r="H69" s="31">
        <v>1</v>
      </c>
      <c r="I69" s="31">
        <v>3</v>
      </c>
      <c r="J69" s="31">
        <v>1</v>
      </c>
      <c r="K69" s="31">
        <v>138</v>
      </c>
      <c r="L69" s="31" t="s">
        <v>30</v>
      </c>
      <c r="M69" s="29">
        <v>706</v>
      </c>
      <c r="N69" s="38">
        <v>483534.77</v>
      </c>
      <c r="O69" s="18" t="s">
        <v>2980</v>
      </c>
      <c r="P69" s="64"/>
      <c r="Q69" s="65"/>
      <c r="R69" s="34"/>
      <c r="S69" s="33"/>
      <c r="T69" s="67">
        <v>1</v>
      </c>
    </row>
    <row r="70" spans="1:20" ht="31.5" x14ac:dyDescent="0.25">
      <c r="A70" s="50" t="s">
        <v>716</v>
      </c>
      <c r="B70" s="50" t="s">
        <v>3112</v>
      </c>
      <c r="C70" s="31">
        <v>135970</v>
      </c>
      <c r="D70" s="50" t="s">
        <v>830</v>
      </c>
      <c r="E70" s="50" t="s">
        <v>822</v>
      </c>
      <c r="F70" s="31" t="s">
        <v>29</v>
      </c>
      <c r="G70" s="31" t="s">
        <v>29</v>
      </c>
      <c r="H70" s="31">
        <v>1</v>
      </c>
      <c r="I70" s="31">
        <v>1</v>
      </c>
      <c r="J70" s="31">
        <v>1</v>
      </c>
      <c r="K70" s="31">
        <v>138</v>
      </c>
      <c r="L70" s="31" t="s">
        <v>30</v>
      </c>
      <c r="M70" s="29">
        <v>709</v>
      </c>
      <c r="N70" s="38">
        <v>92771.34</v>
      </c>
      <c r="O70" s="18" t="s">
        <v>2980</v>
      </c>
      <c r="P70" s="64"/>
      <c r="Q70" s="65"/>
      <c r="R70" s="34"/>
      <c r="S70" s="33"/>
      <c r="T70" s="67">
        <v>1</v>
      </c>
    </row>
    <row r="71" spans="1:20" ht="31.5" x14ac:dyDescent="0.25">
      <c r="A71" s="50" t="s">
        <v>716</v>
      </c>
      <c r="B71" s="50" t="s">
        <v>3112</v>
      </c>
      <c r="C71" s="31">
        <v>135975</v>
      </c>
      <c r="D71" s="50" t="s">
        <v>844</v>
      </c>
      <c r="E71" s="50" t="s">
        <v>822</v>
      </c>
      <c r="F71" s="31" t="s">
        <v>29</v>
      </c>
      <c r="G71" s="31" t="s">
        <v>29</v>
      </c>
      <c r="H71" s="31">
        <v>1</v>
      </c>
      <c r="I71" s="31">
        <v>4</v>
      </c>
      <c r="J71" s="31">
        <v>1</v>
      </c>
      <c r="K71" s="31">
        <v>138</v>
      </c>
      <c r="L71" s="31" t="s">
        <v>30</v>
      </c>
      <c r="M71" s="29">
        <v>721</v>
      </c>
      <c r="N71" s="38">
        <v>480823.46</v>
      </c>
      <c r="O71" s="18" t="s">
        <v>2980</v>
      </c>
      <c r="P71" s="64"/>
      <c r="Q71" s="65"/>
      <c r="R71" s="34"/>
      <c r="S71" s="33"/>
      <c r="T71" s="67">
        <v>1</v>
      </c>
    </row>
    <row r="72" spans="1:20" ht="31.5" x14ac:dyDescent="0.25">
      <c r="A72" s="50" t="s">
        <v>716</v>
      </c>
      <c r="B72" s="50" t="s">
        <v>3112</v>
      </c>
      <c r="C72" s="31">
        <v>135977</v>
      </c>
      <c r="D72" s="50" t="s">
        <v>848</v>
      </c>
      <c r="E72" s="50" t="s">
        <v>822</v>
      </c>
      <c r="F72" s="31" t="s">
        <v>29</v>
      </c>
      <c r="G72" s="31" t="s">
        <v>29</v>
      </c>
      <c r="H72" s="31">
        <v>1</v>
      </c>
      <c r="I72" s="31">
        <v>6</v>
      </c>
      <c r="J72" s="31">
        <v>1</v>
      </c>
      <c r="K72" s="31">
        <v>138</v>
      </c>
      <c r="L72" s="31" t="s">
        <v>30</v>
      </c>
      <c r="M72" s="29">
        <v>725</v>
      </c>
      <c r="N72" s="38">
        <v>445017.81</v>
      </c>
      <c r="O72" s="18" t="s">
        <v>2980</v>
      </c>
      <c r="P72" s="64"/>
      <c r="Q72" s="65"/>
      <c r="R72" s="34"/>
      <c r="S72" s="33"/>
      <c r="T72" s="67">
        <v>1</v>
      </c>
    </row>
    <row r="73" spans="1:20" ht="31.5" x14ac:dyDescent="0.25">
      <c r="A73" s="50" t="s">
        <v>716</v>
      </c>
      <c r="B73" s="50" t="s">
        <v>3112</v>
      </c>
      <c r="C73" s="31">
        <v>135985</v>
      </c>
      <c r="D73" s="50" t="s">
        <v>867</v>
      </c>
      <c r="E73" s="50" t="s">
        <v>822</v>
      </c>
      <c r="F73" s="31" t="s">
        <v>29</v>
      </c>
      <c r="G73" s="31" t="s">
        <v>29</v>
      </c>
      <c r="H73" s="31">
        <v>1</v>
      </c>
      <c r="I73" s="31">
        <v>6</v>
      </c>
      <c r="J73" s="31">
        <v>1</v>
      </c>
      <c r="K73" s="31">
        <v>138</v>
      </c>
      <c r="L73" s="31" t="s">
        <v>30</v>
      </c>
      <c r="M73" s="29">
        <v>743</v>
      </c>
      <c r="N73" s="38">
        <v>600152.85</v>
      </c>
      <c r="O73" s="18" t="s">
        <v>2980</v>
      </c>
      <c r="P73" s="64"/>
      <c r="Q73" s="65"/>
      <c r="R73" s="34"/>
      <c r="S73" s="33"/>
      <c r="T73" s="67">
        <v>1</v>
      </c>
    </row>
    <row r="74" spans="1:20" ht="31.5" x14ac:dyDescent="0.25">
      <c r="A74" s="50" t="s">
        <v>716</v>
      </c>
      <c r="B74" s="50" t="s">
        <v>3112</v>
      </c>
      <c r="C74" s="31">
        <v>135986</v>
      </c>
      <c r="D74" s="50" t="s">
        <v>869</v>
      </c>
      <c r="E74" s="50" t="s">
        <v>822</v>
      </c>
      <c r="F74" s="31" t="s">
        <v>29</v>
      </c>
      <c r="G74" s="31" t="s">
        <v>29</v>
      </c>
      <c r="H74" s="31">
        <v>1</v>
      </c>
      <c r="I74" s="31">
        <v>3</v>
      </c>
      <c r="J74" s="31">
        <v>1</v>
      </c>
      <c r="K74" s="31">
        <v>138</v>
      </c>
      <c r="L74" s="31" t="s">
        <v>30</v>
      </c>
      <c r="M74" s="29">
        <v>745</v>
      </c>
      <c r="N74" s="38">
        <v>477185.26</v>
      </c>
      <c r="O74" s="18" t="s">
        <v>2980</v>
      </c>
      <c r="P74" s="64"/>
      <c r="Q74" s="65"/>
      <c r="R74" s="34"/>
      <c r="S74" s="33"/>
      <c r="T74" s="67">
        <v>1</v>
      </c>
    </row>
    <row r="75" spans="1:20" ht="31.5" x14ac:dyDescent="0.25">
      <c r="A75" s="50" t="s">
        <v>716</v>
      </c>
      <c r="B75" s="50" t="s">
        <v>3112</v>
      </c>
      <c r="C75" s="31">
        <v>135988</v>
      </c>
      <c r="D75" s="50" t="s">
        <v>839</v>
      </c>
      <c r="E75" s="50" t="s">
        <v>840</v>
      </c>
      <c r="F75" s="31" t="s">
        <v>29</v>
      </c>
      <c r="G75" s="31" t="s">
        <v>29</v>
      </c>
      <c r="H75" s="31">
        <v>1</v>
      </c>
      <c r="I75" s="31">
        <v>1</v>
      </c>
      <c r="J75" s="31">
        <v>1</v>
      </c>
      <c r="K75" s="31">
        <v>138</v>
      </c>
      <c r="L75" s="31" t="s">
        <v>30</v>
      </c>
      <c r="M75" s="29">
        <v>717</v>
      </c>
      <c r="N75" s="38">
        <v>92038.13</v>
      </c>
      <c r="O75" s="18" t="s">
        <v>2980</v>
      </c>
      <c r="P75" s="64"/>
      <c r="Q75" s="65"/>
      <c r="R75" s="34"/>
      <c r="S75" s="33"/>
      <c r="T75" s="67">
        <v>1</v>
      </c>
    </row>
    <row r="76" spans="1:20" ht="31.5" x14ac:dyDescent="0.25">
      <c r="A76" s="50" t="s">
        <v>716</v>
      </c>
      <c r="B76" s="50" t="s">
        <v>3112</v>
      </c>
      <c r="C76" s="31">
        <v>135990</v>
      </c>
      <c r="D76" s="50" t="s">
        <v>842</v>
      </c>
      <c r="E76" s="50" t="s">
        <v>840</v>
      </c>
      <c r="F76" s="31" t="s">
        <v>29</v>
      </c>
      <c r="G76" s="31" t="s">
        <v>29</v>
      </c>
      <c r="H76" s="31">
        <v>1</v>
      </c>
      <c r="I76" s="31">
        <v>1</v>
      </c>
      <c r="J76" s="31">
        <v>1</v>
      </c>
      <c r="K76" s="31">
        <v>138</v>
      </c>
      <c r="L76" s="31" t="s">
        <v>30</v>
      </c>
      <c r="M76" s="29">
        <v>719</v>
      </c>
      <c r="N76" s="38">
        <v>145589.59</v>
      </c>
      <c r="O76" s="18" t="s">
        <v>2980</v>
      </c>
      <c r="P76" s="64"/>
      <c r="Q76" s="65"/>
      <c r="R76" s="34"/>
      <c r="S76" s="33"/>
      <c r="T76" s="67">
        <v>1</v>
      </c>
    </row>
    <row r="77" spans="1:20" ht="31.5" x14ac:dyDescent="0.25">
      <c r="A77" s="50" t="s">
        <v>716</v>
      </c>
      <c r="B77" s="50" t="s">
        <v>3112</v>
      </c>
      <c r="C77" s="31">
        <v>135991</v>
      </c>
      <c r="D77" s="50" t="s">
        <v>845</v>
      </c>
      <c r="E77" s="50" t="s">
        <v>840</v>
      </c>
      <c r="F77" s="31" t="s">
        <v>29</v>
      </c>
      <c r="G77" s="31" t="s">
        <v>29</v>
      </c>
      <c r="H77" s="31">
        <v>1</v>
      </c>
      <c r="I77" s="31">
        <v>1</v>
      </c>
      <c r="J77" s="31">
        <v>1</v>
      </c>
      <c r="K77" s="31">
        <v>138</v>
      </c>
      <c r="L77" s="31" t="s">
        <v>30</v>
      </c>
      <c r="M77" s="29">
        <v>722</v>
      </c>
      <c r="N77" s="38">
        <v>60030.07</v>
      </c>
      <c r="O77" s="18" t="s">
        <v>2980</v>
      </c>
      <c r="P77" s="64"/>
      <c r="Q77" s="65"/>
      <c r="R77" s="34"/>
      <c r="S77" s="33"/>
      <c r="T77" s="67">
        <v>1</v>
      </c>
    </row>
    <row r="78" spans="1:20" ht="31.5" x14ac:dyDescent="0.25">
      <c r="A78" s="50" t="s">
        <v>716</v>
      </c>
      <c r="B78" s="50" t="s">
        <v>3112</v>
      </c>
      <c r="C78" s="31">
        <v>135995</v>
      </c>
      <c r="D78" s="50" t="s">
        <v>854</v>
      </c>
      <c r="E78" s="50" t="s">
        <v>840</v>
      </c>
      <c r="F78" s="31" t="s">
        <v>29</v>
      </c>
      <c r="G78" s="31" t="s">
        <v>29</v>
      </c>
      <c r="H78" s="31"/>
      <c r="I78" s="31"/>
      <c r="J78" s="31">
        <v>1</v>
      </c>
      <c r="K78" s="31">
        <v>138</v>
      </c>
      <c r="L78" s="31" t="s">
        <v>30</v>
      </c>
      <c r="M78" s="29">
        <v>731</v>
      </c>
      <c r="N78" s="38"/>
      <c r="O78" s="18" t="s">
        <v>2980</v>
      </c>
      <c r="P78" s="64"/>
      <c r="Q78" s="65"/>
      <c r="R78" s="34"/>
      <c r="S78" s="33"/>
      <c r="T78" s="67"/>
    </row>
    <row r="79" spans="1:20" ht="31.5" x14ac:dyDescent="0.25">
      <c r="A79" s="50" t="s">
        <v>716</v>
      </c>
      <c r="B79" s="50" t="s">
        <v>3112</v>
      </c>
      <c r="C79" s="31">
        <v>136020</v>
      </c>
      <c r="D79" s="50" t="s">
        <v>835</v>
      </c>
      <c r="E79" s="50" t="s">
        <v>836</v>
      </c>
      <c r="F79" s="31" t="s">
        <v>29</v>
      </c>
      <c r="G79" s="31" t="s">
        <v>29</v>
      </c>
      <c r="H79" s="31">
        <v>1</v>
      </c>
      <c r="I79" s="31">
        <v>1</v>
      </c>
      <c r="J79" s="31">
        <v>1</v>
      </c>
      <c r="K79" s="31">
        <v>138</v>
      </c>
      <c r="L79" s="31" t="s">
        <v>30</v>
      </c>
      <c r="M79" s="29">
        <v>714</v>
      </c>
      <c r="N79" s="38">
        <v>90008.33</v>
      </c>
      <c r="O79" s="18" t="s">
        <v>2980</v>
      </c>
      <c r="P79" s="64"/>
      <c r="Q79" s="65"/>
      <c r="R79" s="34"/>
      <c r="S79" s="33"/>
      <c r="T79" s="67">
        <v>1</v>
      </c>
    </row>
    <row r="80" spans="1:20" ht="31.5" x14ac:dyDescent="0.25">
      <c r="A80" s="50" t="s">
        <v>716</v>
      </c>
      <c r="B80" s="50" t="s">
        <v>3112</v>
      </c>
      <c r="C80" s="31">
        <v>136021</v>
      </c>
      <c r="D80" s="50" t="s">
        <v>837</v>
      </c>
      <c r="E80" s="50" t="s">
        <v>836</v>
      </c>
      <c r="F80" s="31" t="s">
        <v>29</v>
      </c>
      <c r="G80" s="31" t="s">
        <v>29</v>
      </c>
      <c r="H80" s="31">
        <v>1</v>
      </c>
      <c r="I80" s="31">
        <v>1</v>
      </c>
      <c r="J80" s="31">
        <v>1</v>
      </c>
      <c r="K80" s="31">
        <v>138</v>
      </c>
      <c r="L80" s="31" t="s">
        <v>30</v>
      </c>
      <c r="M80" s="29">
        <v>715</v>
      </c>
      <c r="N80" s="38">
        <v>75019.41</v>
      </c>
      <c r="O80" s="18" t="s">
        <v>2980</v>
      </c>
      <c r="P80" s="64"/>
      <c r="Q80" s="65"/>
      <c r="R80" s="34"/>
      <c r="S80" s="33"/>
      <c r="T80" s="67">
        <v>1</v>
      </c>
    </row>
    <row r="81" spans="1:20" ht="31.5" x14ac:dyDescent="0.25">
      <c r="A81" s="50" t="s">
        <v>716</v>
      </c>
      <c r="B81" s="50" t="s">
        <v>3112</v>
      </c>
      <c r="C81" s="31">
        <v>136036</v>
      </c>
      <c r="D81" s="50" t="s">
        <v>818</v>
      </c>
      <c r="E81" s="50" t="s">
        <v>811</v>
      </c>
      <c r="F81" s="31" t="s">
        <v>29</v>
      </c>
      <c r="G81" s="31" t="s">
        <v>29</v>
      </c>
      <c r="H81" s="31">
        <v>1</v>
      </c>
      <c r="I81" s="31">
        <v>1</v>
      </c>
      <c r="J81" s="31">
        <v>1</v>
      </c>
      <c r="K81" s="31">
        <v>138</v>
      </c>
      <c r="L81" s="31" t="s">
        <v>30</v>
      </c>
      <c r="M81" s="29">
        <v>699</v>
      </c>
      <c r="N81" s="38">
        <v>115317.67</v>
      </c>
      <c r="O81" s="18" t="s">
        <v>2980</v>
      </c>
      <c r="P81" s="64"/>
      <c r="Q81" s="65"/>
      <c r="R81" s="34"/>
      <c r="S81" s="33"/>
      <c r="T81" s="67">
        <v>1</v>
      </c>
    </row>
    <row r="82" spans="1:20" ht="31.5" x14ac:dyDescent="0.25">
      <c r="A82" s="50" t="s">
        <v>716</v>
      </c>
      <c r="B82" s="50" t="s">
        <v>3112</v>
      </c>
      <c r="C82" s="31">
        <v>136037</v>
      </c>
      <c r="D82" s="50" t="s">
        <v>825</v>
      </c>
      <c r="E82" s="50" t="s">
        <v>811</v>
      </c>
      <c r="F82" s="31" t="s">
        <v>29</v>
      </c>
      <c r="G82" s="31" t="s">
        <v>29</v>
      </c>
      <c r="H82" s="31">
        <v>1</v>
      </c>
      <c r="I82" s="31">
        <v>2</v>
      </c>
      <c r="J82" s="31">
        <v>1</v>
      </c>
      <c r="K82" s="31">
        <v>138</v>
      </c>
      <c r="L82" s="31" t="s">
        <v>30</v>
      </c>
      <c r="M82" s="29">
        <v>704</v>
      </c>
      <c r="N82" s="38">
        <v>680998.83</v>
      </c>
      <c r="O82" s="18" t="s">
        <v>2980</v>
      </c>
      <c r="P82" s="64"/>
      <c r="Q82" s="65"/>
      <c r="R82" s="34"/>
      <c r="S82" s="33"/>
      <c r="T82" s="67">
        <v>1</v>
      </c>
    </row>
    <row r="83" spans="1:20" ht="31.5" x14ac:dyDescent="0.25">
      <c r="A83" s="50" t="s">
        <v>716</v>
      </c>
      <c r="B83" s="50" t="s">
        <v>3112</v>
      </c>
      <c r="C83" s="31">
        <v>136051</v>
      </c>
      <c r="D83" s="50" t="s">
        <v>846</v>
      </c>
      <c r="E83" s="50" t="s">
        <v>811</v>
      </c>
      <c r="F83" s="31" t="s">
        <v>29</v>
      </c>
      <c r="G83" s="31" t="s">
        <v>29</v>
      </c>
      <c r="H83" s="31">
        <v>1</v>
      </c>
      <c r="I83" s="31">
        <v>2</v>
      </c>
      <c r="J83" s="31">
        <v>1</v>
      </c>
      <c r="K83" s="31">
        <v>138</v>
      </c>
      <c r="L83" s="31" t="s">
        <v>30</v>
      </c>
      <c r="M83" s="29">
        <v>723</v>
      </c>
      <c r="N83" s="38">
        <v>140168.49</v>
      </c>
      <c r="O83" s="18" t="s">
        <v>2980</v>
      </c>
      <c r="P83" s="64"/>
      <c r="Q83" s="65"/>
      <c r="R83" s="34"/>
      <c r="S83" s="33"/>
      <c r="T83" s="67">
        <v>1</v>
      </c>
    </row>
    <row r="84" spans="1:20" ht="31.5" x14ac:dyDescent="0.25">
      <c r="A84" s="50" t="s">
        <v>716</v>
      </c>
      <c r="B84" s="50" t="s">
        <v>3112</v>
      </c>
      <c r="C84" s="31">
        <v>136060</v>
      </c>
      <c r="D84" s="50" t="s">
        <v>863</v>
      </c>
      <c r="E84" s="50" t="s">
        <v>811</v>
      </c>
      <c r="F84" s="31" t="s">
        <v>29</v>
      </c>
      <c r="G84" s="31" t="s">
        <v>29</v>
      </c>
      <c r="H84" s="31">
        <v>1</v>
      </c>
      <c r="I84" s="31">
        <v>3</v>
      </c>
      <c r="J84" s="31">
        <v>1</v>
      </c>
      <c r="K84" s="31">
        <v>138</v>
      </c>
      <c r="L84" s="31" t="s">
        <v>30</v>
      </c>
      <c r="M84" s="29">
        <v>739</v>
      </c>
      <c r="N84" s="38">
        <v>393590.64</v>
      </c>
      <c r="O84" s="18" t="s">
        <v>2980</v>
      </c>
      <c r="P84" s="64"/>
      <c r="Q84" s="65"/>
      <c r="R84" s="34"/>
      <c r="S84" s="33"/>
      <c r="T84" s="67">
        <v>1</v>
      </c>
    </row>
    <row r="85" spans="1:20" ht="31.5" x14ac:dyDescent="0.25">
      <c r="A85" s="50" t="s">
        <v>716</v>
      </c>
      <c r="B85" s="50" t="s">
        <v>3112</v>
      </c>
      <c r="C85" s="31">
        <v>136116</v>
      </c>
      <c r="D85" s="50" t="s">
        <v>813</v>
      </c>
      <c r="E85" s="50" t="s">
        <v>814</v>
      </c>
      <c r="F85" s="31" t="s">
        <v>29</v>
      </c>
      <c r="G85" s="31" t="s">
        <v>29</v>
      </c>
      <c r="H85" s="31">
        <v>1</v>
      </c>
      <c r="I85" s="31">
        <v>1</v>
      </c>
      <c r="J85" s="31">
        <v>1</v>
      </c>
      <c r="K85" s="31">
        <v>138</v>
      </c>
      <c r="L85" s="31" t="s">
        <v>30</v>
      </c>
      <c r="M85" s="29">
        <v>696</v>
      </c>
      <c r="N85" s="38">
        <v>165143.57</v>
      </c>
      <c r="O85" s="18" t="s">
        <v>2980</v>
      </c>
      <c r="P85" s="64"/>
      <c r="Q85" s="65"/>
      <c r="R85" s="34"/>
      <c r="S85" s="33"/>
      <c r="T85" s="67">
        <v>1</v>
      </c>
    </row>
    <row r="86" spans="1:20" ht="31.5" x14ac:dyDescent="0.25">
      <c r="A86" s="50" t="s">
        <v>716</v>
      </c>
      <c r="B86" s="50" t="s">
        <v>3112</v>
      </c>
      <c r="C86" s="31">
        <v>136118</v>
      </c>
      <c r="D86" s="50" t="s">
        <v>834</v>
      </c>
      <c r="E86" s="50" t="s">
        <v>814</v>
      </c>
      <c r="F86" s="31" t="s">
        <v>29</v>
      </c>
      <c r="G86" s="31" t="s">
        <v>29</v>
      </c>
      <c r="H86" s="31"/>
      <c r="I86" s="31"/>
      <c r="J86" s="31">
        <v>1</v>
      </c>
      <c r="K86" s="31">
        <v>138</v>
      </c>
      <c r="L86" s="31" t="s">
        <v>30</v>
      </c>
      <c r="M86" s="29">
        <v>713</v>
      </c>
      <c r="N86" s="38"/>
      <c r="O86" s="18" t="s">
        <v>2980</v>
      </c>
      <c r="P86" s="64"/>
      <c r="Q86" s="65"/>
      <c r="R86" s="34"/>
      <c r="S86" s="33"/>
      <c r="T86" s="67"/>
    </row>
    <row r="87" spans="1:20" ht="31.5" x14ac:dyDescent="0.25">
      <c r="A87" s="50" t="s">
        <v>716</v>
      </c>
      <c r="B87" s="50" t="s">
        <v>3112</v>
      </c>
      <c r="C87" s="31">
        <v>136121</v>
      </c>
      <c r="D87" s="50" t="s">
        <v>841</v>
      </c>
      <c r="E87" s="50" t="s">
        <v>814</v>
      </c>
      <c r="F87" s="31" t="s">
        <v>29</v>
      </c>
      <c r="G87" s="31" t="s">
        <v>29</v>
      </c>
      <c r="H87" s="31">
        <v>1</v>
      </c>
      <c r="I87" s="31">
        <v>4</v>
      </c>
      <c r="J87" s="31">
        <v>1</v>
      </c>
      <c r="K87" s="31">
        <v>138</v>
      </c>
      <c r="L87" s="31" t="s">
        <v>30</v>
      </c>
      <c r="M87" s="29">
        <v>718</v>
      </c>
      <c r="N87" s="38">
        <v>146393.25</v>
      </c>
      <c r="O87" s="18" t="s">
        <v>2980</v>
      </c>
      <c r="P87" s="64"/>
      <c r="Q87" s="65"/>
      <c r="R87" s="34"/>
      <c r="S87" s="33"/>
      <c r="T87" s="67">
        <v>1</v>
      </c>
    </row>
    <row r="88" spans="1:20" ht="31.5" x14ac:dyDescent="0.25">
      <c r="A88" s="50" t="s">
        <v>716</v>
      </c>
      <c r="B88" s="50" t="s">
        <v>3112</v>
      </c>
      <c r="C88" s="31">
        <v>136125</v>
      </c>
      <c r="D88" s="50" t="s">
        <v>847</v>
      </c>
      <c r="E88" s="50" t="s">
        <v>814</v>
      </c>
      <c r="F88" s="31" t="s">
        <v>29</v>
      </c>
      <c r="G88" s="31" t="s">
        <v>29</v>
      </c>
      <c r="H88" s="31">
        <v>1</v>
      </c>
      <c r="I88" s="31">
        <v>1</v>
      </c>
      <c r="J88" s="31">
        <v>1</v>
      </c>
      <c r="K88" s="31">
        <v>138</v>
      </c>
      <c r="L88" s="31" t="s">
        <v>30</v>
      </c>
      <c r="M88" s="29">
        <v>724</v>
      </c>
      <c r="N88" s="38">
        <v>90084.87</v>
      </c>
      <c r="O88" s="18" t="s">
        <v>2980</v>
      </c>
      <c r="P88" s="64"/>
      <c r="Q88" s="65"/>
      <c r="R88" s="34"/>
      <c r="S88" s="33"/>
      <c r="T88" s="67">
        <v>1</v>
      </c>
    </row>
    <row r="89" spans="1:20" ht="31.5" x14ac:dyDescent="0.25">
      <c r="A89" s="50" t="s">
        <v>716</v>
      </c>
      <c r="B89" s="50" t="s">
        <v>3112</v>
      </c>
      <c r="C89" s="31">
        <v>136128</v>
      </c>
      <c r="D89" s="50" t="s">
        <v>860</v>
      </c>
      <c r="E89" s="50" t="s">
        <v>814</v>
      </c>
      <c r="F89" s="31" t="s">
        <v>29</v>
      </c>
      <c r="G89" s="31" t="s">
        <v>29</v>
      </c>
      <c r="H89" s="31">
        <v>1</v>
      </c>
      <c r="I89" s="31">
        <v>3</v>
      </c>
      <c r="J89" s="31">
        <v>1</v>
      </c>
      <c r="K89" s="31">
        <v>138</v>
      </c>
      <c r="L89" s="31" t="s">
        <v>30</v>
      </c>
      <c r="M89" s="29">
        <v>736</v>
      </c>
      <c r="N89" s="38">
        <v>144802.45000000001</v>
      </c>
      <c r="O89" s="18" t="s">
        <v>2980</v>
      </c>
      <c r="P89" s="64"/>
      <c r="Q89" s="65"/>
      <c r="R89" s="34"/>
      <c r="S89" s="33"/>
      <c r="T89" s="67">
        <v>1</v>
      </c>
    </row>
    <row r="90" spans="1:20" ht="31.5" x14ac:dyDescent="0.25">
      <c r="A90" s="50" t="s">
        <v>716</v>
      </c>
      <c r="B90" s="50" t="s">
        <v>3112</v>
      </c>
      <c r="C90" s="31">
        <v>136147</v>
      </c>
      <c r="D90" s="50" t="s">
        <v>857</v>
      </c>
      <c r="E90" s="50" t="s">
        <v>817</v>
      </c>
      <c r="F90" s="31" t="s">
        <v>29</v>
      </c>
      <c r="G90" s="31" t="s">
        <v>29</v>
      </c>
      <c r="H90" s="31"/>
      <c r="I90" s="31"/>
      <c r="J90" s="31">
        <v>1</v>
      </c>
      <c r="K90" s="31">
        <v>138</v>
      </c>
      <c r="L90" s="31" t="s">
        <v>30</v>
      </c>
      <c r="M90" s="29">
        <v>733</v>
      </c>
      <c r="N90" s="38"/>
      <c r="O90" s="18" t="s">
        <v>2980</v>
      </c>
      <c r="P90" s="64"/>
      <c r="Q90" s="65"/>
      <c r="R90" s="34"/>
      <c r="S90" s="33"/>
      <c r="T90" s="67"/>
    </row>
    <row r="91" spans="1:20" ht="31.5" x14ac:dyDescent="0.25">
      <c r="A91" s="50" t="s">
        <v>716</v>
      </c>
      <c r="B91" s="50" t="s">
        <v>3112</v>
      </c>
      <c r="C91" s="31">
        <v>136152</v>
      </c>
      <c r="D91" s="50" t="s">
        <v>816</v>
      </c>
      <c r="E91" s="50" t="s">
        <v>817</v>
      </c>
      <c r="F91" s="31" t="s">
        <v>29</v>
      </c>
      <c r="G91" s="31" t="s">
        <v>29</v>
      </c>
      <c r="H91" s="31"/>
      <c r="I91" s="31"/>
      <c r="J91" s="31">
        <v>1</v>
      </c>
      <c r="K91" s="31">
        <v>138</v>
      </c>
      <c r="L91" s="31" t="s">
        <v>30</v>
      </c>
      <c r="M91" s="29">
        <v>698</v>
      </c>
      <c r="N91" s="38"/>
      <c r="O91" s="18" t="s">
        <v>2980</v>
      </c>
      <c r="P91" s="64"/>
      <c r="Q91" s="65"/>
      <c r="R91" s="34"/>
      <c r="S91" s="33"/>
      <c r="T91" s="67"/>
    </row>
    <row r="92" spans="1:20" ht="31.5" x14ac:dyDescent="0.25">
      <c r="A92" s="50" t="s">
        <v>716</v>
      </c>
      <c r="B92" s="50" t="s">
        <v>3112</v>
      </c>
      <c r="C92" s="31">
        <v>220505</v>
      </c>
      <c r="D92" s="50" t="s">
        <v>862</v>
      </c>
      <c r="E92" s="50" t="s">
        <v>840</v>
      </c>
      <c r="F92" s="31" t="s">
        <v>29</v>
      </c>
      <c r="G92" s="31" t="s">
        <v>29</v>
      </c>
      <c r="H92" s="31"/>
      <c r="I92" s="31"/>
      <c r="J92" s="31">
        <v>1</v>
      </c>
      <c r="K92" s="31">
        <v>138</v>
      </c>
      <c r="L92" s="31" t="s">
        <v>30</v>
      </c>
      <c r="M92" s="29">
        <v>738</v>
      </c>
      <c r="N92" s="38"/>
      <c r="O92" s="18" t="s">
        <v>2980</v>
      </c>
      <c r="P92" s="64"/>
      <c r="Q92" s="65"/>
      <c r="R92" s="34"/>
      <c r="S92" s="33"/>
      <c r="T92" s="67"/>
    </row>
    <row r="93" spans="1:20" ht="31.5" x14ac:dyDescent="0.25">
      <c r="A93" s="50" t="s">
        <v>716</v>
      </c>
      <c r="B93" s="50" t="s">
        <v>3112</v>
      </c>
      <c r="C93" s="31">
        <v>220509</v>
      </c>
      <c r="D93" s="50" t="s">
        <v>852</v>
      </c>
      <c r="E93" s="50" t="s">
        <v>814</v>
      </c>
      <c r="F93" s="31" t="s">
        <v>29</v>
      </c>
      <c r="G93" s="31" t="s">
        <v>29</v>
      </c>
      <c r="H93" s="31">
        <v>1</v>
      </c>
      <c r="I93" s="31">
        <v>1</v>
      </c>
      <c r="J93" s="31">
        <v>1</v>
      </c>
      <c r="K93" s="31">
        <v>138</v>
      </c>
      <c r="L93" s="31" t="s">
        <v>30</v>
      </c>
      <c r="M93" s="29">
        <v>729</v>
      </c>
      <c r="N93" s="38">
        <v>110504.51</v>
      </c>
      <c r="O93" s="18" t="s">
        <v>2980</v>
      </c>
      <c r="P93" s="64"/>
      <c r="Q93" s="65"/>
      <c r="R93" s="34"/>
      <c r="S93" s="33"/>
      <c r="T93" s="67">
        <v>1</v>
      </c>
    </row>
    <row r="94" spans="1:20" ht="31.5" x14ac:dyDescent="0.25">
      <c r="A94" s="50" t="s">
        <v>716</v>
      </c>
      <c r="B94" s="50" t="s">
        <v>3112</v>
      </c>
      <c r="C94" s="31">
        <v>220511</v>
      </c>
      <c r="D94" s="50" t="s">
        <v>812</v>
      </c>
      <c r="E94" s="50" t="s">
        <v>811</v>
      </c>
      <c r="F94" s="31" t="s">
        <v>29</v>
      </c>
      <c r="G94" s="31" t="s">
        <v>29</v>
      </c>
      <c r="H94" s="31">
        <v>1</v>
      </c>
      <c r="I94" s="31">
        <v>1</v>
      </c>
      <c r="J94" s="31">
        <v>1</v>
      </c>
      <c r="K94" s="31">
        <v>138</v>
      </c>
      <c r="L94" s="31" t="s">
        <v>30</v>
      </c>
      <c r="M94" s="29">
        <v>695</v>
      </c>
      <c r="N94" s="38">
        <v>145546.34</v>
      </c>
      <c r="O94" s="18" t="s">
        <v>2980</v>
      </c>
      <c r="P94" s="64"/>
      <c r="Q94" s="65"/>
      <c r="R94" s="34"/>
      <c r="S94" s="33"/>
      <c r="T94" s="67">
        <v>1</v>
      </c>
    </row>
    <row r="95" spans="1:20" ht="31.5" x14ac:dyDescent="0.25">
      <c r="A95" s="50" t="s">
        <v>716</v>
      </c>
      <c r="B95" s="50" t="s">
        <v>3112</v>
      </c>
      <c r="C95" s="31">
        <v>220516</v>
      </c>
      <c r="D95" s="50" t="s">
        <v>838</v>
      </c>
      <c r="E95" s="50" t="s">
        <v>811</v>
      </c>
      <c r="F95" s="31" t="s">
        <v>29</v>
      </c>
      <c r="G95" s="31" t="s">
        <v>29</v>
      </c>
      <c r="H95" s="31">
        <v>1</v>
      </c>
      <c r="I95" s="31">
        <v>2</v>
      </c>
      <c r="J95" s="31">
        <v>1</v>
      </c>
      <c r="K95" s="31">
        <v>138</v>
      </c>
      <c r="L95" s="31" t="s">
        <v>30</v>
      </c>
      <c r="M95" s="29">
        <v>716</v>
      </c>
      <c r="N95" s="38">
        <v>110076.5</v>
      </c>
      <c r="O95" s="18" t="s">
        <v>2980</v>
      </c>
      <c r="P95" s="64"/>
      <c r="Q95" s="65"/>
      <c r="R95" s="34"/>
      <c r="S95" s="33"/>
      <c r="T95" s="67">
        <v>1</v>
      </c>
    </row>
    <row r="96" spans="1:20" ht="31.5" x14ac:dyDescent="0.25">
      <c r="A96" s="50" t="s">
        <v>716</v>
      </c>
      <c r="B96" s="50" t="s">
        <v>3112</v>
      </c>
      <c r="C96" s="31">
        <v>220527</v>
      </c>
      <c r="D96" s="50" t="s">
        <v>810</v>
      </c>
      <c r="E96" s="50" t="s">
        <v>811</v>
      </c>
      <c r="F96" s="31" t="s">
        <v>29</v>
      </c>
      <c r="G96" s="31" t="s">
        <v>29</v>
      </c>
      <c r="H96" s="31">
        <v>1</v>
      </c>
      <c r="I96" s="31">
        <v>1</v>
      </c>
      <c r="J96" s="31">
        <v>1</v>
      </c>
      <c r="K96" s="31">
        <v>138</v>
      </c>
      <c r="L96" s="31" t="s">
        <v>30</v>
      </c>
      <c r="M96" s="29">
        <v>694</v>
      </c>
      <c r="N96" s="38">
        <v>112190.04</v>
      </c>
      <c r="O96" s="18" t="s">
        <v>2980</v>
      </c>
      <c r="P96" s="64"/>
      <c r="Q96" s="65"/>
      <c r="R96" s="34"/>
      <c r="S96" s="33"/>
      <c r="T96" s="67">
        <v>1</v>
      </c>
    </row>
    <row r="97" spans="1:20" ht="31.5" x14ac:dyDescent="0.25">
      <c r="A97" s="50" t="s">
        <v>716</v>
      </c>
      <c r="B97" s="50" t="s">
        <v>3152</v>
      </c>
      <c r="C97" s="31">
        <v>136193</v>
      </c>
      <c r="D97" s="50" t="s">
        <v>884</v>
      </c>
      <c r="E97" s="50" t="s">
        <v>885</v>
      </c>
      <c r="F97" s="31" t="s">
        <v>29</v>
      </c>
      <c r="G97" s="31" t="s">
        <v>29</v>
      </c>
      <c r="H97" s="31"/>
      <c r="I97" s="31"/>
      <c r="J97" s="31">
        <v>1</v>
      </c>
      <c r="K97" s="31">
        <v>138</v>
      </c>
      <c r="L97" s="31" t="s">
        <v>30</v>
      </c>
      <c r="M97" s="29">
        <v>755</v>
      </c>
      <c r="N97" s="40"/>
      <c r="O97" s="18" t="s">
        <v>2980</v>
      </c>
      <c r="P97" s="64"/>
      <c r="Q97" s="65"/>
      <c r="R97" s="34"/>
      <c r="S97" s="33"/>
      <c r="T97" s="67"/>
    </row>
    <row r="98" spans="1:20" ht="31.5" x14ac:dyDescent="0.25">
      <c r="A98" s="50" t="s">
        <v>716</v>
      </c>
      <c r="B98" s="50" t="s">
        <v>3152</v>
      </c>
      <c r="C98" s="31">
        <v>136272</v>
      </c>
      <c r="D98" s="50" t="s">
        <v>886</v>
      </c>
      <c r="E98" s="50" t="s">
        <v>887</v>
      </c>
      <c r="F98" s="31" t="s">
        <v>29</v>
      </c>
      <c r="G98" s="31" t="s">
        <v>29</v>
      </c>
      <c r="H98" s="31">
        <v>1</v>
      </c>
      <c r="I98" s="31">
        <v>1</v>
      </c>
      <c r="J98" s="31">
        <v>1</v>
      </c>
      <c r="K98" s="31">
        <v>138</v>
      </c>
      <c r="L98" s="31" t="s">
        <v>30</v>
      </c>
      <c r="M98" s="29">
        <v>756</v>
      </c>
      <c r="N98" s="40">
        <v>518252.15</v>
      </c>
      <c r="O98" s="18" t="s">
        <v>2980</v>
      </c>
      <c r="P98" s="64"/>
      <c r="Q98" s="65"/>
      <c r="R98" s="34"/>
      <c r="S98" s="33"/>
      <c r="T98" s="67">
        <v>1</v>
      </c>
    </row>
    <row r="99" spans="1:20" ht="31.5" x14ac:dyDescent="0.25">
      <c r="A99" s="50" t="s">
        <v>716</v>
      </c>
      <c r="B99" s="50" t="s">
        <v>3152</v>
      </c>
      <c r="C99" s="31">
        <v>136274</v>
      </c>
      <c r="D99" s="50" t="s">
        <v>889</v>
      </c>
      <c r="E99" s="50" t="s">
        <v>887</v>
      </c>
      <c r="F99" s="31" t="s">
        <v>29</v>
      </c>
      <c r="G99" s="31" t="s">
        <v>29</v>
      </c>
      <c r="H99" s="31">
        <v>1</v>
      </c>
      <c r="I99" s="31">
        <v>4</v>
      </c>
      <c r="J99" s="31">
        <v>1</v>
      </c>
      <c r="K99" s="31">
        <v>138</v>
      </c>
      <c r="L99" s="31" t="s">
        <v>30</v>
      </c>
      <c r="M99" s="29">
        <v>758</v>
      </c>
      <c r="N99" s="40">
        <v>420817.6</v>
      </c>
      <c r="O99" s="18" t="s">
        <v>2980</v>
      </c>
      <c r="P99" s="64"/>
      <c r="Q99" s="65"/>
      <c r="R99" s="34"/>
      <c r="S99" s="33"/>
      <c r="T99" s="67">
        <v>1</v>
      </c>
    </row>
    <row r="100" spans="1:20" ht="31.5" x14ac:dyDescent="0.25">
      <c r="A100" s="50" t="s">
        <v>716</v>
      </c>
      <c r="B100" s="50" t="s">
        <v>3152</v>
      </c>
      <c r="C100" s="31">
        <v>136281</v>
      </c>
      <c r="D100" s="50" t="s">
        <v>871</v>
      </c>
      <c r="E100" s="50" t="s">
        <v>872</v>
      </c>
      <c r="F100" s="31" t="s">
        <v>29</v>
      </c>
      <c r="G100" s="31" t="s">
        <v>29</v>
      </c>
      <c r="H100" s="31">
        <v>1</v>
      </c>
      <c r="I100" s="31">
        <v>5</v>
      </c>
      <c r="J100" s="31">
        <v>1</v>
      </c>
      <c r="K100" s="31">
        <v>138</v>
      </c>
      <c r="L100" s="31" t="s">
        <v>30</v>
      </c>
      <c r="M100" s="29">
        <v>746</v>
      </c>
      <c r="N100" s="40">
        <v>431600.89</v>
      </c>
      <c r="O100" s="18" t="s">
        <v>2980</v>
      </c>
      <c r="P100" s="64"/>
      <c r="Q100" s="65"/>
      <c r="R100" s="34"/>
      <c r="S100" s="33"/>
      <c r="T100" s="67">
        <v>1</v>
      </c>
    </row>
    <row r="101" spans="1:20" ht="31.5" x14ac:dyDescent="0.25">
      <c r="A101" s="50" t="s">
        <v>716</v>
      </c>
      <c r="B101" s="50" t="s">
        <v>3152</v>
      </c>
      <c r="C101" s="31">
        <v>136284</v>
      </c>
      <c r="D101" s="50" t="s">
        <v>875</v>
      </c>
      <c r="E101" s="50" t="s">
        <v>872</v>
      </c>
      <c r="F101" s="31" t="s">
        <v>29</v>
      </c>
      <c r="G101" s="31" t="s">
        <v>29</v>
      </c>
      <c r="H101" s="31"/>
      <c r="I101" s="31"/>
      <c r="J101" s="31">
        <v>1</v>
      </c>
      <c r="K101" s="31">
        <v>138</v>
      </c>
      <c r="L101" s="31" t="s">
        <v>30</v>
      </c>
      <c r="M101" s="29">
        <v>748</v>
      </c>
      <c r="N101" s="40"/>
      <c r="O101" s="18" t="s">
        <v>2980</v>
      </c>
      <c r="P101" s="64"/>
      <c r="Q101" s="65"/>
      <c r="R101" s="34"/>
      <c r="S101" s="33"/>
      <c r="T101" s="67"/>
    </row>
    <row r="102" spans="1:20" ht="15.75" x14ac:dyDescent="0.25">
      <c r="A102" s="53" t="s">
        <v>716</v>
      </c>
      <c r="B102" s="50" t="s">
        <v>3152</v>
      </c>
      <c r="C102" s="54">
        <v>136286</v>
      </c>
      <c r="D102" s="55" t="s">
        <v>2996</v>
      </c>
      <c r="E102" s="55" t="s">
        <v>872</v>
      </c>
      <c r="F102" s="34">
        <v>0</v>
      </c>
      <c r="G102" s="56"/>
      <c r="H102" s="67">
        <v>1</v>
      </c>
      <c r="I102" s="67">
        <v>1</v>
      </c>
      <c r="J102" s="47"/>
      <c r="K102" s="33"/>
      <c r="L102" s="33"/>
      <c r="M102" s="32"/>
      <c r="N102" s="41">
        <v>389551.84</v>
      </c>
      <c r="O102" s="18" t="s">
        <v>2980</v>
      </c>
      <c r="P102" s="64" t="s">
        <v>2983</v>
      </c>
      <c r="Q102" s="65"/>
      <c r="R102" s="34"/>
      <c r="S102" s="33"/>
      <c r="T102" s="67">
        <v>1</v>
      </c>
    </row>
    <row r="103" spans="1:20" ht="15.75" x14ac:dyDescent="0.25">
      <c r="A103" s="53" t="s">
        <v>716</v>
      </c>
      <c r="B103" s="50" t="s">
        <v>3152</v>
      </c>
      <c r="C103" s="54">
        <v>136291</v>
      </c>
      <c r="D103" s="55" t="s">
        <v>2997</v>
      </c>
      <c r="E103" s="55" t="s">
        <v>872</v>
      </c>
      <c r="F103" s="34">
        <v>0</v>
      </c>
      <c r="G103" s="56"/>
      <c r="H103" s="67">
        <v>1</v>
      </c>
      <c r="I103" s="67">
        <v>3</v>
      </c>
      <c r="J103" s="47"/>
      <c r="K103" s="33"/>
      <c r="L103" s="33"/>
      <c r="M103" s="32"/>
      <c r="N103" s="41">
        <v>471192.59</v>
      </c>
      <c r="O103" s="18" t="s">
        <v>2980</v>
      </c>
      <c r="P103" s="64" t="s">
        <v>2983</v>
      </c>
      <c r="Q103" s="65"/>
      <c r="R103" s="34"/>
      <c r="S103" s="33"/>
      <c r="T103" s="67">
        <v>1</v>
      </c>
    </row>
    <row r="104" spans="1:20" ht="15.75" x14ac:dyDescent="0.25">
      <c r="A104" s="53" t="s">
        <v>716</v>
      </c>
      <c r="B104" s="50" t="s">
        <v>3152</v>
      </c>
      <c r="C104" s="54">
        <v>136294</v>
      </c>
      <c r="D104" s="55" t="s">
        <v>2998</v>
      </c>
      <c r="E104" s="55" t="s">
        <v>872</v>
      </c>
      <c r="F104" s="34">
        <v>0</v>
      </c>
      <c r="G104" s="56"/>
      <c r="H104" s="67">
        <v>1</v>
      </c>
      <c r="I104" s="67">
        <v>3</v>
      </c>
      <c r="J104" s="47"/>
      <c r="K104" s="33"/>
      <c r="L104" s="33"/>
      <c r="M104" s="32"/>
      <c r="N104" s="41">
        <v>320237.21000000002</v>
      </c>
      <c r="O104" s="18" t="s">
        <v>2980</v>
      </c>
      <c r="P104" s="64" t="s">
        <v>2983</v>
      </c>
      <c r="Q104" s="65"/>
      <c r="R104" s="34"/>
      <c r="S104" s="33"/>
      <c r="T104" s="67">
        <v>1</v>
      </c>
    </row>
    <row r="105" spans="1:20" ht="31.5" x14ac:dyDescent="0.25">
      <c r="A105" s="50" t="s">
        <v>716</v>
      </c>
      <c r="B105" s="50" t="s">
        <v>3152</v>
      </c>
      <c r="C105" s="31">
        <v>136299</v>
      </c>
      <c r="D105" s="50" t="s">
        <v>880</v>
      </c>
      <c r="E105" s="50" t="s">
        <v>872</v>
      </c>
      <c r="F105" s="31" t="s">
        <v>29</v>
      </c>
      <c r="G105" s="31" t="s">
        <v>29</v>
      </c>
      <c r="H105" s="31">
        <v>1</v>
      </c>
      <c r="I105" s="31">
        <v>1</v>
      </c>
      <c r="J105" s="31">
        <v>1</v>
      </c>
      <c r="K105" s="31">
        <v>138</v>
      </c>
      <c r="L105" s="31" t="s">
        <v>30</v>
      </c>
      <c r="M105" s="29">
        <v>752</v>
      </c>
      <c r="N105" s="40">
        <v>1574032.37</v>
      </c>
      <c r="O105" s="18" t="s">
        <v>2980</v>
      </c>
      <c r="P105" s="64"/>
      <c r="Q105" s="65"/>
      <c r="R105" s="34"/>
      <c r="S105" s="33"/>
      <c r="T105" s="67">
        <v>1</v>
      </c>
    </row>
    <row r="106" spans="1:20" ht="31.5" x14ac:dyDescent="0.25">
      <c r="A106" s="50" t="s">
        <v>716</v>
      </c>
      <c r="B106" s="50" t="s">
        <v>3152</v>
      </c>
      <c r="C106" s="31">
        <v>136301</v>
      </c>
      <c r="D106" s="50" t="s">
        <v>882</v>
      </c>
      <c r="E106" s="50" t="s">
        <v>872</v>
      </c>
      <c r="F106" s="31" t="s">
        <v>29</v>
      </c>
      <c r="G106" s="31" t="s">
        <v>29</v>
      </c>
      <c r="H106" s="31">
        <v>1</v>
      </c>
      <c r="I106" s="31">
        <v>4</v>
      </c>
      <c r="J106" s="31">
        <v>1</v>
      </c>
      <c r="K106" s="31">
        <v>138</v>
      </c>
      <c r="L106" s="31" t="s">
        <v>30</v>
      </c>
      <c r="M106" s="29">
        <v>753</v>
      </c>
      <c r="N106" s="40">
        <v>572634.05000000005</v>
      </c>
      <c r="O106" s="18" t="s">
        <v>2980</v>
      </c>
      <c r="P106" s="64"/>
      <c r="Q106" s="65"/>
      <c r="R106" s="34"/>
      <c r="S106" s="33"/>
      <c r="T106" s="67">
        <v>1</v>
      </c>
    </row>
    <row r="107" spans="1:20" ht="15.75" x14ac:dyDescent="0.25">
      <c r="A107" s="53" t="s">
        <v>716</v>
      </c>
      <c r="B107" s="50" t="s">
        <v>3152</v>
      </c>
      <c r="C107" s="54">
        <v>136305</v>
      </c>
      <c r="D107" s="55" t="s">
        <v>3000</v>
      </c>
      <c r="E107" s="55" t="s">
        <v>872</v>
      </c>
      <c r="F107" s="34">
        <v>0</v>
      </c>
      <c r="G107" s="56"/>
      <c r="H107" s="67">
        <v>1</v>
      </c>
      <c r="I107" s="67">
        <v>6</v>
      </c>
      <c r="J107" s="47"/>
      <c r="K107" s="33"/>
      <c r="L107" s="33"/>
      <c r="M107" s="32"/>
      <c r="N107" s="41">
        <v>494337.83</v>
      </c>
      <c r="O107" s="18" t="s">
        <v>2980</v>
      </c>
      <c r="P107" s="64" t="s">
        <v>2983</v>
      </c>
      <c r="Q107" s="65"/>
      <c r="R107" s="34"/>
      <c r="S107" s="33"/>
      <c r="T107" s="67">
        <v>1</v>
      </c>
    </row>
    <row r="108" spans="1:20" ht="15.75" x14ac:dyDescent="0.25">
      <c r="A108" s="53" t="s">
        <v>716</v>
      </c>
      <c r="B108" s="50" t="s">
        <v>3152</v>
      </c>
      <c r="C108" s="54">
        <v>136306</v>
      </c>
      <c r="D108" s="55" t="s">
        <v>3001</v>
      </c>
      <c r="E108" s="55" t="s">
        <v>872</v>
      </c>
      <c r="F108" s="34">
        <v>0</v>
      </c>
      <c r="G108" s="56"/>
      <c r="H108" s="67">
        <v>1</v>
      </c>
      <c r="I108" s="67">
        <v>2</v>
      </c>
      <c r="J108" s="47"/>
      <c r="K108" s="33"/>
      <c r="L108" s="33"/>
      <c r="M108" s="32"/>
      <c r="N108" s="41">
        <v>267148.15000000002</v>
      </c>
      <c r="O108" s="18" t="s">
        <v>2980</v>
      </c>
      <c r="P108" s="64" t="s">
        <v>2983</v>
      </c>
      <c r="Q108" s="65"/>
      <c r="R108" s="34"/>
      <c r="S108" s="33"/>
      <c r="T108" s="67">
        <v>1</v>
      </c>
    </row>
    <row r="109" spans="1:20" ht="31.5" x14ac:dyDescent="0.25">
      <c r="A109" s="50" t="s">
        <v>716</v>
      </c>
      <c r="B109" s="50" t="s">
        <v>3152</v>
      </c>
      <c r="C109" s="31">
        <v>136308</v>
      </c>
      <c r="D109" s="50" t="s">
        <v>888</v>
      </c>
      <c r="E109" s="50" t="s">
        <v>872</v>
      </c>
      <c r="F109" s="31" t="s">
        <v>29</v>
      </c>
      <c r="G109" s="31" t="s">
        <v>29</v>
      </c>
      <c r="H109" s="31">
        <v>1</v>
      </c>
      <c r="I109" s="31">
        <v>2</v>
      </c>
      <c r="J109" s="31">
        <v>1</v>
      </c>
      <c r="K109" s="31">
        <v>138</v>
      </c>
      <c r="L109" s="31" t="s">
        <v>30</v>
      </c>
      <c r="M109" s="29">
        <v>757</v>
      </c>
      <c r="N109" s="40">
        <v>409013.3</v>
      </c>
      <c r="O109" s="18" t="s">
        <v>2980</v>
      </c>
      <c r="P109" s="64"/>
      <c r="Q109" s="65"/>
      <c r="R109" s="34"/>
      <c r="S109" s="33"/>
      <c r="T109" s="67">
        <v>1</v>
      </c>
    </row>
    <row r="110" spans="1:20" ht="15.75" x14ac:dyDescent="0.25">
      <c r="A110" s="53" t="s">
        <v>716</v>
      </c>
      <c r="B110" s="50" t="s">
        <v>3152</v>
      </c>
      <c r="C110" s="54">
        <v>136363</v>
      </c>
      <c r="D110" s="55" t="s">
        <v>2999</v>
      </c>
      <c r="E110" s="55" t="s">
        <v>878</v>
      </c>
      <c r="F110" s="34">
        <v>0</v>
      </c>
      <c r="G110" s="56"/>
      <c r="H110" s="67">
        <v>1</v>
      </c>
      <c r="I110" s="67">
        <v>2</v>
      </c>
      <c r="J110" s="47"/>
      <c r="K110" s="33"/>
      <c r="L110" s="33"/>
      <c r="M110" s="32"/>
      <c r="N110" s="41">
        <v>409013.3</v>
      </c>
      <c r="O110" s="18" t="s">
        <v>2980</v>
      </c>
      <c r="P110" s="64" t="s">
        <v>2983</v>
      </c>
      <c r="Q110" s="65"/>
      <c r="R110" s="34"/>
      <c r="S110" s="33"/>
      <c r="T110" s="67">
        <v>1</v>
      </c>
    </row>
    <row r="111" spans="1:20" ht="31.5" x14ac:dyDescent="0.25">
      <c r="A111" s="50" t="s">
        <v>716</v>
      </c>
      <c r="B111" s="50" t="s">
        <v>3152</v>
      </c>
      <c r="C111" s="31">
        <v>136378</v>
      </c>
      <c r="D111" s="50" t="s">
        <v>890</v>
      </c>
      <c r="E111" s="50" t="s">
        <v>878</v>
      </c>
      <c r="F111" s="31" t="s">
        <v>29</v>
      </c>
      <c r="G111" s="31" t="s">
        <v>29</v>
      </c>
      <c r="H111" s="31">
        <v>1</v>
      </c>
      <c r="I111" s="31">
        <v>2</v>
      </c>
      <c r="J111" s="31">
        <v>1</v>
      </c>
      <c r="K111" s="31">
        <v>138</v>
      </c>
      <c r="L111" s="31" t="s">
        <v>30</v>
      </c>
      <c r="M111" s="29">
        <v>759</v>
      </c>
      <c r="N111" s="40">
        <v>260832.89</v>
      </c>
      <c r="O111" s="18" t="s">
        <v>2980</v>
      </c>
      <c r="P111" s="64"/>
      <c r="Q111" s="65"/>
      <c r="R111" s="34"/>
      <c r="S111" s="33"/>
      <c r="T111" s="67">
        <v>1</v>
      </c>
    </row>
    <row r="112" spans="1:20" ht="31.5" x14ac:dyDescent="0.25">
      <c r="A112" s="50" t="s">
        <v>716</v>
      </c>
      <c r="B112" s="50" t="s">
        <v>3152</v>
      </c>
      <c r="C112" s="31">
        <v>221002</v>
      </c>
      <c r="D112" s="50" t="s">
        <v>876</v>
      </c>
      <c r="E112" s="50" t="s">
        <v>872</v>
      </c>
      <c r="F112" s="31" t="s">
        <v>29</v>
      </c>
      <c r="G112" s="31" t="s">
        <v>29</v>
      </c>
      <c r="H112" s="31">
        <v>1</v>
      </c>
      <c r="I112" s="31">
        <v>1</v>
      </c>
      <c r="J112" s="31">
        <v>1</v>
      </c>
      <c r="K112" s="31">
        <v>138</v>
      </c>
      <c r="L112" s="31" t="s">
        <v>30</v>
      </c>
      <c r="M112" s="29">
        <v>749</v>
      </c>
      <c r="N112" s="40">
        <v>267892.43</v>
      </c>
      <c r="O112" s="18" t="s">
        <v>2980</v>
      </c>
      <c r="P112" s="64"/>
      <c r="Q112" s="65"/>
      <c r="R112" s="34"/>
      <c r="S112" s="33"/>
      <c r="T112" s="67">
        <v>1</v>
      </c>
    </row>
    <row r="113" spans="1:20" ht="31.5" x14ac:dyDescent="0.25">
      <c r="A113" s="50" t="s">
        <v>716</v>
      </c>
      <c r="B113" s="50" t="s">
        <v>3152</v>
      </c>
      <c r="C113" s="31">
        <v>221009</v>
      </c>
      <c r="D113" s="50" t="s">
        <v>879</v>
      </c>
      <c r="E113" s="50" t="s">
        <v>872</v>
      </c>
      <c r="F113" s="31" t="s">
        <v>29</v>
      </c>
      <c r="G113" s="31" t="s">
        <v>29</v>
      </c>
      <c r="H113" s="31">
        <v>1</v>
      </c>
      <c r="I113" s="31">
        <v>2</v>
      </c>
      <c r="J113" s="31">
        <v>1</v>
      </c>
      <c r="K113" s="31">
        <v>138</v>
      </c>
      <c r="L113" s="31" t="s">
        <v>30</v>
      </c>
      <c r="M113" s="29">
        <v>751</v>
      </c>
      <c r="N113" s="40">
        <v>153581.45000000001</v>
      </c>
      <c r="O113" s="18" t="s">
        <v>2980</v>
      </c>
      <c r="P113" s="64"/>
      <c r="Q113" s="65"/>
      <c r="R113" s="34"/>
      <c r="S113" s="33"/>
      <c r="T113" s="67">
        <v>1</v>
      </c>
    </row>
    <row r="114" spans="1:20" ht="31.5" x14ac:dyDescent="0.25">
      <c r="A114" s="50" t="s">
        <v>716</v>
      </c>
      <c r="B114" s="50" t="s">
        <v>3152</v>
      </c>
      <c r="C114" s="51">
        <v>319217</v>
      </c>
      <c r="D114" s="52" t="s">
        <v>877</v>
      </c>
      <c r="E114" s="50" t="s">
        <v>878</v>
      </c>
      <c r="F114" s="31" t="s">
        <v>29</v>
      </c>
      <c r="G114" s="31" t="s">
        <v>29</v>
      </c>
      <c r="H114" s="31"/>
      <c r="I114" s="31"/>
      <c r="J114" s="31">
        <v>1</v>
      </c>
      <c r="K114" s="31">
        <v>138</v>
      </c>
      <c r="L114" s="31" t="s">
        <v>30</v>
      </c>
      <c r="M114" s="29">
        <v>750</v>
      </c>
      <c r="N114" s="40"/>
      <c r="O114" s="18" t="s">
        <v>2980</v>
      </c>
      <c r="P114" s="64"/>
      <c r="Q114" s="65"/>
      <c r="R114" s="34"/>
      <c r="S114" s="33"/>
      <c r="T114" s="67"/>
    </row>
    <row r="115" spans="1:20" ht="31.5" x14ac:dyDescent="0.25">
      <c r="A115" s="50" t="s">
        <v>716</v>
      </c>
      <c r="B115" s="50" t="s">
        <v>3152</v>
      </c>
      <c r="C115" s="51">
        <v>319223</v>
      </c>
      <c r="D115" s="52" t="s">
        <v>883</v>
      </c>
      <c r="E115" s="50" t="s">
        <v>878</v>
      </c>
      <c r="F115" s="31" t="s">
        <v>29</v>
      </c>
      <c r="G115" s="31" t="s">
        <v>29</v>
      </c>
      <c r="H115" s="31">
        <v>1</v>
      </c>
      <c r="I115" s="31">
        <v>1</v>
      </c>
      <c r="J115" s="31">
        <v>1</v>
      </c>
      <c r="K115" s="31">
        <v>138</v>
      </c>
      <c r="L115" s="31" t="s">
        <v>30</v>
      </c>
      <c r="M115" s="29">
        <v>754</v>
      </c>
      <c r="N115" s="40">
        <v>280934</v>
      </c>
      <c r="O115" s="18" t="s">
        <v>2980</v>
      </c>
      <c r="P115" s="64"/>
      <c r="Q115" s="65"/>
      <c r="R115" s="34"/>
      <c r="S115" s="33"/>
      <c r="T115" s="67">
        <v>1</v>
      </c>
    </row>
    <row r="116" spans="1:20" ht="31.5" x14ac:dyDescent="0.25">
      <c r="A116" s="50" t="s">
        <v>716</v>
      </c>
      <c r="B116" s="50" t="s">
        <v>3152</v>
      </c>
      <c r="C116" s="51">
        <v>319225</v>
      </c>
      <c r="D116" s="52" t="s">
        <v>873</v>
      </c>
      <c r="E116" s="50" t="s">
        <v>874</v>
      </c>
      <c r="F116" s="31" t="s">
        <v>29</v>
      </c>
      <c r="G116" s="31" t="s">
        <v>29</v>
      </c>
      <c r="H116" s="31"/>
      <c r="I116" s="31"/>
      <c r="J116" s="31">
        <v>1</v>
      </c>
      <c r="K116" s="31">
        <v>138</v>
      </c>
      <c r="L116" s="31" t="s">
        <v>30</v>
      </c>
      <c r="M116" s="29">
        <v>747</v>
      </c>
      <c r="N116" s="40"/>
      <c r="O116" s="18" t="s">
        <v>2980</v>
      </c>
      <c r="P116" s="64"/>
      <c r="Q116" s="65"/>
      <c r="R116" s="34"/>
      <c r="S116" s="33"/>
      <c r="T116" s="67"/>
    </row>
    <row r="117" spans="1:20" ht="15.75" x14ac:dyDescent="0.25">
      <c r="A117" s="53" t="s">
        <v>716</v>
      </c>
      <c r="B117" s="50" t="s">
        <v>3152</v>
      </c>
      <c r="C117" s="54">
        <v>319226</v>
      </c>
      <c r="D117" s="55" t="s">
        <v>2995</v>
      </c>
      <c r="E117" s="55" t="s">
        <v>872</v>
      </c>
      <c r="F117" s="34">
        <v>0</v>
      </c>
      <c r="G117" s="56"/>
      <c r="H117" s="67">
        <v>1</v>
      </c>
      <c r="I117" s="67">
        <v>2</v>
      </c>
      <c r="J117" s="47"/>
      <c r="K117" s="33"/>
      <c r="L117" s="33"/>
      <c r="M117" s="32"/>
      <c r="N117" s="41">
        <v>403508.13</v>
      </c>
      <c r="O117" s="18" t="s">
        <v>2980</v>
      </c>
      <c r="P117" s="64" t="s">
        <v>2983</v>
      </c>
      <c r="Q117" s="65"/>
      <c r="R117" s="34"/>
      <c r="S117" s="33"/>
      <c r="T117" s="67">
        <v>1</v>
      </c>
    </row>
    <row r="118" spans="1:20" ht="31.5" x14ac:dyDescent="0.25">
      <c r="A118" s="50" t="s">
        <v>716</v>
      </c>
      <c r="B118" s="50" t="s">
        <v>3076</v>
      </c>
      <c r="C118" s="31">
        <v>136002</v>
      </c>
      <c r="D118" s="50" t="s">
        <v>823</v>
      </c>
      <c r="E118" s="50" t="s">
        <v>809</v>
      </c>
      <c r="F118" s="31" t="s">
        <v>29</v>
      </c>
      <c r="G118" s="31" t="s">
        <v>29</v>
      </c>
      <c r="H118" s="31"/>
      <c r="I118" s="31"/>
      <c r="J118" s="31">
        <v>1</v>
      </c>
      <c r="K118" s="31">
        <v>138</v>
      </c>
      <c r="L118" s="31" t="s">
        <v>30</v>
      </c>
      <c r="M118" s="29">
        <v>702</v>
      </c>
      <c r="N118" s="38"/>
      <c r="O118" s="18" t="s">
        <v>2980</v>
      </c>
      <c r="P118" s="64"/>
      <c r="Q118" s="65"/>
      <c r="R118" s="34"/>
      <c r="S118" s="33"/>
      <c r="T118" s="67"/>
    </row>
    <row r="119" spans="1:20" ht="31.5" x14ac:dyDescent="0.25">
      <c r="A119" s="50" t="s">
        <v>716</v>
      </c>
      <c r="B119" s="50" t="s">
        <v>3076</v>
      </c>
      <c r="C119" s="31">
        <v>136102</v>
      </c>
      <c r="D119" s="50" t="s">
        <v>850</v>
      </c>
      <c r="E119" s="50" t="s">
        <v>809</v>
      </c>
      <c r="F119" s="31" t="s">
        <v>29</v>
      </c>
      <c r="G119" s="31" t="s">
        <v>29</v>
      </c>
      <c r="H119" s="31"/>
      <c r="I119" s="31"/>
      <c r="J119" s="31">
        <v>1</v>
      </c>
      <c r="K119" s="31">
        <v>138</v>
      </c>
      <c r="L119" s="31" t="s">
        <v>30</v>
      </c>
      <c r="M119" s="29">
        <v>727</v>
      </c>
      <c r="N119" s="38"/>
      <c r="O119" s="18" t="s">
        <v>2980</v>
      </c>
      <c r="P119" s="64"/>
      <c r="Q119" s="65"/>
      <c r="R119" s="34"/>
      <c r="S119" s="33"/>
      <c r="T119" s="67"/>
    </row>
    <row r="120" spans="1:20" ht="31.5" x14ac:dyDescent="0.25">
      <c r="A120" s="50" t="s">
        <v>716</v>
      </c>
      <c r="B120" s="50" t="s">
        <v>3076</v>
      </c>
      <c r="C120" s="31">
        <v>136105</v>
      </c>
      <c r="D120" s="50" t="s">
        <v>853</v>
      </c>
      <c r="E120" s="50" t="s">
        <v>809</v>
      </c>
      <c r="F120" s="31" t="s">
        <v>29</v>
      </c>
      <c r="G120" s="31" t="s">
        <v>29</v>
      </c>
      <c r="H120" s="31"/>
      <c r="I120" s="31"/>
      <c r="J120" s="31">
        <v>1</v>
      </c>
      <c r="K120" s="31">
        <v>138</v>
      </c>
      <c r="L120" s="31" t="s">
        <v>30</v>
      </c>
      <c r="M120" s="29">
        <v>730</v>
      </c>
      <c r="N120" s="38"/>
      <c r="O120" s="18" t="s">
        <v>2980</v>
      </c>
      <c r="P120" s="64"/>
      <c r="Q120" s="65"/>
      <c r="R120" s="34"/>
      <c r="S120" s="33"/>
      <c r="T120" s="67"/>
    </row>
    <row r="121" spans="1:20" ht="31.5" x14ac:dyDescent="0.25">
      <c r="A121" s="50" t="s">
        <v>716</v>
      </c>
      <c r="B121" s="50" t="s">
        <v>3076</v>
      </c>
      <c r="C121" s="31">
        <v>136110</v>
      </c>
      <c r="D121" s="50" t="s">
        <v>859</v>
      </c>
      <c r="E121" s="50" t="s">
        <v>809</v>
      </c>
      <c r="F121" s="31" t="s">
        <v>29</v>
      </c>
      <c r="G121" s="31" t="s">
        <v>29</v>
      </c>
      <c r="H121" s="31"/>
      <c r="I121" s="31"/>
      <c r="J121" s="31">
        <v>1</v>
      </c>
      <c r="K121" s="31">
        <v>138</v>
      </c>
      <c r="L121" s="31" t="s">
        <v>30</v>
      </c>
      <c r="M121" s="29">
        <v>735</v>
      </c>
      <c r="N121" s="38"/>
      <c r="O121" s="18" t="s">
        <v>2980</v>
      </c>
      <c r="P121" s="64"/>
      <c r="Q121" s="65"/>
      <c r="R121" s="34"/>
      <c r="S121" s="33"/>
      <c r="T121" s="67"/>
    </row>
    <row r="122" spans="1:20" ht="31.5" x14ac:dyDescent="0.25">
      <c r="A122" s="50" t="s">
        <v>716</v>
      </c>
      <c r="B122" s="50" t="s">
        <v>3076</v>
      </c>
      <c r="C122" s="31">
        <v>136111</v>
      </c>
      <c r="D122" s="50" t="s">
        <v>864</v>
      </c>
      <c r="E122" s="50" t="s">
        <v>809</v>
      </c>
      <c r="F122" s="31" t="s">
        <v>29</v>
      </c>
      <c r="G122" s="31" t="s">
        <v>29</v>
      </c>
      <c r="H122" s="31"/>
      <c r="I122" s="31"/>
      <c r="J122" s="31">
        <v>1</v>
      </c>
      <c r="K122" s="31">
        <v>138</v>
      </c>
      <c r="L122" s="31" t="s">
        <v>30</v>
      </c>
      <c r="M122" s="29">
        <v>740</v>
      </c>
      <c r="N122" s="38"/>
      <c r="O122" s="18" t="s">
        <v>2980</v>
      </c>
      <c r="P122" s="64"/>
      <c r="Q122" s="65"/>
      <c r="R122" s="34"/>
      <c r="S122" s="33"/>
      <c r="T122" s="67"/>
    </row>
    <row r="123" spans="1:20" ht="31.5" x14ac:dyDescent="0.25">
      <c r="A123" s="50" t="s">
        <v>716</v>
      </c>
      <c r="B123" s="50" t="s">
        <v>3076</v>
      </c>
      <c r="C123" s="31">
        <v>136112</v>
      </c>
      <c r="D123" s="50" t="s">
        <v>866</v>
      </c>
      <c r="E123" s="50" t="s">
        <v>809</v>
      </c>
      <c r="F123" s="31" t="s">
        <v>29</v>
      </c>
      <c r="G123" s="31" t="s">
        <v>29</v>
      </c>
      <c r="H123" s="31"/>
      <c r="I123" s="31"/>
      <c r="J123" s="31">
        <v>1</v>
      </c>
      <c r="K123" s="31">
        <v>138</v>
      </c>
      <c r="L123" s="31" t="s">
        <v>30</v>
      </c>
      <c r="M123" s="29">
        <v>742</v>
      </c>
      <c r="N123" s="38"/>
      <c r="O123" s="18" t="s">
        <v>2980</v>
      </c>
      <c r="P123" s="64"/>
      <c r="Q123" s="65"/>
      <c r="R123" s="34"/>
      <c r="S123" s="33"/>
      <c r="T123" s="67"/>
    </row>
    <row r="124" spans="1:20" ht="31.5" x14ac:dyDescent="0.25">
      <c r="A124" s="50" t="s">
        <v>716</v>
      </c>
      <c r="B124" s="50" t="s">
        <v>3076</v>
      </c>
      <c r="C124" s="31">
        <v>136153</v>
      </c>
      <c r="D124" s="50" t="s">
        <v>808</v>
      </c>
      <c r="E124" s="50" t="s">
        <v>809</v>
      </c>
      <c r="F124" s="31" t="s">
        <v>29</v>
      </c>
      <c r="G124" s="31" t="s">
        <v>29</v>
      </c>
      <c r="H124" s="31"/>
      <c r="I124" s="31"/>
      <c r="J124" s="31">
        <v>1</v>
      </c>
      <c r="K124" s="31">
        <v>138</v>
      </c>
      <c r="L124" s="31" t="s">
        <v>30</v>
      </c>
      <c r="M124" s="29">
        <v>693</v>
      </c>
      <c r="N124" s="38"/>
      <c r="O124" s="18" t="s">
        <v>2980</v>
      </c>
      <c r="P124" s="64"/>
      <c r="Q124" s="65"/>
      <c r="R124" s="34"/>
      <c r="S124" s="33"/>
      <c r="T124" s="67"/>
    </row>
    <row r="125" spans="1:20" ht="31.5" x14ac:dyDescent="0.25">
      <c r="A125" s="50" t="s">
        <v>716</v>
      </c>
      <c r="B125" s="50" t="s">
        <v>3076</v>
      </c>
      <c r="C125" s="31">
        <v>136157</v>
      </c>
      <c r="D125" s="50" t="s">
        <v>815</v>
      </c>
      <c r="E125" s="50" t="s">
        <v>809</v>
      </c>
      <c r="F125" s="31" t="s">
        <v>29</v>
      </c>
      <c r="G125" s="31" t="s">
        <v>29</v>
      </c>
      <c r="H125" s="31"/>
      <c r="I125" s="31"/>
      <c r="J125" s="31">
        <v>1</v>
      </c>
      <c r="K125" s="31">
        <v>138</v>
      </c>
      <c r="L125" s="31" t="s">
        <v>30</v>
      </c>
      <c r="M125" s="29">
        <v>697</v>
      </c>
      <c r="N125" s="38"/>
      <c r="O125" s="18" t="s">
        <v>2980</v>
      </c>
      <c r="P125" s="64"/>
      <c r="Q125" s="65"/>
      <c r="R125" s="34"/>
      <c r="S125" s="33"/>
      <c r="T125" s="67"/>
    </row>
    <row r="126" spans="1:20" ht="31.5" x14ac:dyDescent="0.25">
      <c r="A126" s="50" t="s">
        <v>716</v>
      </c>
      <c r="B126" s="50" t="s">
        <v>3076</v>
      </c>
      <c r="C126" s="31">
        <v>136159</v>
      </c>
      <c r="D126" s="50" t="s">
        <v>819</v>
      </c>
      <c r="E126" s="50" t="s">
        <v>809</v>
      </c>
      <c r="F126" s="31" t="s">
        <v>29</v>
      </c>
      <c r="G126" s="31" t="s">
        <v>29</v>
      </c>
      <c r="H126" s="31"/>
      <c r="I126" s="31"/>
      <c r="J126" s="31">
        <v>1</v>
      </c>
      <c r="K126" s="31">
        <v>138</v>
      </c>
      <c r="L126" s="31" t="s">
        <v>30</v>
      </c>
      <c r="M126" s="29">
        <v>700</v>
      </c>
      <c r="N126" s="38"/>
      <c r="O126" s="18" t="s">
        <v>2980</v>
      </c>
      <c r="P126" s="64"/>
      <c r="Q126" s="65"/>
      <c r="R126" s="34"/>
      <c r="S126" s="33"/>
      <c r="T126" s="67"/>
    </row>
    <row r="127" spans="1:20" ht="31.5" x14ac:dyDescent="0.25">
      <c r="A127" s="50" t="s">
        <v>716</v>
      </c>
      <c r="B127" s="50" t="s">
        <v>3076</v>
      </c>
      <c r="C127" s="31">
        <v>136162</v>
      </c>
      <c r="D127" s="50" t="s">
        <v>829</v>
      </c>
      <c r="E127" s="50" t="s">
        <v>809</v>
      </c>
      <c r="F127" s="31" t="s">
        <v>29</v>
      </c>
      <c r="G127" s="31" t="s">
        <v>29</v>
      </c>
      <c r="H127" s="31"/>
      <c r="I127" s="31"/>
      <c r="J127" s="31">
        <v>1</v>
      </c>
      <c r="K127" s="31">
        <v>138</v>
      </c>
      <c r="L127" s="31" t="s">
        <v>30</v>
      </c>
      <c r="M127" s="29">
        <v>708</v>
      </c>
      <c r="N127" s="38"/>
      <c r="O127" s="18" t="s">
        <v>2980</v>
      </c>
      <c r="P127" s="64"/>
      <c r="Q127" s="65"/>
      <c r="R127" s="34"/>
      <c r="S127" s="33"/>
      <c r="T127" s="67"/>
    </row>
    <row r="128" spans="1:20" ht="31.5" x14ac:dyDescent="0.25">
      <c r="A128" s="50" t="s">
        <v>716</v>
      </c>
      <c r="B128" s="50" t="s">
        <v>3076</v>
      </c>
      <c r="C128" s="31">
        <v>136169</v>
      </c>
      <c r="D128" s="50" t="s">
        <v>843</v>
      </c>
      <c r="E128" s="50" t="s">
        <v>809</v>
      </c>
      <c r="F128" s="31" t="s">
        <v>29</v>
      </c>
      <c r="G128" s="31" t="s">
        <v>29</v>
      </c>
      <c r="H128" s="31"/>
      <c r="I128" s="31"/>
      <c r="J128" s="31">
        <v>1</v>
      </c>
      <c r="K128" s="31">
        <v>138</v>
      </c>
      <c r="L128" s="31" t="s">
        <v>30</v>
      </c>
      <c r="M128" s="29">
        <v>720</v>
      </c>
      <c r="N128" s="38"/>
      <c r="O128" s="18" t="s">
        <v>2980</v>
      </c>
      <c r="P128" s="64"/>
      <c r="Q128" s="65"/>
      <c r="R128" s="34"/>
      <c r="S128" s="33"/>
      <c r="T128" s="67"/>
    </row>
    <row r="129" spans="1:20" ht="31.5" x14ac:dyDescent="0.25">
      <c r="A129" s="50" t="s">
        <v>716</v>
      </c>
      <c r="B129" s="50" t="s">
        <v>3076</v>
      </c>
      <c r="C129" s="31">
        <v>136173</v>
      </c>
      <c r="D129" s="50" t="s">
        <v>851</v>
      </c>
      <c r="E129" s="50" t="s">
        <v>809</v>
      </c>
      <c r="F129" s="31" t="s">
        <v>29</v>
      </c>
      <c r="G129" s="31" t="s">
        <v>29</v>
      </c>
      <c r="H129" s="31"/>
      <c r="I129" s="31"/>
      <c r="J129" s="31">
        <v>1</v>
      </c>
      <c r="K129" s="31">
        <v>138</v>
      </c>
      <c r="L129" s="31" t="s">
        <v>30</v>
      </c>
      <c r="M129" s="29">
        <v>728</v>
      </c>
      <c r="N129" s="38"/>
      <c r="O129" s="18" t="s">
        <v>2980</v>
      </c>
      <c r="P129" s="64"/>
      <c r="Q129" s="65"/>
      <c r="R129" s="34"/>
      <c r="S129" s="33"/>
      <c r="T129" s="67"/>
    </row>
    <row r="130" spans="1:20" ht="31.5" x14ac:dyDescent="0.25">
      <c r="A130" s="50" t="s">
        <v>716</v>
      </c>
      <c r="B130" s="50" t="s">
        <v>3076</v>
      </c>
      <c r="C130" s="31">
        <v>136181</v>
      </c>
      <c r="D130" s="50" t="s">
        <v>868</v>
      </c>
      <c r="E130" s="50" t="s">
        <v>809</v>
      </c>
      <c r="F130" s="31" t="s">
        <v>29</v>
      </c>
      <c r="G130" s="31" t="s">
        <v>29</v>
      </c>
      <c r="H130" s="31"/>
      <c r="I130" s="31"/>
      <c r="J130" s="31">
        <v>1</v>
      </c>
      <c r="K130" s="31">
        <v>138</v>
      </c>
      <c r="L130" s="31" t="s">
        <v>30</v>
      </c>
      <c r="M130" s="29">
        <v>744</v>
      </c>
      <c r="N130" s="38"/>
      <c r="O130" s="18" t="s">
        <v>2980</v>
      </c>
      <c r="P130" s="64"/>
      <c r="Q130" s="65"/>
      <c r="R130" s="34"/>
      <c r="S130" s="33"/>
      <c r="T130" s="67"/>
    </row>
    <row r="131" spans="1:20" ht="31.5" x14ac:dyDescent="0.25">
      <c r="A131" s="50" t="s">
        <v>716</v>
      </c>
      <c r="B131" s="50" t="s">
        <v>3076</v>
      </c>
      <c r="C131" s="31">
        <v>136182</v>
      </c>
      <c r="D131" s="50" t="s">
        <v>865</v>
      </c>
      <c r="E131" s="50" t="s">
        <v>809</v>
      </c>
      <c r="F131" s="31" t="s">
        <v>29</v>
      </c>
      <c r="G131" s="31" t="s">
        <v>29</v>
      </c>
      <c r="H131" s="31"/>
      <c r="I131" s="31"/>
      <c r="J131" s="31">
        <v>1</v>
      </c>
      <c r="K131" s="31">
        <v>138</v>
      </c>
      <c r="L131" s="31" t="s">
        <v>30</v>
      </c>
      <c r="M131" s="29">
        <v>741</v>
      </c>
      <c r="N131" s="38"/>
      <c r="O131" s="18" t="s">
        <v>2980</v>
      </c>
      <c r="P131" s="64"/>
      <c r="Q131" s="65"/>
      <c r="R131" s="34"/>
      <c r="S131" s="33"/>
      <c r="T131" s="67"/>
    </row>
    <row r="132" spans="1:20" ht="31.5" x14ac:dyDescent="0.25">
      <c r="A132" s="50" t="s">
        <v>716</v>
      </c>
      <c r="B132" s="50" t="s">
        <v>3076</v>
      </c>
      <c r="C132" s="31">
        <v>220501</v>
      </c>
      <c r="D132" s="50" t="s">
        <v>861</v>
      </c>
      <c r="E132" s="50" t="s">
        <v>809</v>
      </c>
      <c r="F132" s="31" t="s">
        <v>29</v>
      </c>
      <c r="G132" s="31" t="s">
        <v>29</v>
      </c>
      <c r="H132" s="31"/>
      <c r="I132" s="31"/>
      <c r="J132" s="31">
        <v>1</v>
      </c>
      <c r="K132" s="31">
        <v>138</v>
      </c>
      <c r="L132" s="31" t="s">
        <v>30</v>
      </c>
      <c r="M132" s="29">
        <v>737</v>
      </c>
      <c r="N132" s="38"/>
      <c r="O132" s="18" t="s">
        <v>2980</v>
      </c>
      <c r="P132" s="64"/>
      <c r="Q132" s="65"/>
      <c r="R132" s="34"/>
      <c r="S132" s="33"/>
      <c r="T132" s="67"/>
    </row>
    <row r="133" spans="1:20" ht="31.5" x14ac:dyDescent="0.25">
      <c r="A133" s="50" t="s">
        <v>716</v>
      </c>
      <c r="B133" s="50" t="s">
        <v>3076</v>
      </c>
      <c r="C133" s="31">
        <v>220514</v>
      </c>
      <c r="D133" s="50" t="s">
        <v>855</v>
      </c>
      <c r="E133" s="50" t="s">
        <v>809</v>
      </c>
      <c r="F133" s="31" t="s">
        <v>29</v>
      </c>
      <c r="G133" s="31" t="s">
        <v>29</v>
      </c>
      <c r="H133" s="31"/>
      <c r="I133" s="31"/>
      <c r="J133" s="31">
        <v>1</v>
      </c>
      <c r="K133" s="31">
        <v>138</v>
      </c>
      <c r="L133" s="31" t="s">
        <v>30</v>
      </c>
      <c r="M133" s="29">
        <v>732</v>
      </c>
      <c r="N133" s="38"/>
      <c r="O133" s="18" t="s">
        <v>2980</v>
      </c>
      <c r="P133" s="64"/>
      <c r="Q133" s="65"/>
      <c r="R133" s="34"/>
      <c r="S133" s="33"/>
      <c r="T133" s="67"/>
    </row>
    <row r="134" spans="1:20" ht="31.5" x14ac:dyDescent="0.25">
      <c r="A134" s="50" t="s">
        <v>716</v>
      </c>
      <c r="B134" s="50" t="s">
        <v>3076</v>
      </c>
      <c r="C134" s="31">
        <v>220520</v>
      </c>
      <c r="D134" s="50" t="s">
        <v>849</v>
      </c>
      <c r="E134" s="50" t="s">
        <v>809</v>
      </c>
      <c r="F134" s="31" t="s">
        <v>29</v>
      </c>
      <c r="G134" s="31" t="s">
        <v>29</v>
      </c>
      <c r="H134" s="31"/>
      <c r="I134" s="31"/>
      <c r="J134" s="31">
        <v>1</v>
      </c>
      <c r="K134" s="31">
        <v>138</v>
      </c>
      <c r="L134" s="31" t="s">
        <v>30</v>
      </c>
      <c r="M134" s="29">
        <v>726</v>
      </c>
      <c r="N134" s="38"/>
      <c r="O134" s="18" t="s">
        <v>2980</v>
      </c>
      <c r="P134" s="64"/>
      <c r="Q134" s="65"/>
      <c r="R134" s="34"/>
      <c r="S134" s="33"/>
      <c r="T134" s="67"/>
    </row>
    <row r="135" spans="1:20" ht="31.5" x14ac:dyDescent="0.25">
      <c r="A135" s="50" t="s">
        <v>716</v>
      </c>
      <c r="B135" s="50" t="s">
        <v>3076</v>
      </c>
      <c r="C135" s="31">
        <v>220524</v>
      </c>
      <c r="D135" s="50" t="s">
        <v>832</v>
      </c>
      <c r="E135" s="50" t="s">
        <v>809</v>
      </c>
      <c r="F135" s="31" t="s">
        <v>29</v>
      </c>
      <c r="G135" s="31" t="s">
        <v>29</v>
      </c>
      <c r="H135" s="31"/>
      <c r="I135" s="31"/>
      <c r="J135" s="31">
        <v>1</v>
      </c>
      <c r="K135" s="31">
        <v>138</v>
      </c>
      <c r="L135" s="31" t="s">
        <v>30</v>
      </c>
      <c r="M135" s="29">
        <v>711</v>
      </c>
      <c r="N135" s="38"/>
      <c r="O135" s="18" t="s">
        <v>2980</v>
      </c>
      <c r="P135" s="64"/>
      <c r="Q135" s="65"/>
      <c r="R135" s="34"/>
      <c r="S135" s="33"/>
      <c r="T135" s="67"/>
    </row>
    <row r="136" spans="1:20" ht="31.5" x14ac:dyDescent="0.25">
      <c r="A136" s="50" t="s">
        <v>716</v>
      </c>
      <c r="B136" s="50" t="s">
        <v>3076</v>
      </c>
      <c r="C136" s="31">
        <v>220525</v>
      </c>
      <c r="D136" s="50" t="s">
        <v>833</v>
      </c>
      <c r="E136" s="50" t="s">
        <v>809</v>
      </c>
      <c r="F136" s="31" t="s">
        <v>29</v>
      </c>
      <c r="G136" s="31" t="s">
        <v>29</v>
      </c>
      <c r="H136" s="31"/>
      <c r="I136" s="31"/>
      <c r="J136" s="31">
        <v>1</v>
      </c>
      <c r="K136" s="31">
        <v>138</v>
      </c>
      <c r="L136" s="31" t="s">
        <v>30</v>
      </c>
      <c r="M136" s="29">
        <v>712</v>
      </c>
      <c r="N136" s="38"/>
      <c r="O136" s="18" t="s">
        <v>2980</v>
      </c>
      <c r="P136" s="64"/>
      <c r="Q136" s="65"/>
      <c r="R136" s="34"/>
      <c r="S136" s="33"/>
      <c r="T136" s="67"/>
    </row>
    <row r="137" spans="1:20" ht="31.5" x14ac:dyDescent="0.25">
      <c r="A137" s="50" t="s">
        <v>716</v>
      </c>
      <c r="B137" s="50" t="s">
        <v>3076</v>
      </c>
      <c r="C137" s="31">
        <v>220531</v>
      </c>
      <c r="D137" s="50" t="s">
        <v>828</v>
      </c>
      <c r="E137" s="50" t="s">
        <v>809</v>
      </c>
      <c r="F137" s="31" t="s">
        <v>29</v>
      </c>
      <c r="G137" s="31" t="s">
        <v>29</v>
      </c>
      <c r="H137" s="31"/>
      <c r="I137" s="31"/>
      <c r="J137" s="31">
        <v>1</v>
      </c>
      <c r="K137" s="31">
        <v>138</v>
      </c>
      <c r="L137" s="31" t="s">
        <v>30</v>
      </c>
      <c r="M137" s="29">
        <v>707</v>
      </c>
      <c r="N137" s="38"/>
      <c r="O137" s="18" t="s">
        <v>2980</v>
      </c>
      <c r="P137" s="64"/>
      <c r="Q137" s="65"/>
      <c r="R137" s="34"/>
      <c r="S137" s="33"/>
      <c r="T137" s="67"/>
    </row>
    <row r="138" spans="1:20" ht="31.5" x14ac:dyDescent="0.25">
      <c r="A138" s="50" t="s">
        <v>716</v>
      </c>
      <c r="B138" s="50" t="s">
        <v>3076</v>
      </c>
      <c r="C138" s="51">
        <v>319101</v>
      </c>
      <c r="D138" s="52" t="s">
        <v>831</v>
      </c>
      <c r="E138" s="50" t="s">
        <v>809</v>
      </c>
      <c r="F138" s="31" t="s">
        <v>29</v>
      </c>
      <c r="G138" s="31" t="s">
        <v>29</v>
      </c>
      <c r="H138" s="31"/>
      <c r="I138" s="31"/>
      <c r="J138" s="31">
        <v>1</v>
      </c>
      <c r="K138" s="31">
        <v>138</v>
      </c>
      <c r="L138" s="31" t="s">
        <v>30</v>
      </c>
      <c r="M138" s="29">
        <v>710</v>
      </c>
      <c r="N138" s="38"/>
      <c r="O138" s="18" t="s">
        <v>2980</v>
      </c>
      <c r="P138" s="64"/>
      <c r="Q138" s="65"/>
      <c r="R138" s="34"/>
      <c r="S138" s="33"/>
      <c r="T138" s="67"/>
    </row>
    <row r="139" spans="1:20" ht="31.5" x14ac:dyDescent="0.25">
      <c r="A139" s="50" t="s">
        <v>716</v>
      </c>
      <c r="B139" s="50" t="s">
        <v>3076</v>
      </c>
      <c r="C139" s="51">
        <v>319117</v>
      </c>
      <c r="D139" s="52" t="s">
        <v>858</v>
      </c>
      <c r="E139" s="50" t="s">
        <v>809</v>
      </c>
      <c r="F139" s="31" t="s">
        <v>29</v>
      </c>
      <c r="G139" s="31" t="s">
        <v>29</v>
      </c>
      <c r="H139" s="31"/>
      <c r="I139" s="31"/>
      <c r="J139" s="31">
        <v>1</v>
      </c>
      <c r="K139" s="31">
        <v>138</v>
      </c>
      <c r="L139" s="31" t="s">
        <v>30</v>
      </c>
      <c r="M139" s="29">
        <v>734</v>
      </c>
      <c r="N139" s="38"/>
      <c r="O139" s="18" t="s">
        <v>2980</v>
      </c>
      <c r="P139" s="64"/>
      <c r="Q139" s="65"/>
      <c r="R139" s="34"/>
      <c r="S139" s="33"/>
      <c r="T139" s="67"/>
    </row>
    <row r="140" spans="1:20" ht="15.75" x14ac:dyDescent="0.25">
      <c r="A140" s="50" t="s">
        <v>891</v>
      </c>
      <c r="B140" s="50" t="s">
        <v>3153</v>
      </c>
      <c r="C140" s="31">
        <v>131415</v>
      </c>
      <c r="D140" s="50" t="s">
        <v>898</v>
      </c>
      <c r="E140" s="50" t="s">
        <v>899</v>
      </c>
      <c r="F140" s="31" t="s">
        <v>216</v>
      </c>
      <c r="G140" s="31" t="s">
        <v>216</v>
      </c>
      <c r="H140" s="31">
        <v>1</v>
      </c>
      <c r="I140" s="31">
        <v>3</v>
      </c>
      <c r="J140" s="31">
        <v>1</v>
      </c>
      <c r="K140" s="31">
        <v>138</v>
      </c>
      <c r="L140" s="31" t="s">
        <v>30</v>
      </c>
      <c r="M140" s="29">
        <v>764</v>
      </c>
      <c r="N140" s="38">
        <v>220633.82</v>
      </c>
      <c r="O140" s="18" t="s">
        <v>2980</v>
      </c>
      <c r="P140" s="64"/>
      <c r="Q140" s="65"/>
      <c r="R140" s="34"/>
      <c r="S140" s="33"/>
      <c r="T140" s="67">
        <v>1</v>
      </c>
    </row>
    <row r="141" spans="1:20" ht="15.75" x14ac:dyDescent="0.25">
      <c r="A141" s="50" t="s">
        <v>891</v>
      </c>
      <c r="B141" s="50" t="s">
        <v>3153</v>
      </c>
      <c r="C141" s="31">
        <v>131439</v>
      </c>
      <c r="D141" s="50" t="s">
        <v>908</v>
      </c>
      <c r="E141" s="50" t="s">
        <v>909</v>
      </c>
      <c r="F141" s="31" t="s">
        <v>216</v>
      </c>
      <c r="G141" s="31" t="s">
        <v>216</v>
      </c>
      <c r="H141" s="31"/>
      <c r="I141" s="31"/>
      <c r="J141" s="31">
        <v>1</v>
      </c>
      <c r="K141" s="31">
        <v>138</v>
      </c>
      <c r="L141" s="31" t="s">
        <v>30</v>
      </c>
      <c r="M141" s="29">
        <v>771</v>
      </c>
      <c r="N141" s="38"/>
      <c r="O141" s="18" t="s">
        <v>2980</v>
      </c>
      <c r="P141" s="64"/>
      <c r="Q141" s="65"/>
      <c r="R141" s="34"/>
      <c r="S141" s="33"/>
      <c r="T141" s="67"/>
    </row>
    <row r="142" spans="1:20" ht="15.75" x14ac:dyDescent="0.25">
      <c r="A142" s="50" t="s">
        <v>891</v>
      </c>
      <c r="B142" s="50" t="s">
        <v>3153</v>
      </c>
      <c r="C142" s="31">
        <v>131455</v>
      </c>
      <c r="D142" s="50" t="s">
        <v>914</v>
      </c>
      <c r="E142" s="50" t="s">
        <v>915</v>
      </c>
      <c r="F142" s="31" t="s">
        <v>216</v>
      </c>
      <c r="G142" s="31" t="s">
        <v>216</v>
      </c>
      <c r="H142" s="31"/>
      <c r="I142" s="31"/>
      <c r="J142" s="31">
        <v>1</v>
      </c>
      <c r="K142" s="31">
        <v>138</v>
      </c>
      <c r="L142" s="31" t="s">
        <v>30</v>
      </c>
      <c r="M142" s="29">
        <v>774</v>
      </c>
      <c r="N142" s="38"/>
      <c r="O142" s="18" t="s">
        <v>2980</v>
      </c>
      <c r="P142" s="64"/>
      <c r="Q142" s="65"/>
      <c r="R142" s="34"/>
      <c r="S142" s="33"/>
      <c r="T142" s="67"/>
    </row>
    <row r="143" spans="1:20" ht="15.75" x14ac:dyDescent="0.25">
      <c r="A143" s="50" t="s">
        <v>891</v>
      </c>
      <c r="B143" s="50" t="s">
        <v>3153</v>
      </c>
      <c r="C143" s="31">
        <v>131475</v>
      </c>
      <c r="D143" s="50" t="s">
        <v>896</v>
      </c>
      <c r="E143" s="50" t="s">
        <v>894</v>
      </c>
      <c r="F143" s="31" t="s">
        <v>45</v>
      </c>
      <c r="G143" s="31" t="s">
        <v>45</v>
      </c>
      <c r="H143" s="31"/>
      <c r="I143" s="31"/>
      <c r="J143" s="31">
        <v>1</v>
      </c>
      <c r="K143" s="31">
        <v>138</v>
      </c>
      <c r="L143" s="31" t="s">
        <v>30</v>
      </c>
      <c r="M143" s="29">
        <v>762</v>
      </c>
      <c r="N143" s="38"/>
      <c r="O143" s="18" t="s">
        <v>2980</v>
      </c>
      <c r="P143" s="64"/>
      <c r="Q143" s="65"/>
      <c r="R143" s="34"/>
      <c r="S143" s="33"/>
      <c r="T143" s="67"/>
    </row>
    <row r="144" spans="1:20" ht="15.75" x14ac:dyDescent="0.25">
      <c r="A144" s="50" t="s">
        <v>891</v>
      </c>
      <c r="B144" s="50" t="s">
        <v>3153</v>
      </c>
      <c r="C144" s="31">
        <v>131478</v>
      </c>
      <c r="D144" s="50" t="s">
        <v>897</v>
      </c>
      <c r="E144" s="50" t="s">
        <v>894</v>
      </c>
      <c r="F144" s="31" t="s">
        <v>45</v>
      </c>
      <c r="G144" s="31" t="s">
        <v>45</v>
      </c>
      <c r="H144" s="31"/>
      <c r="I144" s="31"/>
      <c r="J144" s="31">
        <v>1</v>
      </c>
      <c r="K144" s="31">
        <v>138</v>
      </c>
      <c r="L144" s="31" t="s">
        <v>30</v>
      </c>
      <c r="M144" s="29">
        <v>763</v>
      </c>
      <c r="N144" s="38"/>
      <c r="O144" s="18" t="s">
        <v>2980</v>
      </c>
      <c r="P144" s="64"/>
      <c r="Q144" s="65"/>
      <c r="R144" s="34"/>
      <c r="S144" s="33"/>
      <c r="T144" s="67"/>
    </row>
    <row r="145" spans="1:20" ht="15.75" x14ac:dyDescent="0.25">
      <c r="A145" s="50" t="s">
        <v>891</v>
      </c>
      <c r="B145" s="50" t="s">
        <v>3153</v>
      </c>
      <c r="C145" s="31">
        <v>131553</v>
      </c>
      <c r="D145" s="50" t="s">
        <v>905</v>
      </c>
      <c r="E145" s="50" t="s">
        <v>901</v>
      </c>
      <c r="F145" s="31" t="s">
        <v>216</v>
      </c>
      <c r="G145" s="31" t="s">
        <v>216</v>
      </c>
      <c r="H145" s="31"/>
      <c r="I145" s="31"/>
      <c r="J145" s="31">
        <v>1</v>
      </c>
      <c r="K145" s="31">
        <v>138</v>
      </c>
      <c r="L145" s="31" t="s">
        <v>30</v>
      </c>
      <c r="M145" s="29">
        <v>768</v>
      </c>
      <c r="N145" s="38"/>
      <c r="O145" s="18" t="s">
        <v>2980</v>
      </c>
      <c r="P145" s="64"/>
      <c r="Q145" s="65"/>
      <c r="R145" s="34"/>
      <c r="S145" s="33"/>
      <c r="T145" s="67"/>
    </row>
    <row r="146" spans="1:20" ht="15.75" x14ac:dyDescent="0.25">
      <c r="A146" s="50" t="s">
        <v>891</v>
      </c>
      <c r="B146" s="50" t="s">
        <v>3153</v>
      </c>
      <c r="C146" s="31">
        <v>131555</v>
      </c>
      <c r="D146" s="50" t="s">
        <v>906</v>
      </c>
      <c r="E146" s="50" t="s">
        <v>901</v>
      </c>
      <c r="F146" s="31" t="s">
        <v>216</v>
      </c>
      <c r="G146" s="31" t="s">
        <v>216</v>
      </c>
      <c r="H146" s="31"/>
      <c r="I146" s="31"/>
      <c r="J146" s="31">
        <v>1</v>
      </c>
      <c r="K146" s="31">
        <v>138</v>
      </c>
      <c r="L146" s="31" t="s">
        <v>30</v>
      </c>
      <c r="M146" s="29">
        <v>769</v>
      </c>
      <c r="N146" s="38"/>
      <c r="O146" s="18" t="s">
        <v>2980</v>
      </c>
      <c r="P146" s="64"/>
      <c r="Q146" s="65"/>
      <c r="R146" s="34"/>
      <c r="S146" s="33"/>
      <c r="T146" s="67"/>
    </row>
    <row r="147" spans="1:20" ht="15.75" x14ac:dyDescent="0.25">
      <c r="A147" s="50" t="s">
        <v>891</v>
      </c>
      <c r="B147" s="50" t="s">
        <v>3153</v>
      </c>
      <c r="C147" s="31">
        <v>211503</v>
      </c>
      <c r="D147" s="50" t="s">
        <v>900</v>
      </c>
      <c r="E147" s="50" t="s">
        <v>901</v>
      </c>
      <c r="F147" s="31" t="s">
        <v>216</v>
      </c>
      <c r="G147" s="31" t="s">
        <v>216</v>
      </c>
      <c r="H147" s="31">
        <v>1</v>
      </c>
      <c r="I147" s="31">
        <v>4</v>
      </c>
      <c r="J147" s="31">
        <v>1</v>
      </c>
      <c r="K147" s="31">
        <v>138</v>
      </c>
      <c r="L147" s="31" t="s">
        <v>30</v>
      </c>
      <c r="M147" s="29">
        <v>765</v>
      </c>
      <c r="N147" s="38">
        <v>294804.52</v>
      </c>
      <c r="O147" s="18" t="s">
        <v>2980</v>
      </c>
      <c r="P147" s="64"/>
      <c r="Q147" s="65"/>
      <c r="R147" s="34"/>
      <c r="S147" s="33"/>
      <c r="T147" s="67">
        <v>1</v>
      </c>
    </row>
    <row r="148" spans="1:20" ht="15.75" x14ac:dyDescent="0.25">
      <c r="A148" s="50" t="s">
        <v>891</v>
      </c>
      <c r="B148" s="50" t="s">
        <v>3153</v>
      </c>
      <c r="C148" s="31">
        <v>211505</v>
      </c>
      <c r="D148" s="50" t="s">
        <v>893</v>
      </c>
      <c r="E148" s="50" t="s">
        <v>894</v>
      </c>
      <c r="F148" s="31" t="s">
        <v>45</v>
      </c>
      <c r="G148" s="31" t="s">
        <v>45</v>
      </c>
      <c r="H148" s="31"/>
      <c r="I148" s="31"/>
      <c r="J148" s="31">
        <v>1</v>
      </c>
      <c r="K148" s="31">
        <v>138</v>
      </c>
      <c r="L148" s="31" t="s">
        <v>30</v>
      </c>
      <c r="M148" s="29">
        <v>760</v>
      </c>
      <c r="N148" s="38"/>
      <c r="O148" s="18" t="s">
        <v>2980</v>
      </c>
      <c r="P148" s="64"/>
      <c r="Q148" s="65"/>
      <c r="R148" s="34"/>
      <c r="S148" s="33"/>
      <c r="T148" s="67"/>
    </row>
    <row r="149" spans="1:20" ht="15.75" x14ac:dyDescent="0.25">
      <c r="A149" s="50" t="s">
        <v>891</v>
      </c>
      <c r="B149" s="50" t="s">
        <v>3153</v>
      </c>
      <c r="C149" s="31">
        <v>211506</v>
      </c>
      <c r="D149" s="50" t="s">
        <v>902</v>
      </c>
      <c r="E149" s="50" t="s">
        <v>901</v>
      </c>
      <c r="F149" s="31" t="s">
        <v>216</v>
      </c>
      <c r="G149" s="31" t="s">
        <v>216</v>
      </c>
      <c r="H149" s="31"/>
      <c r="I149" s="31"/>
      <c r="J149" s="31">
        <v>1</v>
      </c>
      <c r="K149" s="31">
        <v>138</v>
      </c>
      <c r="L149" s="31" t="s">
        <v>30</v>
      </c>
      <c r="M149" s="29">
        <v>766</v>
      </c>
      <c r="N149" s="38"/>
      <c r="O149" s="18" t="s">
        <v>2980</v>
      </c>
      <c r="P149" s="64"/>
      <c r="Q149" s="65"/>
      <c r="R149" s="34"/>
      <c r="S149" s="33"/>
      <c r="T149" s="67"/>
    </row>
    <row r="150" spans="1:20" ht="15.75" x14ac:dyDescent="0.25">
      <c r="A150" s="50" t="s">
        <v>891</v>
      </c>
      <c r="B150" s="50" t="s">
        <v>3153</v>
      </c>
      <c r="C150" s="31">
        <v>211508</v>
      </c>
      <c r="D150" s="50" t="s">
        <v>907</v>
      </c>
      <c r="E150" s="50" t="s">
        <v>904</v>
      </c>
      <c r="F150" s="31" t="s">
        <v>216</v>
      </c>
      <c r="G150" s="31" t="s">
        <v>216</v>
      </c>
      <c r="H150" s="31"/>
      <c r="I150" s="31"/>
      <c r="J150" s="31">
        <v>1</v>
      </c>
      <c r="K150" s="31">
        <v>138</v>
      </c>
      <c r="L150" s="31" t="s">
        <v>30</v>
      </c>
      <c r="M150" s="29">
        <v>770</v>
      </c>
      <c r="N150" s="38"/>
      <c r="O150" s="18" t="s">
        <v>2980</v>
      </c>
      <c r="P150" s="64"/>
      <c r="Q150" s="65"/>
      <c r="R150" s="34"/>
      <c r="S150" s="33"/>
      <c r="T150" s="67"/>
    </row>
    <row r="151" spans="1:20" ht="31.5" x14ac:dyDescent="0.25">
      <c r="A151" s="50" t="s">
        <v>891</v>
      </c>
      <c r="B151" s="50" t="s">
        <v>3153</v>
      </c>
      <c r="C151" s="31">
        <v>211510</v>
      </c>
      <c r="D151" s="50" t="s">
        <v>910</v>
      </c>
      <c r="E151" s="50" t="s">
        <v>911</v>
      </c>
      <c r="F151" s="31" t="s">
        <v>216</v>
      </c>
      <c r="G151" s="31" t="s">
        <v>216</v>
      </c>
      <c r="H151" s="31"/>
      <c r="I151" s="31"/>
      <c r="J151" s="31">
        <v>1</v>
      </c>
      <c r="K151" s="31">
        <v>138</v>
      </c>
      <c r="L151" s="31" t="s">
        <v>30</v>
      </c>
      <c r="M151" s="29">
        <v>772</v>
      </c>
      <c r="N151" s="38"/>
      <c r="O151" s="18" t="s">
        <v>2980</v>
      </c>
      <c r="P151" s="64"/>
      <c r="Q151" s="65"/>
      <c r="R151" s="34"/>
      <c r="S151" s="33"/>
      <c r="T151" s="67"/>
    </row>
    <row r="152" spans="1:20" ht="15.75" x14ac:dyDescent="0.25">
      <c r="A152" s="50" t="s">
        <v>891</v>
      </c>
      <c r="B152" s="50" t="s">
        <v>3153</v>
      </c>
      <c r="C152" s="51">
        <v>304681</v>
      </c>
      <c r="D152" s="52" t="s">
        <v>895</v>
      </c>
      <c r="E152" s="50" t="s">
        <v>894</v>
      </c>
      <c r="F152" s="31" t="s">
        <v>45</v>
      </c>
      <c r="G152" s="31" t="s">
        <v>45</v>
      </c>
      <c r="H152" s="31"/>
      <c r="I152" s="31"/>
      <c r="J152" s="31">
        <v>1</v>
      </c>
      <c r="K152" s="31">
        <v>138</v>
      </c>
      <c r="L152" s="31" t="s">
        <v>30</v>
      </c>
      <c r="M152" s="29">
        <v>761</v>
      </c>
      <c r="N152" s="38"/>
      <c r="O152" s="18" t="s">
        <v>2980</v>
      </c>
      <c r="P152" s="64"/>
      <c r="Q152" s="65"/>
      <c r="R152" s="34"/>
      <c r="S152" s="33"/>
      <c r="T152" s="67"/>
    </row>
    <row r="153" spans="1:20" ht="15.75" x14ac:dyDescent="0.25">
      <c r="A153" s="50" t="s">
        <v>891</v>
      </c>
      <c r="B153" s="50" t="s">
        <v>3153</v>
      </c>
      <c r="C153" s="51">
        <v>317318</v>
      </c>
      <c r="D153" s="52" t="s">
        <v>903</v>
      </c>
      <c r="E153" s="50" t="s">
        <v>904</v>
      </c>
      <c r="F153" s="31" t="s">
        <v>216</v>
      </c>
      <c r="G153" s="31" t="s">
        <v>216</v>
      </c>
      <c r="H153" s="31"/>
      <c r="I153" s="31"/>
      <c r="J153" s="31">
        <v>1</v>
      </c>
      <c r="K153" s="31">
        <v>138</v>
      </c>
      <c r="L153" s="31" t="s">
        <v>30</v>
      </c>
      <c r="M153" s="29">
        <v>767</v>
      </c>
      <c r="N153" s="38"/>
      <c r="O153" s="18" t="s">
        <v>2980</v>
      </c>
      <c r="P153" s="64"/>
      <c r="Q153" s="65"/>
      <c r="R153" s="34"/>
      <c r="S153" s="33"/>
      <c r="T153" s="67"/>
    </row>
    <row r="154" spans="1:20" ht="15.75" x14ac:dyDescent="0.25">
      <c r="A154" s="50" t="s">
        <v>891</v>
      </c>
      <c r="B154" s="50" t="s">
        <v>3153</v>
      </c>
      <c r="C154" s="51">
        <v>317320</v>
      </c>
      <c r="D154" s="52" t="s">
        <v>912</v>
      </c>
      <c r="E154" s="50" t="s">
        <v>913</v>
      </c>
      <c r="F154" s="31" t="s">
        <v>216</v>
      </c>
      <c r="G154" s="31" t="s">
        <v>216</v>
      </c>
      <c r="H154" s="31"/>
      <c r="I154" s="31"/>
      <c r="J154" s="31">
        <v>1</v>
      </c>
      <c r="K154" s="31">
        <v>138</v>
      </c>
      <c r="L154" s="31" t="s">
        <v>30</v>
      </c>
      <c r="M154" s="29">
        <v>773</v>
      </c>
      <c r="N154" s="38"/>
      <c r="O154" s="18" t="s">
        <v>2980</v>
      </c>
      <c r="P154" s="64"/>
      <c r="Q154" s="65"/>
      <c r="R154" s="34"/>
      <c r="S154" s="33"/>
      <c r="T154" s="67"/>
    </row>
    <row r="155" spans="1:20" ht="15.75" x14ac:dyDescent="0.25">
      <c r="A155" s="50" t="s">
        <v>891</v>
      </c>
      <c r="B155" s="50" t="s">
        <v>3154</v>
      </c>
      <c r="C155" s="31">
        <v>131647</v>
      </c>
      <c r="D155" s="50" t="s">
        <v>949</v>
      </c>
      <c r="E155" s="50" t="s">
        <v>950</v>
      </c>
      <c r="F155" s="31" t="s">
        <v>216</v>
      </c>
      <c r="G155" s="31" t="s">
        <v>216</v>
      </c>
      <c r="H155" s="31"/>
      <c r="I155" s="31"/>
      <c r="J155" s="31">
        <v>1</v>
      </c>
      <c r="K155" s="31">
        <v>138</v>
      </c>
      <c r="L155" s="31" t="s">
        <v>30</v>
      </c>
      <c r="M155" s="29">
        <v>798</v>
      </c>
      <c r="N155" s="38"/>
      <c r="O155" s="18" t="s">
        <v>2980</v>
      </c>
      <c r="P155" s="64"/>
      <c r="Q155" s="65"/>
      <c r="R155" s="34"/>
      <c r="S155" s="33"/>
      <c r="T155" s="67"/>
    </row>
    <row r="156" spans="1:20" ht="15.75" x14ac:dyDescent="0.25">
      <c r="A156" s="50" t="s">
        <v>891</v>
      </c>
      <c r="B156" s="50" t="s">
        <v>3154</v>
      </c>
      <c r="C156" s="31">
        <v>131662</v>
      </c>
      <c r="D156" s="50" t="s">
        <v>996</v>
      </c>
      <c r="E156" s="50" t="s">
        <v>950</v>
      </c>
      <c r="F156" s="31" t="s">
        <v>216</v>
      </c>
      <c r="G156" s="31" t="s">
        <v>216</v>
      </c>
      <c r="H156" s="31"/>
      <c r="I156" s="31"/>
      <c r="J156" s="31">
        <v>1</v>
      </c>
      <c r="K156" s="31">
        <v>138</v>
      </c>
      <c r="L156" s="31" t="s">
        <v>30</v>
      </c>
      <c r="M156" s="29">
        <v>836</v>
      </c>
      <c r="N156" s="38"/>
      <c r="O156" s="18" t="s">
        <v>2980</v>
      </c>
      <c r="P156" s="64"/>
      <c r="Q156" s="65"/>
      <c r="R156" s="34"/>
      <c r="S156" s="33"/>
      <c r="T156" s="67"/>
    </row>
    <row r="157" spans="1:20" ht="15.75" x14ac:dyDescent="0.25">
      <c r="A157" s="50" t="s">
        <v>891</v>
      </c>
      <c r="B157" s="50" t="s">
        <v>3154</v>
      </c>
      <c r="C157" s="31">
        <v>131664</v>
      </c>
      <c r="D157" s="50" t="s">
        <v>998</v>
      </c>
      <c r="E157" s="50" t="s">
        <v>950</v>
      </c>
      <c r="F157" s="31" t="s">
        <v>216</v>
      </c>
      <c r="G157" s="31" t="s">
        <v>216</v>
      </c>
      <c r="H157" s="31"/>
      <c r="I157" s="31"/>
      <c r="J157" s="31">
        <v>1</v>
      </c>
      <c r="K157" s="31">
        <v>138</v>
      </c>
      <c r="L157" s="31" t="s">
        <v>30</v>
      </c>
      <c r="M157" s="29">
        <v>838</v>
      </c>
      <c r="N157" s="38"/>
      <c r="O157" s="18" t="s">
        <v>2980</v>
      </c>
      <c r="P157" s="64"/>
      <c r="Q157" s="65"/>
      <c r="R157" s="34"/>
      <c r="S157" s="33"/>
      <c r="T157" s="67"/>
    </row>
    <row r="158" spans="1:20" ht="15.75" x14ac:dyDescent="0.25">
      <c r="A158" s="50" t="s">
        <v>891</v>
      </c>
      <c r="B158" s="50" t="s">
        <v>3154</v>
      </c>
      <c r="C158" s="31">
        <v>131671</v>
      </c>
      <c r="D158" s="50" t="s">
        <v>920</v>
      </c>
      <c r="E158" s="50" t="s">
        <v>921</v>
      </c>
      <c r="F158" s="31" t="s">
        <v>45</v>
      </c>
      <c r="G158" s="31" t="s">
        <v>45</v>
      </c>
      <c r="H158" s="31"/>
      <c r="I158" s="31"/>
      <c r="J158" s="31">
        <v>1</v>
      </c>
      <c r="K158" s="31">
        <v>138</v>
      </c>
      <c r="L158" s="31" t="s">
        <v>30</v>
      </c>
      <c r="M158" s="29">
        <v>777</v>
      </c>
      <c r="N158" s="38"/>
      <c r="O158" s="18" t="s">
        <v>2980</v>
      </c>
      <c r="P158" s="64"/>
      <c r="Q158" s="65"/>
      <c r="R158" s="34"/>
      <c r="S158" s="33"/>
      <c r="T158" s="67"/>
    </row>
    <row r="159" spans="1:20" ht="15.75" x14ac:dyDescent="0.25">
      <c r="A159" s="50" t="s">
        <v>891</v>
      </c>
      <c r="B159" s="50" t="s">
        <v>3154</v>
      </c>
      <c r="C159" s="31">
        <v>131674</v>
      </c>
      <c r="D159" s="50" t="s">
        <v>928</v>
      </c>
      <c r="E159" s="50" t="s">
        <v>921</v>
      </c>
      <c r="F159" s="31" t="s">
        <v>45</v>
      </c>
      <c r="G159" s="31" t="s">
        <v>45</v>
      </c>
      <c r="H159" s="31"/>
      <c r="I159" s="31"/>
      <c r="J159" s="31">
        <v>1</v>
      </c>
      <c r="K159" s="31">
        <v>138</v>
      </c>
      <c r="L159" s="31" t="s">
        <v>30</v>
      </c>
      <c r="M159" s="29">
        <v>783</v>
      </c>
      <c r="N159" s="38"/>
      <c r="O159" s="18" t="s">
        <v>2980</v>
      </c>
      <c r="P159" s="64"/>
      <c r="Q159" s="65"/>
      <c r="R159" s="34"/>
      <c r="S159" s="33"/>
      <c r="T159" s="67"/>
    </row>
    <row r="160" spans="1:20" ht="15.75" x14ac:dyDescent="0.25">
      <c r="A160" s="50" t="s">
        <v>891</v>
      </c>
      <c r="B160" s="50" t="s">
        <v>3154</v>
      </c>
      <c r="C160" s="31">
        <v>131688</v>
      </c>
      <c r="D160" s="50" t="s">
        <v>941</v>
      </c>
      <c r="E160" s="50" t="s">
        <v>921</v>
      </c>
      <c r="F160" s="31" t="s">
        <v>45</v>
      </c>
      <c r="G160" s="31" t="s">
        <v>45</v>
      </c>
      <c r="H160" s="31"/>
      <c r="I160" s="31"/>
      <c r="J160" s="31">
        <v>1</v>
      </c>
      <c r="K160" s="31">
        <v>138</v>
      </c>
      <c r="L160" s="31" t="s">
        <v>30</v>
      </c>
      <c r="M160" s="29">
        <v>791</v>
      </c>
      <c r="N160" s="38"/>
      <c r="O160" s="18" t="s">
        <v>2980</v>
      </c>
      <c r="P160" s="64"/>
      <c r="Q160" s="65"/>
      <c r="R160" s="34"/>
      <c r="S160" s="33"/>
      <c r="T160" s="67"/>
    </row>
    <row r="161" spans="1:20" ht="15.75" x14ac:dyDescent="0.25">
      <c r="A161" s="50" t="s">
        <v>891</v>
      </c>
      <c r="B161" s="50" t="s">
        <v>3154</v>
      </c>
      <c r="C161" s="31">
        <v>131718</v>
      </c>
      <c r="D161" s="50" t="s">
        <v>965</v>
      </c>
      <c r="E161" s="50" t="s">
        <v>966</v>
      </c>
      <c r="F161" s="31" t="s">
        <v>216</v>
      </c>
      <c r="G161" s="31" t="s">
        <v>216</v>
      </c>
      <c r="H161" s="31"/>
      <c r="I161" s="31"/>
      <c r="J161" s="31">
        <v>1</v>
      </c>
      <c r="K161" s="31">
        <v>138</v>
      </c>
      <c r="L161" s="31" t="s">
        <v>30</v>
      </c>
      <c r="M161" s="29">
        <v>809</v>
      </c>
      <c r="N161" s="38"/>
      <c r="O161" s="18" t="s">
        <v>2980</v>
      </c>
      <c r="P161" s="64"/>
      <c r="Q161" s="65"/>
      <c r="R161" s="34"/>
      <c r="S161" s="33"/>
      <c r="T161" s="67"/>
    </row>
    <row r="162" spans="1:20" ht="15.75" x14ac:dyDescent="0.25">
      <c r="A162" s="50" t="s">
        <v>891</v>
      </c>
      <c r="B162" s="50" t="s">
        <v>3154</v>
      </c>
      <c r="C162" s="31">
        <v>131719</v>
      </c>
      <c r="D162" s="50" t="s">
        <v>969</v>
      </c>
      <c r="E162" s="50" t="s">
        <v>966</v>
      </c>
      <c r="F162" s="31" t="s">
        <v>216</v>
      </c>
      <c r="G162" s="31" t="s">
        <v>216</v>
      </c>
      <c r="H162" s="31"/>
      <c r="I162" s="31"/>
      <c r="J162" s="31">
        <v>1</v>
      </c>
      <c r="K162" s="31">
        <v>138</v>
      </c>
      <c r="L162" s="31" t="s">
        <v>30</v>
      </c>
      <c r="M162" s="29">
        <v>811</v>
      </c>
      <c r="N162" s="38"/>
      <c r="O162" s="18" t="s">
        <v>2980</v>
      </c>
      <c r="P162" s="64"/>
      <c r="Q162" s="65"/>
      <c r="R162" s="34"/>
      <c r="S162" s="33"/>
      <c r="T162" s="67"/>
    </row>
    <row r="163" spans="1:20" ht="15.75" x14ac:dyDescent="0.25">
      <c r="A163" s="50" t="s">
        <v>891</v>
      </c>
      <c r="B163" s="50" t="s">
        <v>3154</v>
      </c>
      <c r="C163" s="31">
        <v>131722</v>
      </c>
      <c r="D163" s="50" t="s">
        <v>972</v>
      </c>
      <c r="E163" s="50" t="s">
        <v>966</v>
      </c>
      <c r="F163" s="31" t="s">
        <v>216</v>
      </c>
      <c r="G163" s="31" t="s">
        <v>216</v>
      </c>
      <c r="H163" s="31"/>
      <c r="I163" s="31"/>
      <c r="J163" s="31">
        <v>1</v>
      </c>
      <c r="K163" s="31">
        <v>138</v>
      </c>
      <c r="L163" s="31" t="s">
        <v>30</v>
      </c>
      <c r="M163" s="29">
        <v>814</v>
      </c>
      <c r="N163" s="38"/>
      <c r="O163" s="18" t="s">
        <v>2980</v>
      </c>
      <c r="P163" s="64"/>
      <c r="Q163" s="65"/>
      <c r="R163" s="34"/>
      <c r="S163" s="33"/>
      <c r="T163" s="67"/>
    </row>
    <row r="164" spans="1:20" ht="15.75" x14ac:dyDescent="0.25">
      <c r="A164" s="50" t="s">
        <v>891</v>
      </c>
      <c r="B164" s="50" t="s">
        <v>3154</v>
      </c>
      <c r="C164" s="31">
        <v>131723</v>
      </c>
      <c r="D164" s="50" t="s">
        <v>974</v>
      </c>
      <c r="E164" s="50" t="s">
        <v>966</v>
      </c>
      <c r="F164" s="31" t="s">
        <v>216</v>
      </c>
      <c r="G164" s="31" t="s">
        <v>216</v>
      </c>
      <c r="H164" s="31"/>
      <c r="I164" s="31"/>
      <c r="J164" s="31">
        <v>1</v>
      </c>
      <c r="K164" s="31">
        <v>138</v>
      </c>
      <c r="L164" s="31" t="s">
        <v>30</v>
      </c>
      <c r="M164" s="29">
        <v>815</v>
      </c>
      <c r="N164" s="38"/>
      <c r="O164" s="18" t="s">
        <v>2980</v>
      </c>
      <c r="P164" s="64"/>
      <c r="Q164" s="65"/>
      <c r="R164" s="34"/>
      <c r="S164" s="33"/>
      <c r="T164" s="67"/>
    </row>
    <row r="165" spans="1:20" ht="15.75" x14ac:dyDescent="0.25">
      <c r="A165" s="50" t="s">
        <v>891</v>
      </c>
      <c r="B165" s="50" t="s">
        <v>3154</v>
      </c>
      <c r="C165" s="31">
        <v>131729</v>
      </c>
      <c r="D165" s="50" t="s">
        <v>980</v>
      </c>
      <c r="E165" s="50" t="s">
        <v>966</v>
      </c>
      <c r="F165" s="31" t="s">
        <v>216</v>
      </c>
      <c r="G165" s="31" t="s">
        <v>216</v>
      </c>
      <c r="H165" s="31"/>
      <c r="I165" s="31"/>
      <c r="J165" s="31">
        <v>1</v>
      </c>
      <c r="K165" s="31">
        <v>138</v>
      </c>
      <c r="L165" s="31" t="s">
        <v>30</v>
      </c>
      <c r="M165" s="29">
        <v>821</v>
      </c>
      <c r="N165" s="38"/>
      <c r="O165" s="18" t="s">
        <v>2980</v>
      </c>
      <c r="P165" s="64"/>
      <c r="Q165" s="65"/>
      <c r="R165" s="34"/>
      <c r="S165" s="33"/>
      <c r="T165" s="67"/>
    </row>
    <row r="166" spans="1:20" ht="15.75" x14ac:dyDescent="0.25">
      <c r="A166" s="50" t="s">
        <v>891</v>
      </c>
      <c r="B166" s="50" t="s">
        <v>3154</v>
      </c>
      <c r="C166" s="31">
        <v>131733</v>
      </c>
      <c r="D166" s="50" t="s">
        <v>985</v>
      </c>
      <c r="E166" s="50" t="s">
        <v>966</v>
      </c>
      <c r="F166" s="31" t="s">
        <v>216</v>
      </c>
      <c r="G166" s="31" t="s">
        <v>216</v>
      </c>
      <c r="H166" s="31"/>
      <c r="I166" s="31"/>
      <c r="J166" s="31">
        <v>1</v>
      </c>
      <c r="K166" s="31">
        <v>138</v>
      </c>
      <c r="L166" s="31" t="s">
        <v>30</v>
      </c>
      <c r="M166" s="29">
        <v>826</v>
      </c>
      <c r="N166" s="38"/>
      <c r="O166" s="18" t="s">
        <v>2980</v>
      </c>
      <c r="P166" s="64"/>
      <c r="Q166" s="65"/>
      <c r="R166" s="34"/>
      <c r="S166" s="33"/>
      <c r="T166" s="67"/>
    </row>
    <row r="167" spans="1:20" ht="15.75" x14ac:dyDescent="0.25">
      <c r="A167" s="50" t="s">
        <v>891</v>
      </c>
      <c r="B167" s="50" t="s">
        <v>3154</v>
      </c>
      <c r="C167" s="31">
        <v>131734</v>
      </c>
      <c r="D167" s="50" t="s">
        <v>986</v>
      </c>
      <c r="E167" s="50" t="s">
        <v>966</v>
      </c>
      <c r="F167" s="31" t="s">
        <v>216</v>
      </c>
      <c r="G167" s="31" t="s">
        <v>216</v>
      </c>
      <c r="H167" s="31"/>
      <c r="I167" s="31"/>
      <c r="J167" s="31">
        <v>1</v>
      </c>
      <c r="K167" s="31">
        <v>138</v>
      </c>
      <c r="L167" s="31" t="s">
        <v>30</v>
      </c>
      <c r="M167" s="29">
        <v>827</v>
      </c>
      <c r="N167" s="38"/>
      <c r="O167" s="18" t="s">
        <v>2980</v>
      </c>
      <c r="P167" s="64"/>
      <c r="Q167" s="65"/>
      <c r="R167" s="34"/>
      <c r="S167" s="33"/>
      <c r="T167" s="67"/>
    </row>
    <row r="168" spans="1:20" ht="15.75" x14ac:dyDescent="0.25">
      <c r="A168" s="50" t="s">
        <v>891</v>
      </c>
      <c r="B168" s="50" t="s">
        <v>3154</v>
      </c>
      <c r="C168" s="31">
        <v>131736</v>
      </c>
      <c r="D168" s="50" t="s">
        <v>988</v>
      </c>
      <c r="E168" s="50" t="s">
        <v>966</v>
      </c>
      <c r="F168" s="31" t="s">
        <v>216</v>
      </c>
      <c r="G168" s="31" t="s">
        <v>216</v>
      </c>
      <c r="H168" s="31"/>
      <c r="I168" s="31"/>
      <c r="J168" s="31">
        <v>1</v>
      </c>
      <c r="K168" s="31">
        <v>138</v>
      </c>
      <c r="L168" s="31" t="s">
        <v>30</v>
      </c>
      <c r="M168" s="29">
        <v>829</v>
      </c>
      <c r="N168" s="38"/>
      <c r="O168" s="18" t="s">
        <v>2980</v>
      </c>
      <c r="P168" s="64"/>
      <c r="Q168" s="65"/>
      <c r="R168" s="34"/>
      <c r="S168" s="33"/>
      <c r="T168" s="67"/>
    </row>
    <row r="169" spans="1:20" ht="15.75" x14ac:dyDescent="0.25">
      <c r="A169" s="50" t="s">
        <v>891</v>
      </c>
      <c r="B169" s="50" t="s">
        <v>3154</v>
      </c>
      <c r="C169" s="31">
        <v>131748</v>
      </c>
      <c r="D169" s="50" t="s">
        <v>952</v>
      </c>
      <c r="E169" s="50" t="s">
        <v>723</v>
      </c>
      <c r="F169" s="31" t="s">
        <v>216</v>
      </c>
      <c r="G169" s="31" t="s">
        <v>216</v>
      </c>
      <c r="H169" s="31"/>
      <c r="I169" s="31"/>
      <c r="J169" s="31">
        <v>1</v>
      </c>
      <c r="K169" s="31">
        <v>138</v>
      </c>
      <c r="L169" s="31" t="s">
        <v>30</v>
      </c>
      <c r="M169" s="29">
        <v>799</v>
      </c>
      <c r="N169" s="38"/>
      <c r="O169" s="18" t="s">
        <v>2980</v>
      </c>
      <c r="P169" s="64"/>
      <c r="Q169" s="65"/>
      <c r="R169" s="34"/>
      <c r="S169" s="33"/>
      <c r="T169" s="67"/>
    </row>
    <row r="170" spans="1:20" ht="15.75" x14ac:dyDescent="0.25">
      <c r="A170" s="50" t="s">
        <v>891</v>
      </c>
      <c r="B170" s="50" t="s">
        <v>3154</v>
      </c>
      <c r="C170" s="31">
        <v>131755</v>
      </c>
      <c r="D170" s="50" t="s">
        <v>978</v>
      </c>
      <c r="E170" s="50" t="s">
        <v>723</v>
      </c>
      <c r="F170" s="31" t="s">
        <v>216</v>
      </c>
      <c r="G170" s="31" t="s">
        <v>216</v>
      </c>
      <c r="H170" s="31"/>
      <c r="I170" s="31"/>
      <c r="J170" s="31">
        <v>1</v>
      </c>
      <c r="K170" s="31">
        <v>138</v>
      </c>
      <c r="L170" s="31" t="s">
        <v>30</v>
      </c>
      <c r="M170" s="29">
        <v>819</v>
      </c>
      <c r="N170" s="38"/>
      <c r="O170" s="18" t="s">
        <v>2980</v>
      </c>
      <c r="P170" s="64"/>
      <c r="Q170" s="65"/>
      <c r="R170" s="34"/>
      <c r="S170" s="33"/>
      <c r="T170" s="67"/>
    </row>
    <row r="171" spans="1:20" ht="15.75" x14ac:dyDescent="0.25">
      <c r="A171" s="50" t="s">
        <v>891</v>
      </c>
      <c r="B171" s="50" t="s">
        <v>3154</v>
      </c>
      <c r="C171" s="31">
        <v>131758</v>
      </c>
      <c r="D171" s="50" t="s">
        <v>981</v>
      </c>
      <c r="E171" s="50" t="s">
        <v>723</v>
      </c>
      <c r="F171" s="31" t="s">
        <v>216</v>
      </c>
      <c r="G171" s="31" t="s">
        <v>216</v>
      </c>
      <c r="H171" s="31"/>
      <c r="I171" s="31"/>
      <c r="J171" s="31">
        <v>1</v>
      </c>
      <c r="K171" s="31">
        <v>138</v>
      </c>
      <c r="L171" s="31" t="s">
        <v>30</v>
      </c>
      <c r="M171" s="29">
        <v>822</v>
      </c>
      <c r="N171" s="38"/>
      <c r="O171" s="18" t="s">
        <v>2980</v>
      </c>
      <c r="P171" s="64"/>
      <c r="Q171" s="65"/>
      <c r="R171" s="34"/>
      <c r="S171" s="33"/>
      <c r="T171" s="67"/>
    </row>
    <row r="172" spans="1:20" ht="15.75" x14ac:dyDescent="0.25">
      <c r="A172" s="50" t="s">
        <v>891</v>
      </c>
      <c r="B172" s="50" t="s">
        <v>3154</v>
      </c>
      <c r="C172" s="31">
        <v>131759</v>
      </c>
      <c r="D172" s="50" t="s">
        <v>982</v>
      </c>
      <c r="E172" s="50" t="s">
        <v>723</v>
      </c>
      <c r="F172" s="31" t="s">
        <v>216</v>
      </c>
      <c r="G172" s="31" t="s">
        <v>216</v>
      </c>
      <c r="H172" s="31"/>
      <c r="I172" s="31"/>
      <c r="J172" s="31">
        <v>1</v>
      </c>
      <c r="K172" s="31">
        <v>138</v>
      </c>
      <c r="L172" s="31" t="s">
        <v>30</v>
      </c>
      <c r="M172" s="29">
        <v>823</v>
      </c>
      <c r="N172" s="38"/>
      <c r="O172" s="18" t="s">
        <v>2980</v>
      </c>
      <c r="P172" s="64"/>
      <c r="Q172" s="65"/>
      <c r="R172" s="34"/>
      <c r="S172" s="33"/>
      <c r="T172" s="67"/>
    </row>
    <row r="173" spans="1:20" ht="15.75" x14ac:dyDescent="0.25">
      <c r="A173" s="50" t="s">
        <v>891</v>
      </c>
      <c r="B173" s="50" t="s">
        <v>3154</v>
      </c>
      <c r="C173" s="31">
        <v>131765</v>
      </c>
      <c r="D173" s="50" t="s">
        <v>993</v>
      </c>
      <c r="E173" s="50" t="s">
        <v>723</v>
      </c>
      <c r="F173" s="31" t="s">
        <v>216</v>
      </c>
      <c r="G173" s="31" t="s">
        <v>216</v>
      </c>
      <c r="H173" s="31"/>
      <c r="I173" s="31"/>
      <c r="J173" s="31">
        <v>1</v>
      </c>
      <c r="K173" s="31">
        <v>138</v>
      </c>
      <c r="L173" s="31" t="s">
        <v>30</v>
      </c>
      <c r="M173" s="29">
        <v>833</v>
      </c>
      <c r="N173" s="38"/>
      <c r="O173" s="18" t="s">
        <v>2980</v>
      </c>
      <c r="P173" s="64"/>
      <c r="Q173" s="65"/>
      <c r="R173" s="34"/>
      <c r="S173" s="33"/>
      <c r="T173" s="67"/>
    </row>
    <row r="174" spans="1:20" ht="15.75" x14ac:dyDescent="0.25">
      <c r="A174" s="50" t="s">
        <v>891</v>
      </c>
      <c r="B174" s="50" t="s">
        <v>3154</v>
      </c>
      <c r="C174" s="31">
        <v>131777</v>
      </c>
      <c r="D174" s="50" t="s">
        <v>935</v>
      </c>
      <c r="E174" s="50" t="s">
        <v>930</v>
      </c>
      <c r="F174" s="31" t="s">
        <v>45</v>
      </c>
      <c r="G174" s="31" t="s">
        <v>45</v>
      </c>
      <c r="H174" s="31"/>
      <c r="I174" s="31"/>
      <c r="J174" s="31">
        <v>1</v>
      </c>
      <c r="K174" s="31">
        <v>138</v>
      </c>
      <c r="L174" s="31" t="s">
        <v>30</v>
      </c>
      <c r="M174" s="29">
        <v>787</v>
      </c>
      <c r="N174" s="38"/>
      <c r="O174" s="18" t="s">
        <v>2980</v>
      </c>
      <c r="P174" s="64"/>
      <c r="Q174" s="65"/>
      <c r="R174" s="34"/>
      <c r="S174" s="33"/>
      <c r="T174" s="67"/>
    </row>
    <row r="175" spans="1:20" ht="15.75" x14ac:dyDescent="0.25">
      <c r="A175" s="50" t="s">
        <v>891</v>
      </c>
      <c r="B175" s="50" t="s">
        <v>3154</v>
      </c>
      <c r="C175" s="31">
        <v>131794</v>
      </c>
      <c r="D175" s="50" t="s">
        <v>929</v>
      </c>
      <c r="E175" s="50" t="s">
        <v>930</v>
      </c>
      <c r="F175" s="31" t="s">
        <v>45</v>
      </c>
      <c r="G175" s="31" t="s">
        <v>45</v>
      </c>
      <c r="H175" s="31"/>
      <c r="I175" s="31"/>
      <c r="J175" s="31">
        <v>1</v>
      </c>
      <c r="K175" s="31">
        <v>138</v>
      </c>
      <c r="L175" s="31" t="s">
        <v>30</v>
      </c>
      <c r="M175" s="29">
        <v>784</v>
      </c>
      <c r="N175" s="38"/>
      <c r="O175" s="18" t="s">
        <v>2980</v>
      </c>
      <c r="P175" s="64"/>
      <c r="Q175" s="65"/>
      <c r="R175" s="34"/>
      <c r="S175" s="33"/>
      <c r="T175" s="67"/>
    </row>
    <row r="176" spans="1:20" ht="15.75" x14ac:dyDescent="0.25">
      <c r="A176" s="50" t="s">
        <v>891</v>
      </c>
      <c r="B176" s="50" t="s">
        <v>3154</v>
      </c>
      <c r="C176" s="31">
        <v>131795</v>
      </c>
      <c r="D176" s="50" t="s">
        <v>976</v>
      </c>
      <c r="E176" s="50" t="s">
        <v>768</v>
      </c>
      <c r="F176" s="31" t="s">
        <v>216</v>
      </c>
      <c r="G176" s="31" t="s">
        <v>216</v>
      </c>
      <c r="H176" s="31"/>
      <c r="I176" s="31"/>
      <c r="J176" s="31">
        <v>1</v>
      </c>
      <c r="K176" s="31">
        <v>138</v>
      </c>
      <c r="L176" s="31" t="s">
        <v>30</v>
      </c>
      <c r="M176" s="29">
        <v>817</v>
      </c>
      <c r="N176" s="38"/>
      <c r="O176" s="18" t="s">
        <v>2980</v>
      </c>
      <c r="P176" s="64"/>
      <c r="Q176" s="65"/>
      <c r="R176" s="34"/>
      <c r="S176" s="33"/>
      <c r="T176" s="67"/>
    </row>
    <row r="177" spans="1:20" ht="15.75" x14ac:dyDescent="0.25">
      <c r="A177" s="50" t="s">
        <v>891</v>
      </c>
      <c r="B177" s="50" t="s">
        <v>3154</v>
      </c>
      <c r="C177" s="31">
        <v>131812</v>
      </c>
      <c r="D177" s="50" t="s">
        <v>947</v>
      </c>
      <c r="E177" s="50" t="s">
        <v>930</v>
      </c>
      <c r="F177" s="31" t="s">
        <v>45</v>
      </c>
      <c r="G177" s="31" t="s">
        <v>45</v>
      </c>
      <c r="H177" s="31"/>
      <c r="I177" s="31"/>
      <c r="J177" s="31">
        <v>1</v>
      </c>
      <c r="K177" s="31">
        <v>138</v>
      </c>
      <c r="L177" s="31" t="s">
        <v>30</v>
      </c>
      <c r="M177" s="29">
        <v>796</v>
      </c>
      <c r="N177" s="38"/>
      <c r="O177" s="18" t="s">
        <v>2980</v>
      </c>
      <c r="P177" s="64"/>
      <c r="Q177" s="65"/>
      <c r="R177" s="34"/>
      <c r="S177" s="33"/>
      <c r="T177" s="67"/>
    </row>
    <row r="178" spans="1:20" ht="15.75" x14ac:dyDescent="0.25">
      <c r="A178" s="50" t="s">
        <v>891</v>
      </c>
      <c r="B178" s="50" t="s">
        <v>3154</v>
      </c>
      <c r="C178" s="31">
        <v>131813</v>
      </c>
      <c r="D178" s="50" t="s">
        <v>959</v>
      </c>
      <c r="E178" s="50" t="s">
        <v>932</v>
      </c>
      <c r="F178" s="31" t="s">
        <v>216</v>
      </c>
      <c r="G178" s="31" t="s">
        <v>216</v>
      </c>
      <c r="H178" s="31"/>
      <c r="I178" s="31"/>
      <c r="J178" s="31">
        <v>1</v>
      </c>
      <c r="K178" s="31">
        <v>138</v>
      </c>
      <c r="L178" s="31" t="s">
        <v>30</v>
      </c>
      <c r="M178" s="29">
        <v>805</v>
      </c>
      <c r="N178" s="38"/>
      <c r="O178" s="18" t="s">
        <v>2980</v>
      </c>
      <c r="P178" s="64"/>
      <c r="Q178" s="65"/>
      <c r="R178" s="34"/>
      <c r="S178" s="33"/>
      <c r="T178" s="67"/>
    </row>
    <row r="179" spans="1:20" ht="15.75" x14ac:dyDescent="0.25">
      <c r="A179" s="50" t="s">
        <v>891</v>
      </c>
      <c r="B179" s="50" t="s">
        <v>3154</v>
      </c>
      <c r="C179" s="31">
        <v>131847</v>
      </c>
      <c r="D179" s="50" t="s">
        <v>956</v>
      </c>
      <c r="E179" s="50" t="s">
        <v>768</v>
      </c>
      <c r="F179" s="31" t="s">
        <v>216</v>
      </c>
      <c r="G179" s="31" t="s">
        <v>216</v>
      </c>
      <c r="H179" s="31"/>
      <c r="I179" s="31"/>
      <c r="J179" s="31">
        <v>1</v>
      </c>
      <c r="K179" s="31">
        <v>138</v>
      </c>
      <c r="L179" s="31" t="s">
        <v>30</v>
      </c>
      <c r="M179" s="29">
        <v>802</v>
      </c>
      <c r="N179" s="38"/>
      <c r="O179" s="18" t="s">
        <v>2980</v>
      </c>
      <c r="P179" s="64"/>
      <c r="Q179" s="65"/>
      <c r="R179" s="34"/>
      <c r="S179" s="33"/>
      <c r="T179" s="67"/>
    </row>
    <row r="180" spans="1:20" ht="15.75" x14ac:dyDescent="0.25">
      <c r="A180" s="50" t="s">
        <v>891</v>
      </c>
      <c r="B180" s="50" t="s">
        <v>3154</v>
      </c>
      <c r="C180" s="31">
        <v>131854</v>
      </c>
      <c r="D180" s="50" t="s">
        <v>984</v>
      </c>
      <c r="E180" s="50" t="s">
        <v>768</v>
      </c>
      <c r="F180" s="31" t="s">
        <v>216</v>
      </c>
      <c r="G180" s="31" t="s">
        <v>216</v>
      </c>
      <c r="H180" s="31"/>
      <c r="I180" s="31"/>
      <c r="J180" s="31">
        <v>1</v>
      </c>
      <c r="K180" s="31">
        <v>138</v>
      </c>
      <c r="L180" s="31" t="s">
        <v>30</v>
      </c>
      <c r="M180" s="29">
        <v>825</v>
      </c>
      <c r="N180" s="38"/>
      <c r="O180" s="18" t="s">
        <v>2980</v>
      </c>
      <c r="P180" s="64"/>
      <c r="Q180" s="65"/>
      <c r="R180" s="34"/>
      <c r="S180" s="33"/>
      <c r="T180" s="67"/>
    </row>
    <row r="181" spans="1:20" ht="15.75" x14ac:dyDescent="0.25">
      <c r="A181" s="50" t="s">
        <v>891</v>
      </c>
      <c r="B181" s="50" t="s">
        <v>3154</v>
      </c>
      <c r="C181" s="31">
        <v>131857</v>
      </c>
      <c r="D181" s="50" t="s">
        <v>991</v>
      </c>
      <c r="E181" s="50" t="s">
        <v>768</v>
      </c>
      <c r="F181" s="31" t="s">
        <v>216</v>
      </c>
      <c r="G181" s="31" t="s">
        <v>216</v>
      </c>
      <c r="H181" s="31"/>
      <c r="I181" s="31"/>
      <c r="J181" s="31">
        <v>1</v>
      </c>
      <c r="K181" s="31">
        <v>138</v>
      </c>
      <c r="L181" s="31" t="s">
        <v>30</v>
      </c>
      <c r="M181" s="29">
        <v>831</v>
      </c>
      <c r="N181" s="38"/>
      <c r="O181" s="18" t="s">
        <v>2980</v>
      </c>
      <c r="P181" s="64"/>
      <c r="Q181" s="65"/>
      <c r="R181" s="34"/>
      <c r="S181" s="33"/>
      <c r="T181" s="67"/>
    </row>
    <row r="182" spans="1:20" ht="15.75" x14ac:dyDescent="0.25">
      <c r="A182" s="50" t="s">
        <v>891</v>
      </c>
      <c r="B182" s="50" t="s">
        <v>3154</v>
      </c>
      <c r="C182" s="31">
        <v>131864</v>
      </c>
      <c r="D182" s="50" t="s">
        <v>919</v>
      </c>
      <c r="E182" s="50" t="s">
        <v>918</v>
      </c>
      <c r="F182" s="31" t="s">
        <v>45</v>
      </c>
      <c r="G182" s="31" t="s">
        <v>45</v>
      </c>
      <c r="H182" s="31"/>
      <c r="I182" s="31"/>
      <c r="J182" s="31">
        <v>1</v>
      </c>
      <c r="K182" s="31">
        <v>138</v>
      </c>
      <c r="L182" s="31" t="s">
        <v>30</v>
      </c>
      <c r="M182" s="29">
        <v>776</v>
      </c>
      <c r="N182" s="38"/>
      <c r="O182" s="18" t="s">
        <v>2980</v>
      </c>
      <c r="P182" s="64"/>
      <c r="Q182" s="65"/>
      <c r="R182" s="34"/>
      <c r="S182" s="33"/>
      <c r="T182" s="67"/>
    </row>
    <row r="183" spans="1:20" ht="15.75" x14ac:dyDescent="0.25">
      <c r="A183" s="50" t="s">
        <v>891</v>
      </c>
      <c r="B183" s="50" t="s">
        <v>3154</v>
      </c>
      <c r="C183" s="31">
        <v>131874</v>
      </c>
      <c r="D183" s="50" t="s">
        <v>937</v>
      </c>
      <c r="E183" s="50" t="s">
        <v>918</v>
      </c>
      <c r="F183" s="31" t="s">
        <v>45</v>
      </c>
      <c r="G183" s="31" t="s">
        <v>45</v>
      </c>
      <c r="H183" s="31">
        <v>1</v>
      </c>
      <c r="I183" s="31">
        <v>3</v>
      </c>
      <c r="J183" s="31">
        <v>1</v>
      </c>
      <c r="K183" s="31">
        <v>138</v>
      </c>
      <c r="L183" s="31" t="s">
        <v>30</v>
      </c>
      <c r="M183" s="29">
        <v>788</v>
      </c>
      <c r="N183" s="38">
        <v>354088.04</v>
      </c>
      <c r="O183" s="18" t="s">
        <v>2980</v>
      </c>
      <c r="P183" s="64"/>
      <c r="Q183" s="65"/>
      <c r="R183" s="34"/>
      <c r="S183" s="33"/>
      <c r="T183" s="67">
        <v>1</v>
      </c>
    </row>
    <row r="184" spans="1:20" ht="15.75" x14ac:dyDescent="0.25">
      <c r="A184" s="50" t="s">
        <v>891</v>
      </c>
      <c r="B184" s="50" t="s">
        <v>3154</v>
      </c>
      <c r="C184" s="31">
        <v>131894</v>
      </c>
      <c r="D184" s="50" t="s">
        <v>953</v>
      </c>
      <c r="E184" s="50" t="s">
        <v>954</v>
      </c>
      <c r="F184" s="31" t="s">
        <v>216</v>
      </c>
      <c r="G184" s="31" t="s">
        <v>216</v>
      </c>
      <c r="H184" s="31"/>
      <c r="I184" s="31"/>
      <c r="J184" s="31">
        <v>1</v>
      </c>
      <c r="K184" s="31">
        <v>138</v>
      </c>
      <c r="L184" s="31" t="s">
        <v>30</v>
      </c>
      <c r="M184" s="29">
        <v>800</v>
      </c>
      <c r="N184" s="38"/>
      <c r="O184" s="18" t="s">
        <v>2980</v>
      </c>
      <c r="P184" s="64"/>
      <c r="Q184" s="65"/>
      <c r="R184" s="34"/>
      <c r="S184" s="33"/>
      <c r="T184" s="67"/>
    </row>
    <row r="185" spans="1:20" ht="15.75" x14ac:dyDescent="0.25">
      <c r="A185" s="50" t="s">
        <v>891</v>
      </c>
      <c r="B185" s="50" t="s">
        <v>3154</v>
      </c>
      <c r="C185" s="31">
        <v>131895</v>
      </c>
      <c r="D185" s="50" t="s">
        <v>955</v>
      </c>
      <c r="E185" s="50" t="s">
        <v>954</v>
      </c>
      <c r="F185" s="31" t="s">
        <v>216</v>
      </c>
      <c r="G185" s="31" t="s">
        <v>216</v>
      </c>
      <c r="H185" s="31"/>
      <c r="I185" s="31"/>
      <c r="J185" s="31">
        <v>1</v>
      </c>
      <c r="K185" s="31">
        <v>138</v>
      </c>
      <c r="L185" s="31" t="s">
        <v>30</v>
      </c>
      <c r="M185" s="29">
        <v>801</v>
      </c>
      <c r="N185" s="38"/>
      <c r="O185" s="18" t="s">
        <v>2980</v>
      </c>
      <c r="P185" s="64"/>
      <c r="Q185" s="65"/>
      <c r="R185" s="34"/>
      <c r="S185" s="33"/>
      <c r="T185" s="67"/>
    </row>
    <row r="186" spans="1:20" ht="15.75" x14ac:dyDescent="0.25">
      <c r="A186" s="50" t="s">
        <v>891</v>
      </c>
      <c r="B186" s="50" t="s">
        <v>3154</v>
      </c>
      <c r="C186" s="31">
        <v>131896</v>
      </c>
      <c r="D186" s="50" t="s">
        <v>957</v>
      </c>
      <c r="E186" s="50" t="s">
        <v>954</v>
      </c>
      <c r="F186" s="31" t="s">
        <v>216</v>
      </c>
      <c r="G186" s="31" t="s">
        <v>216</v>
      </c>
      <c r="H186" s="31"/>
      <c r="I186" s="31"/>
      <c r="J186" s="31">
        <v>1</v>
      </c>
      <c r="K186" s="31">
        <v>138</v>
      </c>
      <c r="L186" s="31" t="s">
        <v>30</v>
      </c>
      <c r="M186" s="29">
        <v>803</v>
      </c>
      <c r="N186" s="38"/>
      <c r="O186" s="18" t="s">
        <v>2980</v>
      </c>
      <c r="P186" s="64"/>
      <c r="Q186" s="65"/>
      <c r="R186" s="34"/>
      <c r="S186" s="33"/>
      <c r="T186" s="67"/>
    </row>
    <row r="187" spans="1:20" ht="15.75" x14ac:dyDescent="0.25">
      <c r="A187" s="50" t="s">
        <v>891</v>
      </c>
      <c r="B187" s="50" t="s">
        <v>3154</v>
      </c>
      <c r="C187" s="31">
        <v>131897</v>
      </c>
      <c r="D187" s="50" t="s">
        <v>958</v>
      </c>
      <c r="E187" s="50" t="s">
        <v>954</v>
      </c>
      <c r="F187" s="31" t="s">
        <v>216</v>
      </c>
      <c r="G187" s="31" t="s">
        <v>216</v>
      </c>
      <c r="H187" s="31">
        <v>1</v>
      </c>
      <c r="I187" s="31">
        <v>1</v>
      </c>
      <c r="J187" s="31">
        <v>1</v>
      </c>
      <c r="K187" s="31">
        <v>138</v>
      </c>
      <c r="L187" s="31" t="s">
        <v>30</v>
      </c>
      <c r="M187" s="29">
        <v>804</v>
      </c>
      <c r="N187" s="38">
        <v>168715.08</v>
      </c>
      <c r="O187" s="18" t="s">
        <v>2980</v>
      </c>
      <c r="P187" s="64"/>
      <c r="Q187" s="65"/>
      <c r="R187" s="34"/>
      <c r="S187" s="33"/>
      <c r="T187" s="67">
        <v>1</v>
      </c>
    </row>
    <row r="188" spans="1:20" ht="15.75" x14ac:dyDescent="0.25">
      <c r="A188" s="50" t="s">
        <v>891</v>
      </c>
      <c r="B188" s="50" t="s">
        <v>3154</v>
      </c>
      <c r="C188" s="31">
        <v>131900</v>
      </c>
      <c r="D188" s="50" t="s">
        <v>960</v>
      </c>
      <c r="E188" s="50" t="s">
        <v>954</v>
      </c>
      <c r="F188" s="31" t="s">
        <v>216</v>
      </c>
      <c r="G188" s="31" t="s">
        <v>216</v>
      </c>
      <c r="H188" s="31"/>
      <c r="I188" s="31"/>
      <c r="J188" s="31">
        <v>1</v>
      </c>
      <c r="K188" s="31">
        <v>138</v>
      </c>
      <c r="L188" s="31" t="s">
        <v>30</v>
      </c>
      <c r="M188" s="29">
        <v>806</v>
      </c>
      <c r="N188" s="38"/>
      <c r="O188" s="18" t="s">
        <v>2980</v>
      </c>
      <c r="P188" s="64"/>
      <c r="Q188" s="65"/>
      <c r="R188" s="34"/>
      <c r="S188" s="33"/>
      <c r="T188" s="67"/>
    </row>
    <row r="189" spans="1:20" ht="15.75" x14ac:dyDescent="0.25">
      <c r="A189" s="50" t="s">
        <v>891</v>
      </c>
      <c r="B189" s="50" t="s">
        <v>3154</v>
      </c>
      <c r="C189" s="31">
        <v>131943</v>
      </c>
      <c r="D189" s="50" t="s">
        <v>922</v>
      </c>
      <c r="E189" s="50" t="s">
        <v>923</v>
      </c>
      <c r="F189" s="31" t="s">
        <v>45</v>
      </c>
      <c r="G189" s="31" t="s">
        <v>45</v>
      </c>
      <c r="H189" s="31"/>
      <c r="I189" s="31"/>
      <c r="J189" s="31">
        <v>1</v>
      </c>
      <c r="K189" s="31">
        <v>138</v>
      </c>
      <c r="L189" s="31" t="s">
        <v>30</v>
      </c>
      <c r="M189" s="29">
        <v>778</v>
      </c>
      <c r="N189" s="38"/>
      <c r="O189" s="18" t="s">
        <v>2980</v>
      </c>
      <c r="P189" s="64"/>
      <c r="Q189" s="65"/>
      <c r="R189" s="34"/>
      <c r="S189" s="33"/>
      <c r="T189" s="67"/>
    </row>
    <row r="190" spans="1:20" ht="15.75" x14ac:dyDescent="0.25">
      <c r="A190" s="50" t="s">
        <v>891</v>
      </c>
      <c r="B190" s="50" t="s">
        <v>3154</v>
      </c>
      <c r="C190" s="31">
        <v>131944</v>
      </c>
      <c r="D190" s="50" t="s">
        <v>924</v>
      </c>
      <c r="E190" s="50" t="s">
        <v>923</v>
      </c>
      <c r="F190" s="31" t="s">
        <v>45</v>
      </c>
      <c r="G190" s="31" t="s">
        <v>45</v>
      </c>
      <c r="H190" s="31"/>
      <c r="I190" s="31"/>
      <c r="J190" s="31">
        <v>1</v>
      </c>
      <c r="K190" s="31">
        <v>138</v>
      </c>
      <c r="L190" s="31" t="s">
        <v>30</v>
      </c>
      <c r="M190" s="29">
        <v>779</v>
      </c>
      <c r="N190" s="38"/>
      <c r="O190" s="18" t="s">
        <v>2980</v>
      </c>
      <c r="P190" s="64"/>
      <c r="Q190" s="65"/>
      <c r="R190" s="34"/>
      <c r="S190" s="33"/>
      <c r="T190" s="67"/>
    </row>
    <row r="191" spans="1:20" ht="15.75" x14ac:dyDescent="0.25">
      <c r="A191" s="50" t="s">
        <v>891</v>
      </c>
      <c r="B191" s="50" t="s">
        <v>3154</v>
      </c>
      <c r="C191" s="31">
        <v>131946</v>
      </c>
      <c r="D191" s="50" t="s">
        <v>925</v>
      </c>
      <c r="E191" s="50" t="s">
        <v>923</v>
      </c>
      <c r="F191" s="31" t="s">
        <v>45</v>
      </c>
      <c r="G191" s="31" t="s">
        <v>45</v>
      </c>
      <c r="H191" s="31"/>
      <c r="I191" s="31"/>
      <c r="J191" s="31">
        <v>1</v>
      </c>
      <c r="K191" s="31">
        <v>138</v>
      </c>
      <c r="L191" s="31" t="s">
        <v>30</v>
      </c>
      <c r="M191" s="29">
        <v>780</v>
      </c>
      <c r="N191" s="38"/>
      <c r="O191" s="18" t="s">
        <v>2980</v>
      </c>
      <c r="P191" s="64"/>
      <c r="Q191" s="65"/>
      <c r="R191" s="34"/>
      <c r="S191" s="33"/>
      <c r="T191" s="67"/>
    </row>
    <row r="192" spans="1:20" ht="15.75" x14ac:dyDescent="0.25">
      <c r="A192" s="50" t="s">
        <v>891</v>
      </c>
      <c r="B192" s="50" t="s">
        <v>3154</v>
      </c>
      <c r="C192" s="31">
        <v>131950</v>
      </c>
      <c r="D192" s="50" t="s">
        <v>927</v>
      </c>
      <c r="E192" s="50" t="s">
        <v>923</v>
      </c>
      <c r="F192" s="31" t="s">
        <v>45</v>
      </c>
      <c r="G192" s="31" t="s">
        <v>45</v>
      </c>
      <c r="H192" s="31"/>
      <c r="I192" s="31"/>
      <c r="J192" s="31">
        <v>1</v>
      </c>
      <c r="K192" s="31">
        <v>138</v>
      </c>
      <c r="L192" s="31" t="s">
        <v>30</v>
      </c>
      <c r="M192" s="29">
        <v>782</v>
      </c>
      <c r="N192" s="38"/>
      <c r="O192" s="18" t="s">
        <v>2980</v>
      </c>
      <c r="P192" s="64"/>
      <c r="Q192" s="65"/>
      <c r="R192" s="34"/>
      <c r="S192" s="33"/>
      <c r="T192" s="67"/>
    </row>
    <row r="193" spans="1:20" ht="15.75" x14ac:dyDescent="0.25">
      <c r="A193" s="50" t="s">
        <v>891</v>
      </c>
      <c r="B193" s="50" t="s">
        <v>3154</v>
      </c>
      <c r="C193" s="31">
        <v>131988</v>
      </c>
      <c r="D193" s="50" t="s">
        <v>938</v>
      </c>
      <c r="E193" s="50" t="s">
        <v>939</v>
      </c>
      <c r="F193" s="31" t="s">
        <v>45</v>
      </c>
      <c r="G193" s="31" t="s">
        <v>45</v>
      </c>
      <c r="H193" s="31"/>
      <c r="I193" s="31"/>
      <c r="J193" s="31">
        <v>1</v>
      </c>
      <c r="K193" s="31">
        <v>138</v>
      </c>
      <c r="L193" s="31" t="s">
        <v>30</v>
      </c>
      <c r="M193" s="29">
        <v>789</v>
      </c>
      <c r="N193" s="38"/>
      <c r="O193" s="18" t="s">
        <v>2980</v>
      </c>
      <c r="P193" s="64"/>
      <c r="Q193" s="65"/>
      <c r="R193" s="34"/>
      <c r="S193" s="33"/>
      <c r="T193" s="67"/>
    </row>
    <row r="194" spans="1:20" ht="15.75" x14ac:dyDescent="0.25">
      <c r="A194" s="50" t="s">
        <v>891</v>
      </c>
      <c r="B194" s="50" t="s">
        <v>3154</v>
      </c>
      <c r="C194" s="31">
        <v>132014</v>
      </c>
      <c r="D194" s="50" t="s">
        <v>994</v>
      </c>
      <c r="E194" s="50" t="s">
        <v>962</v>
      </c>
      <c r="F194" s="31" t="s">
        <v>216</v>
      </c>
      <c r="G194" s="31" t="s">
        <v>216</v>
      </c>
      <c r="H194" s="31"/>
      <c r="I194" s="31"/>
      <c r="J194" s="31">
        <v>1</v>
      </c>
      <c r="K194" s="31">
        <v>138</v>
      </c>
      <c r="L194" s="31" t="s">
        <v>30</v>
      </c>
      <c r="M194" s="29">
        <v>834</v>
      </c>
      <c r="N194" s="38"/>
      <c r="O194" s="18" t="s">
        <v>2980</v>
      </c>
      <c r="P194" s="64"/>
      <c r="Q194" s="65"/>
      <c r="R194" s="34"/>
      <c r="S194" s="33"/>
      <c r="T194" s="67"/>
    </row>
    <row r="195" spans="1:20" ht="15.75" x14ac:dyDescent="0.25">
      <c r="A195" s="50" t="s">
        <v>891</v>
      </c>
      <c r="B195" s="50" t="s">
        <v>3154</v>
      </c>
      <c r="C195" s="31">
        <v>212008</v>
      </c>
      <c r="D195" s="50" t="s">
        <v>989</v>
      </c>
      <c r="E195" s="50" t="s">
        <v>962</v>
      </c>
      <c r="F195" s="31" t="s">
        <v>216</v>
      </c>
      <c r="G195" s="31" t="s">
        <v>216</v>
      </c>
      <c r="H195" s="31"/>
      <c r="I195" s="31"/>
      <c r="J195" s="31">
        <v>1</v>
      </c>
      <c r="K195" s="31">
        <v>138</v>
      </c>
      <c r="L195" s="31" t="s">
        <v>30</v>
      </c>
      <c r="M195" s="29">
        <v>830</v>
      </c>
      <c r="N195" s="38"/>
      <c r="O195" s="18" t="s">
        <v>2980</v>
      </c>
      <c r="P195" s="64"/>
      <c r="Q195" s="65"/>
      <c r="R195" s="34"/>
      <c r="S195" s="33"/>
      <c r="T195" s="67"/>
    </row>
    <row r="196" spans="1:20" ht="15.75" x14ac:dyDescent="0.25">
      <c r="A196" s="50" t="s">
        <v>891</v>
      </c>
      <c r="B196" s="50" t="s">
        <v>3154</v>
      </c>
      <c r="C196" s="31">
        <v>212011</v>
      </c>
      <c r="D196" s="50" t="s">
        <v>934</v>
      </c>
      <c r="E196" s="50" t="s">
        <v>921</v>
      </c>
      <c r="F196" s="31" t="s">
        <v>45</v>
      </c>
      <c r="G196" s="31" t="s">
        <v>45</v>
      </c>
      <c r="H196" s="31"/>
      <c r="I196" s="31"/>
      <c r="J196" s="31">
        <v>1</v>
      </c>
      <c r="K196" s="31">
        <v>138</v>
      </c>
      <c r="L196" s="31" t="s">
        <v>30</v>
      </c>
      <c r="M196" s="29">
        <v>786</v>
      </c>
      <c r="N196" s="38"/>
      <c r="O196" s="18" t="s">
        <v>2980</v>
      </c>
      <c r="P196" s="64"/>
      <c r="Q196" s="65"/>
      <c r="R196" s="34"/>
      <c r="S196" s="33"/>
      <c r="T196" s="67"/>
    </row>
    <row r="197" spans="1:20" ht="15.75" x14ac:dyDescent="0.25">
      <c r="A197" s="50" t="s">
        <v>891</v>
      </c>
      <c r="B197" s="50" t="s">
        <v>3154</v>
      </c>
      <c r="C197" s="31">
        <v>212015</v>
      </c>
      <c r="D197" s="50" t="s">
        <v>992</v>
      </c>
      <c r="E197" s="50" t="s">
        <v>932</v>
      </c>
      <c r="F197" s="31" t="s">
        <v>216</v>
      </c>
      <c r="G197" s="31" t="s">
        <v>216</v>
      </c>
      <c r="H197" s="31"/>
      <c r="I197" s="31"/>
      <c r="J197" s="31">
        <v>1</v>
      </c>
      <c r="K197" s="31">
        <v>138</v>
      </c>
      <c r="L197" s="31" t="s">
        <v>30</v>
      </c>
      <c r="M197" s="29">
        <v>832</v>
      </c>
      <c r="N197" s="38"/>
      <c r="O197" s="18" t="s">
        <v>2980</v>
      </c>
      <c r="P197" s="64"/>
      <c r="Q197" s="65"/>
      <c r="R197" s="34"/>
      <c r="S197" s="33"/>
      <c r="T197" s="67"/>
    </row>
    <row r="198" spans="1:20" ht="15.75" x14ac:dyDescent="0.25">
      <c r="A198" s="50" t="s">
        <v>891</v>
      </c>
      <c r="B198" s="50" t="s">
        <v>3154</v>
      </c>
      <c r="C198" s="31">
        <v>212016</v>
      </c>
      <c r="D198" s="50" t="s">
        <v>977</v>
      </c>
      <c r="E198" s="50" t="s">
        <v>964</v>
      </c>
      <c r="F198" s="31" t="s">
        <v>216</v>
      </c>
      <c r="G198" s="31" t="s">
        <v>216</v>
      </c>
      <c r="H198" s="31"/>
      <c r="I198" s="31"/>
      <c r="J198" s="31">
        <v>1</v>
      </c>
      <c r="K198" s="31">
        <v>138</v>
      </c>
      <c r="L198" s="31" t="s">
        <v>30</v>
      </c>
      <c r="M198" s="29">
        <v>818</v>
      </c>
      <c r="N198" s="38"/>
      <c r="O198" s="18" t="s">
        <v>2980</v>
      </c>
      <c r="P198" s="64"/>
      <c r="Q198" s="65"/>
      <c r="R198" s="34"/>
      <c r="S198" s="33"/>
      <c r="T198" s="67"/>
    </row>
    <row r="199" spans="1:20" ht="15.75" x14ac:dyDescent="0.25">
      <c r="A199" s="50" t="s">
        <v>891</v>
      </c>
      <c r="B199" s="50" t="s">
        <v>3154</v>
      </c>
      <c r="C199" s="31">
        <v>212017</v>
      </c>
      <c r="D199" s="50" t="s">
        <v>970</v>
      </c>
      <c r="E199" s="50" t="s">
        <v>966</v>
      </c>
      <c r="F199" s="31" t="s">
        <v>216</v>
      </c>
      <c r="G199" s="31" t="s">
        <v>216</v>
      </c>
      <c r="H199" s="31"/>
      <c r="I199" s="31"/>
      <c r="J199" s="31">
        <v>1</v>
      </c>
      <c r="K199" s="31">
        <v>138</v>
      </c>
      <c r="L199" s="31" t="s">
        <v>30</v>
      </c>
      <c r="M199" s="29">
        <v>812</v>
      </c>
      <c r="N199" s="38"/>
      <c r="O199" s="18" t="s">
        <v>2980</v>
      </c>
      <c r="P199" s="64"/>
      <c r="Q199" s="65"/>
      <c r="R199" s="34"/>
      <c r="S199" s="33"/>
      <c r="T199" s="67"/>
    </row>
    <row r="200" spans="1:20" ht="15.75" x14ac:dyDescent="0.25">
      <c r="A200" s="50" t="s">
        <v>891</v>
      </c>
      <c r="B200" s="50" t="s">
        <v>3154</v>
      </c>
      <c r="C200" s="31">
        <v>212024</v>
      </c>
      <c r="D200" s="50" t="s">
        <v>983</v>
      </c>
      <c r="E200" s="50" t="s">
        <v>723</v>
      </c>
      <c r="F200" s="31" t="s">
        <v>216</v>
      </c>
      <c r="G200" s="31" t="s">
        <v>216</v>
      </c>
      <c r="H200" s="31"/>
      <c r="I200" s="31"/>
      <c r="J200" s="31">
        <v>1</v>
      </c>
      <c r="K200" s="31">
        <v>138</v>
      </c>
      <c r="L200" s="31" t="s">
        <v>30</v>
      </c>
      <c r="M200" s="29">
        <v>824</v>
      </c>
      <c r="N200" s="38"/>
      <c r="O200" s="18" t="s">
        <v>2980</v>
      </c>
      <c r="P200" s="64"/>
      <c r="Q200" s="65"/>
      <c r="R200" s="34"/>
      <c r="S200" s="33"/>
      <c r="T200" s="67"/>
    </row>
    <row r="201" spans="1:20" ht="15.75" x14ac:dyDescent="0.25">
      <c r="A201" s="50" t="s">
        <v>891</v>
      </c>
      <c r="B201" s="50" t="s">
        <v>3154</v>
      </c>
      <c r="C201" s="31">
        <v>212026</v>
      </c>
      <c r="D201" s="50" t="s">
        <v>917</v>
      </c>
      <c r="E201" s="50" t="s">
        <v>918</v>
      </c>
      <c r="F201" s="31" t="s">
        <v>45</v>
      </c>
      <c r="G201" s="31" t="s">
        <v>45</v>
      </c>
      <c r="H201" s="31"/>
      <c r="I201" s="31"/>
      <c r="J201" s="31">
        <v>1</v>
      </c>
      <c r="K201" s="31">
        <v>138</v>
      </c>
      <c r="L201" s="31" t="s">
        <v>30</v>
      </c>
      <c r="M201" s="29">
        <v>775</v>
      </c>
      <c r="N201" s="38"/>
      <c r="O201" s="18" t="s">
        <v>2980</v>
      </c>
      <c r="P201" s="64"/>
      <c r="Q201" s="65"/>
      <c r="R201" s="34"/>
      <c r="S201" s="33"/>
      <c r="T201" s="67"/>
    </row>
    <row r="202" spans="1:20" ht="15.75" x14ac:dyDescent="0.25">
      <c r="A202" s="50" t="s">
        <v>891</v>
      </c>
      <c r="B202" s="50" t="s">
        <v>3154</v>
      </c>
      <c r="C202" s="31">
        <v>212029</v>
      </c>
      <c r="D202" s="50" t="s">
        <v>995</v>
      </c>
      <c r="E202" s="50" t="s">
        <v>962</v>
      </c>
      <c r="F202" s="31" t="s">
        <v>216</v>
      </c>
      <c r="G202" s="31" t="s">
        <v>216</v>
      </c>
      <c r="H202" s="31"/>
      <c r="I202" s="31"/>
      <c r="J202" s="31">
        <v>1</v>
      </c>
      <c r="K202" s="31">
        <v>138</v>
      </c>
      <c r="L202" s="31" t="s">
        <v>30</v>
      </c>
      <c r="M202" s="29">
        <v>835</v>
      </c>
      <c r="N202" s="38"/>
      <c r="O202" s="18" t="s">
        <v>2980</v>
      </c>
      <c r="P202" s="64"/>
      <c r="Q202" s="65"/>
      <c r="R202" s="34"/>
      <c r="S202" s="33"/>
      <c r="T202" s="67"/>
    </row>
    <row r="203" spans="1:20" ht="15.75" x14ac:dyDescent="0.25">
      <c r="A203" s="50" t="s">
        <v>891</v>
      </c>
      <c r="B203" s="50" t="s">
        <v>3154</v>
      </c>
      <c r="C203" s="31">
        <v>212031</v>
      </c>
      <c r="D203" s="50" t="s">
        <v>979</v>
      </c>
      <c r="E203" s="50" t="s">
        <v>723</v>
      </c>
      <c r="F203" s="31" t="s">
        <v>216</v>
      </c>
      <c r="G203" s="31" t="s">
        <v>216</v>
      </c>
      <c r="H203" s="31"/>
      <c r="I203" s="31"/>
      <c r="J203" s="31">
        <v>1</v>
      </c>
      <c r="K203" s="31">
        <v>138</v>
      </c>
      <c r="L203" s="31" t="s">
        <v>30</v>
      </c>
      <c r="M203" s="29">
        <v>820</v>
      </c>
      <c r="N203" s="38"/>
      <c r="O203" s="18" t="s">
        <v>2980</v>
      </c>
      <c r="P203" s="64"/>
      <c r="Q203" s="65"/>
      <c r="R203" s="34"/>
      <c r="S203" s="33"/>
      <c r="T203" s="67"/>
    </row>
    <row r="204" spans="1:20" ht="15.75" x14ac:dyDescent="0.25">
      <c r="A204" s="50" t="s">
        <v>891</v>
      </c>
      <c r="B204" s="50" t="s">
        <v>3154</v>
      </c>
      <c r="C204" s="31">
        <v>212032</v>
      </c>
      <c r="D204" s="50" t="s">
        <v>963</v>
      </c>
      <c r="E204" s="50" t="s">
        <v>964</v>
      </c>
      <c r="F204" s="31" t="s">
        <v>216</v>
      </c>
      <c r="G204" s="31" t="s">
        <v>216</v>
      </c>
      <c r="H204" s="31"/>
      <c r="I204" s="31"/>
      <c r="J204" s="31">
        <v>1</v>
      </c>
      <c r="K204" s="31">
        <v>138</v>
      </c>
      <c r="L204" s="31" t="s">
        <v>30</v>
      </c>
      <c r="M204" s="29">
        <v>808</v>
      </c>
      <c r="N204" s="38"/>
      <c r="O204" s="18" t="s">
        <v>2980</v>
      </c>
      <c r="P204" s="64"/>
      <c r="Q204" s="65"/>
      <c r="R204" s="34"/>
      <c r="S204" s="33"/>
      <c r="T204" s="67"/>
    </row>
    <row r="205" spans="1:20" ht="15.75" x14ac:dyDescent="0.25">
      <c r="A205" s="50" t="s">
        <v>891</v>
      </c>
      <c r="B205" s="50" t="s">
        <v>3154</v>
      </c>
      <c r="C205" s="31">
        <v>212033</v>
      </c>
      <c r="D205" s="50" t="s">
        <v>987</v>
      </c>
      <c r="E205" s="50" t="s">
        <v>966</v>
      </c>
      <c r="F205" s="31" t="s">
        <v>216</v>
      </c>
      <c r="G205" s="31" t="s">
        <v>216</v>
      </c>
      <c r="H205" s="31"/>
      <c r="I205" s="31"/>
      <c r="J205" s="31">
        <v>1</v>
      </c>
      <c r="K205" s="31">
        <v>138</v>
      </c>
      <c r="L205" s="31" t="s">
        <v>30</v>
      </c>
      <c r="M205" s="29">
        <v>828</v>
      </c>
      <c r="N205" s="38"/>
      <c r="O205" s="18" t="s">
        <v>2980</v>
      </c>
      <c r="P205" s="64"/>
      <c r="Q205" s="65"/>
      <c r="R205" s="34"/>
      <c r="S205" s="33"/>
      <c r="T205" s="67"/>
    </row>
    <row r="206" spans="1:20" ht="15.75" x14ac:dyDescent="0.25">
      <c r="A206" s="50" t="s">
        <v>891</v>
      </c>
      <c r="B206" s="50" t="s">
        <v>3154</v>
      </c>
      <c r="C206" s="31">
        <v>212034</v>
      </c>
      <c r="D206" s="50" t="s">
        <v>997</v>
      </c>
      <c r="E206" s="50" t="s">
        <v>723</v>
      </c>
      <c r="F206" s="31" t="s">
        <v>216</v>
      </c>
      <c r="G206" s="31" t="s">
        <v>216</v>
      </c>
      <c r="H206" s="31"/>
      <c r="I206" s="31"/>
      <c r="J206" s="31">
        <v>1</v>
      </c>
      <c r="K206" s="31">
        <v>138</v>
      </c>
      <c r="L206" s="31" t="s">
        <v>30</v>
      </c>
      <c r="M206" s="29">
        <v>837</v>
      </c>
      <c r="N206" s="38"/>
      <c r="O206" s="18" t="s">
        <v>2980</v>
      </c>
      <c r="P206" s="64"/>
      <c r="Q206" s="65"/>
      <c r="R206" s="34"/>
      <c r="S206" s="33"/>
      <c r="T206" s="67"/>
    </row>
    <row r="207" spans="1:20" ht="15.75" x14ac:dyDescent="0.25">
      <c r="A207" s="50" t="s">
        <v>891</v>
      </c>
      <c r="B207" s="50" t="s">
        <v>3154</v>
      </c>
      <c r="C207" s="31">
        <v>212051</v>
      </c>
      <c r="D207" s="50" t="s">
        <v>931</v>
      </c>
      <c r="E207" s="50" t="s">
        <v>932</v>
      </c>
      <c r="F207" s="31" t="s">
        <v>45</v>
      </c>
      <c r="G207" s="31" t="s">
        <v>45</v>
      </c>
      <c r="H207" s="31">
        <v>1</v>
      </c>
      <c r="I207" s="31">
        <v>1</v>
      </c>
      <c r="J207" s="31">
        <v>1</v>
      </c>
      <c r="K207" s="31">
        <v>138</v>
      </c>
      <c r="L207" s="31" t="s">
        <v>30</v>
      </c>
      <c r="M207" s="29">
        <v>785</v>
      </c>
      <c r="N207" s="38">
        <v>163465.07999999999</v>
      </c>
      <c r="O207" s="18" t="s">
        <v>2980</v>
      </c>
      <c r="P207" s="64"/>
      <c r="Q207" s="65"/>
      <c r="R207" s="34"/>
      <c r="S207" s="33"/>
      <c r="T207" s="67">
        <v>1</v>
      </c>
    </row>
    <row r="208" spans="1:20" ht="15.75" x14ac:dyDescent="0.25">
      <c r="A208" s="50" t="s">
        <v>891</v>
      </c>
      <c r="B208" s="50" t="s">
        <v>3154</v>
      </c>
      <c r="C208" s="31">
        <v>212054</v>
      </c>
      <c r="D208" s="50" t="s">
        <v>975</v>
      </c>
      <c r="E208" s="50" t="s">
        <v>932</v>
      </c>
      <c r="F208" s="31" t="s">
        <v>216</v>
      </c>
      <c r="G208" s="31" t="s">
        <v>216</v>
      </c>
      <c r="H208" s="31"/>
      <c r="I208" s="31"/>
      <c r="J208" s="31">
        <v>1</v>
      </c>
      <c r="K208" s="31">
        <v>138</v>
      </c>
      <c r="L208" s="31" t="s">
        <v>30</v>
      </c>
      <c r="M208" s="29">
        <v>816</v>
      </c>
      <c r="N208" s="38"/>
      <c r="O208" s="18" t="s">
        <v>2980</v>
      </c>
      <c r="P208" s="64"/>
      <c r="Q208" s="65"/>
      <c r="R208" s="34"/>
      <c r="S208" s="33"/>
      <c r="T208" s="67"/>
    </row>
    <row r="209" spans="1:20" ht="15.75" x14ac:dyDescent="0.25">
      <c r="A209" s="50" t="s">
        <v>891</v>
      </c>
      <c r="B209" s="50" t="s">
        <v>3154</v>
      </c>
      <c r="C209" s="31">
        <v>212057</v>
      </c>
      <c r="D209" s="50" t="s">
        <v>967</v>
      </c>
      <c r="E209" s="50" t="s">
        <v>964</v>
      </c>
      <c r="F209" s="31" t="s">
        <v>216</v>
      </c>
      <c r="G209" s="31" t="s">
        <v>216</v>
      </c>
      <c r="H209" s="31"/>
      <c r="I209" s="31"/>
      <c r="J209" s="31">
        <v>1</v>
      </c>
      <c r="K209" s="31">
        <v>138</v>
      </c>
      <c r="L209" s="31" t="s">
        <v>30</v>
      </c>
      <c r="M209" s="29">
        <v>810</v>
      </c>
      <c r="N209" s="38"/>
      <c r="O209" s="18" t="s">
        <v>2980</v>
      </c>
      <c r="P209" s="64"/>
      <c r="Q209" s="65"/>
      <c r="R209" s="34"/>
      <c r="S209" s="33"/>
      <c r="T209" s="67"/>
    </row>
    <row r="210" spans="1:20" ht="15.75" x14ac:dyDescent="0.25">
      <c r="A210" s="50" t="s">
        <v>891</v>
      </c>
      <c r="B210" s="50" t="s">
        <v>3154</v>
      </c>
      <c r="C210" s="31">
        <v>212059</v>
      </c>
      <c r="D210" s="50" t="s">
        <v>942</v>
      </c>
      <c r="E210" s="50" t="s">
        <v>939</v>
      </c>
      <c r="F210" s="31" t="s">
        <v>45</v>
      </c>
      <c r="G210" s="31" t="s">
        <v>45</v>
      </c>
      <c r="H210" s="31"/>
      <c r="I210" s="31"/>
      <c r="J210" s="31">
        <v>1</v>
      </c>
      <c r="K210" s="31">
        <v>138</v>
      </c>
      <c r="L210" s="31" t="s">
        <v>30</v>
      </c>
      <c r="M210" s="29">
        <v>792</v>
      </c>
      <c r="N210" s="38"/>
      <c r="O210" s="18" t="s">
        <v>2980</v>
      </c>
      <c r="P210" s="64"/>
      <c r="Q210" s="65"/>
      <c r="R210" s="34"/>
      <c r="S210" s="33"/>
      <c r="T210" s="67"/>
    </row>
    <row r="211" spans="1:20" ht="15.75" x14ac:dyDescent="0.25">
      <c r="A211" s="50" t="s">
        <v>891</v>
      </c>
      <c r="B211" s="50" t="s">
        <v>3154</v>
      </c>
      <c r="C211" s="31">
        <v>212060</v>
      </c>
      <c r="D211" s="50" t="s">
        <v>943</v>
      </c>
      <c r="E211" s="50" t="s">
        <v>939</v>
      </c>
      <c r="F211" s="31" t="s">
        <v>45</v>
      </c>
      <c r="G211" s="31" t="s">
        <v>45</v>
      </c>
      <c r="H211" s="31"/>
      <c r="I211" s="31"/>
      <c r="J211" s="31">
        <v>1</v>
      </c>
      <c r="K211" s="31">
        <v>138</v>
      </c>
      <c r="L211" s="31" t="s">
        <v>30</v>
      </c>
      <c r="M211" s="29">
        <v>793</v>
      </c>
      <c r="N211" s="38"/>
      <c r="O211" s="18" t="s">
        <v>2980</v>
      </c>
      <c r="P211" s="64"/>
      <c r="Q211" s="65"/>
      <c r="R211" s="34"/>
      <c r="S211" s="33"/>
      <c r="T211" s="67"/>
    </row>
    <row r="212" spans="1:20" ht="15.75" x14ac:dyDescent="0.25">
      <c r="A212" s="50" t="s">
        <v>891</v>
      </c>
      <c r="B212" s="50" t="s">
        <v>3154</v>
      </c>
      <c r="C212" s="31">
        <v>212062</v>
      </c>
      <c r="D212" s="50" t="s">
        <v>946</v>
      </c>
      <c r="E212" s="50" t="s">
        <v>939</v>
      </c>
      <c r="F212" s="31" t="s">
        <v>45</v>
      </c>
      <c r="G212" s="31" t="s">
        <v>45</v>
      </c>
      <c r="H212" s="31"/>
      <c r="I212" s="31"/>
      <c r="J212" s="31">
        <v>1</v>
      </c>
      <c r="K212" s="31">
        <v>138</v>
      </c>
      <c r="L212" s="31" t="s">
        <v>30</v>
      </c>
      <c r="M212" s="29">
        <v>795</v>
      </c>
      <c r="N212" s="38"/>
      <c r="O212" s="18" t="s">
        <v>2980</v>
      </c>
      <c r="P212" s="64"/>
      <c r="Q212" s="65"/>
      <c r="R212" s="34"/>
      <c r="S212" s="33"/>
      <c r="T212" s="67"/>
    </row>
    <row r="213" spans="1:20" ht="15.75" x14ac:dyDescent="0.25">
      <c r="A213" s="50" t="s">
        <v>891</v>
      </c>
      <c r="B213" s="50" t="s">
        <v>3154</v>
      </c>
      <c r="C213" s="31">
        <v>212069</v>
      </c>
      <c r="D213" s="50" t="s">
        <v>971</v>
      </c>
      <c r="E213" s="50" t="s">
        <v>723</v>
      </c>
      <c r="F213" s="31" t="s">
        <v>216</v>
      </c>
      <c r="G213" s="31" t="s">
        <v>216</v>
      </c>
      <c r="H213" s="31"/>
      <c r="I213" s="31"/>
      <c r="J213" s="31">
        <v>1</v>
      </c>
      <c r="K213" s="31">
        <v>138</v>
      </c>
      <c r="L213" s="31" t="s">
        <v>30</v>
      </c>
      <c r="M213" s="29">
        <v>813</v>
      </c>
      <c r="N213" s="38"/>
      <c r="O213" s="18" t="s">
        <v>2980</v>
      </c>
      <c r="P213" s="64"/>
      <c r="Q213" s="65"/>
      <c r="R213" s="34"/>
      <c r="S213" s="33"/>
      <c r="T213" s="67"/>
    </row>
    <row r="214" spans="1:20" ht="15.75" x14ac:dyDescent="0.25">
      <c r="A214" s="50" t="s">
        <v>891</v>
      </c>
      <c r="B214" s="50" t="s">
        <v>3154</v>
      </c>
      <c r="C214" s="31">
        <v>212074</v>
      </c>
      <c r="D214" s="50" t="s">
        <v>926</v>
      </c>
      <c r="E214" s="50" t="s">
        <v>923</v>
      </c>
      <c r="F214" s="31" t="s">
        <v>45</v>
      </c>
      <c r="G214" s="31" t="s">
        <v>45</v>
      </c>
      <c r="H214" s="31"/>
      <c r="I214" s="31"/>
      <c r="J214" s="31">
        <v>1</v>
      </c>
      <c r="K214" s="31">
        <v>138</v>
      </c>
      <c r="L214" s="31" t="s">
        <v>30</v>
      </c>
      <c r="M214" s="29">
        <v>781</v>
      </c>
      <c r="N214" s="38"/>
      <c r="O214" s="18" t="s">
        <v>2980</v>
      </c>
      <c r="P214" s="64"/>
      <c r="Q214" s="65"/>
      <c r="R214" s="34"/>
      <c r="S214" s="33"/>
      <c r="T214" s="67"/>
    </row>
    <row r="215" spans="1:20" ht="15.75" x14ac:dyDescent="0.25">
      <c r="A215" s="50" t="s">
        <v>891</v>
      </c>
      <c r="B215" s="50" t="s">
        <v>3154</v>
      </c>
      <c r="C215" s="51">
        <v>304715</v>
      </c>
      <c r="D215" s="52" t="s">
        <v>1001</v>
      </c>
      <c r="E215" s="50" t="s">
        <v>966</v>
      </c>
      <c r="F215" s="31" t="s">
        <v>216</v>
      </c>
      <c r="G215" s="31" t="s">
        <v>216</v>
      </c>
      <c r="H215" s="31"/>
      <c r="I215" s="31"/>
      <c r="J215" s="31">
        <v>1</v>
      </c>
      <c r="K215" s="31">
        <v>138</v>
      </c>
      <c r="L215" s="31" t="s">
        <v>30</v>
      </c>
      <c r="M215" s="29">
        <v>840</v>
      </c>
      <c r="N215" s="38"/>
      <c r="O215" s="18" t="s">
        <v>2980</v>
      </c>
      <c r="P215" s="64"/>
      <c r="Q215" s="65"/>
      <c r="R215" s="34"/>
      <c r="S215" s="33"/>
      <c r="T215" s="67"/>
    </row>
    <row r="216" spans="1:20" ht="15.75" x14ac:dyDescent="0.25">
      <c r="A216" s="50" t="s">
        <v>891</v>
      </c>
      <c r="B216" s="50" t="s">
        <v>3154</v>
      </c>
      <c r="C216" s="51">
        <v>317425</v>
      </c>
      <c r="D216" s="52" t="s">
        <v>940</v>
      </c>
      <c r="E216" s="50" t="s">
        <v>921</v>
      </c>
      <c r="F216" s="31" t="s">
        <v>45</v>
      </c>
      <c r="G216" s="31" t="s">
        <v>45</v>
      </c>
      <c r="H216" s="31"/>
      <c r="I216" s="31"/>
      <c r="J216" s="31">
        <v>1</v>
      </c>
      <c r="K216" s="31">
        <v>138</v>
      </c>
      <c r="L216" s="31" t="s">
        <v>30</v>
      </c>
      <c r="M216" s="29">
        <v>790</v>
      </c>
      <c r="N216" s="38"/>
      <c r="O216" s="18" t="s">
        <v>2980</v>
      </c>
      <c r="P216" s="64"/>
      <c r="Q216" s="65"/>
      <c r="R216" s="34"/>
      <c r="S216" s="33"/>
      <c r="T216" s="67"/>
    </row>
    <row r="217" spans="1:20" ht="15.75" x14ac:dyDescent="0.25">
      <c r="A217" s="50" t="s">
        <v>891</v>
      </c>
      <c r="B217" s="50" t="s">
        <v>3154</v>
      </c>
      <c r="C217" s="51">
        <v>317428</v>
      </c>
      <c r="D217" s="52" t="s">
        <v>948</v>
      </c>
      <c r="E217" s="50" t="s">
        <v>930</v>
      </c>
      <c r="F217" s="31" t="s">
        <v>45</v>
      </c>
      <c r="G217" s="31" t="s">
        <v>45</v>
      </c>
      <c r="H217" s="31"/>
      <c r="I217" s="31"/>
      <c r="J217" s="31">
        <v>1</v>
      </c>
      <c r="K217" s="31">
        <v>138</v>
      </c>
      <c r="L217" s="31" t="s">
        <v>30</v>
      </c>
      <c r="M217" s="29">
        <v>797</v>
      </c>
      <c r="N217" s="38"/>
      <c r="O217" s="18" t="s">
        <v>2980</v>
      </c>
      <c r="P217" s="64"/>
      <c r="Q217" s="65"/>
      <c r="R217" s="34"/>
      <c r="S217" s="33"/>
      <c r="T217" s="67"/>
    </row>
    <row r="218" spans="1:20" ht="15.75" x14ac:dyDescent="0.25">
      <c r="A218" s="50" t="s">
        <v>891</v>
      </c>
      <c r="B218" s="50" t="s">
        <v>3154</v>
      </c>
      <c r="C218" s="51">
        <v>317439</v>
      </c>
      <c r="D218" s="52" t="s">
        <v>944</v>
      </c>
      <c r="E218" s="50" t="s">
        <v>921</v>
      </c>
      <c r="F218" s="31" t="s">
        <v>45</v>
      </c>
      <c r="G218" s="31" t="s">
        <v>45</v>
      </c>
      <c r="H218" s="31"/>
      <c r="I218" s="31"/>
      <c r="J218" s="31">
        <v>1</v>
      </c>
      <c r="K218" s="31">
        <v>138</v>
      </c>
      <c r="L218" s="31" t="s">
        <v>30</v>
      </c>
      <c r="M218" s="29">
        <v>794</v>
      </c>
      <c r="N218" s="38"/>
      <c r="O218" s="18" t="s">
        <v>2980</v>
      </c>
      <c r="P218" s="64"/>
      <c r="Q218" s="65"/>
      <c r="R218" s="34"/>
      <c r="S218" s="33"/>
      <c r="T218" s="67"/>
    </row>
    <row r="219" spans="1:20" ht="15.75" x14ac:dyDescent="0.25">
      <c r="A219" s="50" t="s">
        <v>891</v>
      </c>
      <c r="B219" s="50" t="s">
        <v>3154</v>
      </c>
      <c r="C219" s="51">
        <v>317445</v>
      </c>
      <c r="D219" s="52" t="s">
        <v>999</v>
      </c>
      <c r="E219" s="50" t="s">
        <v>954</v>
      </c>
      <c r="F219" s="31" t="s">
        <v>216</v>
      </c>
      <c r="G219" s="31" t="s">
        <v>216</v>
      </c>
      <c r="H219" s="31"/>
      <c r="I219" s="31"/>
      <c r="J219" s="31">
        <v>1</v>
      </c>
      <c r="K219" s="31">
        <v>138</v>
      </c>
      <c r="L219" s="31" t="s">
        <v>30</v>
      </c>
      <c r="M219" s="29">
        <v>839</v>
      </c>
      <c r="N219" s="38"/>
      <c r="O219" s="18" t="s">
        <v>2980</v>
      </c>
      <c r="P219" s="64"/>
      <c r="Q219" s="65"/>
      <c r="R219" s="34"/>
      <c r="S219" s="33"/>
      <c r="T219" s="67"/>
    </row>
    <row r="220" spans="1:20" ht="15.75" x14ac:dyDescent="0.25">
      <c r="A220" s="50" t="s">
        <v>891</v>
      </c>
      <c r="B220" s="50" t="s">
        <v>3154</v>
      </c>
      <c r="C220" s="51">
        <v>317448</v>
      </c>
      <c r="D220" s="52" t="s">
        <v>961</v>
      </c>
      <c r="E220" s="50" t="s">
        <v>962</v>
      </c>
      <c r="F220" s="31" t="s">
        <v>216</v>
      </c>
      <c r="G220" s="31" t="s">
        <v>216</v>
      </c>
      <c r="H220" s="31"/>
      <c r="I220" s="31"/>
      <c r="J220" s="31">
        <v>1</v>
      </c>
      <c r="K220" s="31">
        <v>138</v>
      </c>
      <c r="L220" s="31" t="s">
        <v>30</v>
      </c>
      <c r="M220" s="29">
        <v>807</v>
      </c>
      <c r="N220" s="38"/>
      <c r="O220" s="18" t="s">
        <v>2980</v>
      </c>
      <c r="P220" s="64"/>
      <c r="Q220" s="65"/>
      <c r="R220" s="34"/>
      <c r="S220" s="33"/>
      <c r="T220" s="67"/>
    </row>
    <row r="221" spans="1:20" ht="15.75" x14ac:dyDescent="0.25">
      <c r="A221" s="50" t="s">
        <v>891</v>
      </c>
      <c r="B221" s="50" t="s">
        <v>2993</v>
      </c>
      <c r="C221" s="31">
        <v>131635</v>
      </c>
      <c r="D221" s="50" t="s">
        <v>1005</v>
      </c>
      <c r="E221" s="50" t="s">
        <v>1003</v>
      </c>
      <c r="F221" s="31" t="s">
        <v>45</v>
      </c>
      <c r="G221" s="31" t="s">
        <v>45</v>
      </c>
      <c r="H221" s="31"/>
      <c r="I221" s="31"/>
      <c r="J221" s="31">
        <v>1</v>
      </c>
      <c r="K221" s="31">
        <v>138</v>
      </c>
      <c r="L221" s="31" t="s">
        <v>30</v>
      </c>
      <c r="M221" s="29">
        <v>843</v>
      </c>
      <c r="N221" s="38"/>
      <c r="O221" s="18" t="s">
        <v>2980</v>
      </c>
      <c r="P221" s="64"/>
      <c r="Q221" s="65"/>
      <c r="R221" s="34"/>
      <c r="S221" s="33"/>
      <c r="T221" s="67"/>
    </row>
    <row r="222" spans="1:20" ht="15.75" x14ac:dyDescent="0.25">
      <c r="A222" s="53" t="s">
        <v>891</v>
      </c>
      <c r="B222" s="50" t="s">
        <v>2993</v>
      </c>
      <c r="C222" s="54">
        <v>131642</v>
      </c>
      <c r="D222" s="55" t="s">
        <v>2994</v>
      </c>
      <c r="E222" s="55" t="s">
        <v>1003</v>
      </c>
      <c r="F222" s="34">
        <v>1</v>
      </c>
      <c r="G222" s="56"/>
      <c r="H222" s="67">
        <v>1</v>
      </c>
      <c r="I222" s="67">
        <v>3</v>
      </c>
      <c r="J222" s="47"/>
      <c r="K222" s="33"/>
      <c r="L222" s="33"/>
      <c r="M222" s="32"/>
      <c r="N222" s="43">
        <v>373719.03999999998</v>
      </c>
      <c r="O222" s="18" t="s">
        <v>2980</v>
      </c>
      <c r="P222" s="64" t="s">
        <v>2983</v>
      </c>
      <c r="Q222" s="65"/>
      <c r="R222" s="34"/>
      <c r="S222" s="33"/>
      <c r="T222" s="67">
        <v>1</v>
      </c>
    </row>
    <row r="223" spans="1:20" ht="15.75" x14ac:dyDescent="0.25">
      <c r="A223" s="50" t="s">
        <v>891</v>
      </c>
      <c r="B223" s="50" t="s">
        <v>2993</v>
      </c>
      <c r="C223" s="31">
        <v>212003</v>
      </c>
      <c r="D223" s="50" t="s">
        <v>1006</v>
      </c>
      <c r="E223" s="50" t="s">
        <v>1003</v>
      </c>
      <c r="F223" s="31" t="s">
        <v>45</v>
      </c>
      <c r="G223" s="31" t="s">
        <v>45</v>
      </c>
      <c r="H223" s="31"/>
      <c r="I223" s="31"/>
      <c r="J223" s="31">
        <v>1</v>
      </c>
      <c r="K223" s="31">
        <v>138</v>
      </c>
      <c r="L223" s="31" t="s">
        <v>30</v>
      </c>
      <c r="M223" s="29">
        <v>844</v>
      </c>
      <c r="N223" s="38"/>
      <c r="O223" s="18" t="s">
        <v>2980</v>
      </c>
      <c r="P223" s="64"/>
      <c r="Q223" s="65"/>
      <c r="R223" s="34"/>
      <c r="S223" s="33"/>
      <c r="T223" s="67"/>
    </row>
    <row r="224" spans="1:20" ht="15.75" x14ac:dyDescent="0.25">
      <c r="A224" s="50" t="s">
        <v>891</v>
      </c>
      <c r="B224" s="50" t="s">
        <v>2993</v>
      </c>
      <c r="C224" s="31">
        <v>212012</v>
      </c>
      <c r="D224" s="50" t="s">
        <v>1002</v>
      </c>
      <c r="E224" s="50" t="s">
        <v>1003</v>
      </c>
      <c r="F224" s="31" t="s">
        <v>45</v>
      </c>
      <c r="G224" s="31" t="s">
        <v>45</v>
      </c>
      <c r="H224" s="31">
        <v>1</v>
      </c>
      <c r="I224" s="31">
        <v>3</v>
      </c>
      <c r="J224" s="31">
        <v>1</v>
      </c>
      <c r="K224" s="31">
        <v>138</v>
      </c>
      <c r="L224" s="31" t="s">
        <v>30</v>
      </c>
      <c r="M224" s="29">
        <v>841</v>
      </c>
      <c r="N224" s="38">
        <v>406181.81</v>
      </c>
      <c r="O224" s="18" t="s">
        <v>2980</v>
      </c>
      <c r="P224" s="64"/>
      <c r="Q224" s="65"/>
      <c r="R224" s="34"/>
      <c r="S224" s="33"/>
      <c r="T224" s="67">
        <v>1</v>
      </c>
    </row>
    <row r="225" spans="1:20" ht="15.75" x14ac:dyDescent="0.25">
      <c r="A225" s="50" t="s">
        <v>891</v>
      </c>
      <c r="B225" s="50" t="s">
        <v>2993</v>
      </c>
      <c r="C225" s="31">
        <v>212021</v>
      </c>
      <c r="D225" s="50" t="s">
        <v>1004</v>
      </c>
      <c r="E225" s="50" t="s">
        <v>1003</v>
      </c>
      <c r="F225" s="31" t="s">
        <v>45</v>
      </c>
      <c r="G225" s="31" t="s">
        <v>45</v>
      </c>
      <c r="H225" s="31"/>
      <c r="I225" s="31"/>
      <c r="J225" s="31">
        <v>1</v>
      </c>
      <c r="K225" s="31">
        <v>138</v>
      </c>
      <c r="L225" s="31" t="s">
        <v>30</v>
      </c>
      <c r="M225" s="29">
        <v>842</v>
      </c>
      <c r="N225" s="38"/>
      <c r="O225" s="18" t="s">
        <v>2980</v>
      </c>
      <c r="P225" s="64"/>
      <c r="Q225" s="65"/>
      <c r="R225" s="34"/>
      <c r="S225" s="33"/>
      <c r="T225" s="67"/>
    </row>
    <row r="226" spans="1:20" ht="15.75" x14ac:dyDescent="0.25">
      <c r="A226" s="50" t="s">
        <v>891</v>
      </c>
      <c r="B226" s="50" t="s">
        <v>3080</v>
      </c>
      <c r="C226" s="31">
        <v>235003</v>
      </c>
      <c r="D226" s="50" t="s">
        <v>1008</v>
      </c>
      <c r="E226" s="50" t="s">
        <v>1009</v>
      </c>
      <c r="F226" s="31" t="s">
        <v>216</v>
      </c>
      <c r="G226" s="31" t="s">
        <v>216</v>
      </c>
      <c r="H226" s="31">
        <v>1</v>
      </c>
      <c r="I226" s="31">
        <v>3</v>
      </c>
      <c r="J226" s="31">
        <v>1</v>
      </c>
      <c r="K226" s="31">
        <v>138</v>
      </c>
      <c r="L226" s="31" t="s">
        <v>30</v>
      </c>
      <c r="M226" s="29">
        <v>845</v>
      </c>
      <c r="N226" s="38">
        <v>170998.68</v>
      </c>
      <c r="O226" s="18" t="s">
        <v>2980</v>
      </c>
      <c r="P226" s="64"/>
      <c r="Q226" s="65"/>
      <c r="R226" s="34"/>
      <c r="S226" s="33"/>
      <c r="T226" s="67">
        <v>1</v>
      </c>
    </row>
    <row r="227" spans="1:20" ht="15.75" x14ac:dyDescent="0.25">
      <c r="A227" s="50" t="s">
        <v>891</v>
      </c>
      <c r="B227" s="50" t="s">
        <v>3080</v>
      </c>
      <c r="C227" s="31">
        <v>235004</v>
      </c>
      <c r="D227" s="50" t="s">
        <v>1010</v>
      </c>
      <c r="E227" s="50" t="s">
        <v>1009</v>
      </c>
      <c r="F227" s="31" t="s">
        <v>216</v>
      </c>
      <c r="G227" s="31" t="s">
        <v>216</v>
      </c>
      <c r="H227" s="31"/>
      <c r="I227" s="31"/>
      <c r="J227" s="31">
        <v>1</v>
      </c>
      <c r="K227" s="31">
        <v>138</v>
      </c>
      <c r="L227" s="31" t="s">
        <v>30</v>
      </c>
      <c r="M227" s="29">
        <v>846</v>
      </c>
      <c r="N227" s="38"/>
      <c r="O227" s="18" t="s">
        <v>2980</v>
      </c>
      <c r="P227" s="64"/>
      <c r="Q227" s="65"/>
      <c r="R227" s="34"/>
      <c r="S227" s="33"/>
      <c r="T227" s="67"/>
    </row>
    <row r="228" spans="1:20" ht="15.75" x14ac:dyDescent="0.25">
      <c r="A228" s="50" t="s">
        <v>891</v>
      </c>
      <c r="B228" s="50" t="s">
        <v>3019</v>
      </c>
      <c r="C228" s="31">
        <v>132033</v>
      </c>
      <c r="D228" s="50" t="s">
        <v>1011</v>
      </c>
      <c r="E228" s="50" t="s">
        <v>1012</v>
      </c>
      <c r="F228" s="31" t="s">
        <v>45</v>
      </c>
      <c r="G228" s="31" t="s">
        <v>45</v>
      </c>
      <c r="H228" s="31"/>
      <c r="I228" s="31"/>
      <c r="J228" s="31">
        <v>1</v>
      </c>
      <c r="K228" s="31">
        <v>138</v>
      </c>
      <c r="L228" s="31" t="s">
        <v>30</v>
      </c>
      <c r="M228" s="29">
        <v>847</v>
      </c>
      <c r="N228" s="38"/>
      <c r="O228" s="18" t="s">
        <v>2980</v>
      </c>
      <c r="P228" s="64"/>
      <c r="Q228" s="65"/>
      <c r="R228" s="34"/>
      <c r="S228" s="33"/>
      <c r="T228" s="67"/>
    </row>
    <row r="229" spans="1:20" ht="15.75" x14ac:dyDescent="0.25">
      <c r="A229" s="50" t="s">
        <v>891</v>
      </c>
      <c r="B229" s="50" t="s">
        <v>3019</v>
      </c>
      <c r="C229" s="31">
        <v>132038</v>
      </c>
      <c r="D229" s="50" t="s">
        <v>1017</v>
      </c>
      <c r="E229" s="50" t="s">
        <v>1012</v>
      </c>
      <c r="F229" s="31" t="s">
        <v>45</v>
      </c>
      <c r="G229" s="31" t="s">
        <v>45</v>
      </c>
      <c r="H229" s="31"/>
      <c r="I229" s="31"/>
      <c r="J229" s="31">
        <v>1</v>
      </c>
      <c r="K229" s="31">
        <v>138</v>
      </c>
      <c r="L229" s="31" t="s">
        <v>30</v>
      </c>
      <c r="M229" s="29">
        <v>852</v>
      </c>
      <c r="N229" s="38"/>
      <c r="O229" s="18" t="s">
        <v>2980</v>
      </c>
      <c r="P229" s="64"/>
      <c r="Q229" s="65"/>
      <c r="R229" s="34"/>
      <c r="S229" s="33"/>
      <c r="T229" s="67"/>
    </row>
    <row r="230" spans="1:20" ht="15.75" x14ac:dyDescent="0.25">
      <c r="A230" s="50" t="s">
        <v>891</v>
      </c>
      <c r="B230" s="50" t="s">
        <v>3019</v>
      </c>
      <c r="C230" s="31">
        <v>132078</v>
      </c>
      <c r="D230" s="50" t="s">
        <v>1015</v>
      </c>
      <c r="E230" s="50" t="s">
        <v>1012</v>
      </c>
      <c r="F230" s="31" t="s">
        <v>45</v>
      </c>
      <c r="G230" s="31" t="s">
        <v>45</v>
      </c>
      <c r="H230" s="31">
        <v>1</v>
      </c>
      <c r="I230" s="31">
        <v>4</v>
      </c>
      <c r="J230" s="31">
        <v>1</v>
      </c>
      <c r="K230" s="31">
        <v>138</v>
      </c>
      <c r="L230" s="31" t="s">
        <v>30</v>
      </c>
      <c r="M230" s="29">
        <v>850</v>
      </c>
      <c r="N230" s="38">
        <v>294804.52</v>
      </c>
      <c r="O230" s="18" t="s">
        <v>2980</v>
      </c>
      <c r="P230" s="64"/>
      <c r="Q230" s="65"/>
      <c r="R230" s="34"/>
      <c r="S230" s="33"/>
      <c r="T230" s="67">
        <v>1</v>
      </c>
    </row>
    <row r="231" spans="1:20" ht="15.75" x14ac:dyDescent="0.25">
      <c r="A231" s="53" t="s">
        <v>891</v>
      </c>
      <c r="B231" s="50" t="s">
        <v>3019</v>
      </c>
      <c r="C231" s="54">
        <v>132095</v>
      </c>
      <c r="D231" s="55" t="s">
        <v>2128</v>
      </c>
      <c r="E231" s="55" t="s">
        <v>1012</v>
      </c>
      <c r="F231" s="31" t="s">
        <v>45</v>
      </c>
      <c r="G231" s="56"/>
      <c r="H231" s="67">
        <v>1</v>
      </c>
      <c r="I231" s="67">
        <v>4</v>
      </c>
      <c r="J231" s="47"/>
      <c r="K231" s="33"/>
      <c r="L231" s="33"/>
      <c r="M231" s="32"/>
      <c r="N231" s="41">
        <v>294804.52</v>
      </c>
      <c r="O231" s="18" t="s">
        <v>2980</v>
      </c>
      <c r="P231" s="64" t="s">
        <v>2983</v>
      </c>
      <c r="Q231" s="65"/>
      <c r="R231" s="34"/>
      <c r="S231" s="33"/>
      <c r="T231" s="67">
        <v>1</v>
      </c>
    </row>
    <row r="232" spans="1:20" ht="15.75" x14ac:dyDescent="0.25">
      <c r="A232" s="53" t="s">
        <v>891</v>
      </c>
      <c r="B232" s="50" t="s">
        <v>3019</v>
      </c>
      <c r="C232" s="54">
        <v>212504</v>
      </c>
      <c r="D232" s="55" t="s">
        <v>3020</v>
      </c>
      <c r="E232" s="55" t="s">
        <v>1012</v>
      </c>
      <c r="F232" s="31" t="s">
        <v>45</v>
      </c>
      <c r="G232" s="56"/>
      <c r="H232" s="67">
        <v>1</v>
      </c>
      <c r="I232" s="67">
        <v>3</v>
      </c>
      <c r="J232" s="47"/>
      <c r="K232" s="33"/>
      <c r="L232" s="33"/>
      <c r="M232" s="32"/>
      <c r="N232" s="41">
        <v>220633.82</v>
      </c>
      <c r="O232" s="18" t="s">
        <v>2980</v>
      </c>
      <c r="P232" s="64" t="s">
        <v>2983</v>
      </c>
      <c r="Q232" s="65"/>
      <c r="R232" s="34"/>
      <c r="S232" s="33"/>
      <c r="T232" s="67">
        <v>1</v>
      </c>
    </row>
    <row r="233" spans="1:20" ht="15.75" x14ac:dyDescent="0.25">
      <c r="A233" s="50" t="s">
        <v>891</v>
      </c>
      <c r="B233" s="50" t="s">
        <v>3019</v>
      </c>
      <c r="C233" s="51">
        <v>317504</v>
      </c>
      <c r="D233" s="52" t="s">
        <v>1014</v>
      </c>
      <c r="E233" s="50" t="s">
        <v>1012</v>
      </c>
      <c r="F233" s="31" t="s">
        <v>45</v>
      </c>
      <c r="G233" s="31" t="s">
        <v>45</v>
      </c>
      <c r="H233" s="31"/>
      <c r="I233" s="31"/>
      <c r="J233" s="31">
        <v>1</v>
      </c>
      <c r="K233" s="31">
        <v>138</v>
      </c>
      <c r="L233" s="31" t="s">
        <v>30</v>
      </c>
      <c r="M233" s="29">
        <v>849</v>
      </c>
      <c r="N233" s="38"/>
      <c r="O233" s="18" t="s">
        <v>2980</v>
      </c>
      <c r="P233" s="64"/>
      <c r="Q233" s="65"/>
      <c r="R233" s="34"/>
      <c r="S233" s="33"/>
      <c r="T233" s="67"/>
    </row>
    <row r="234" spans="1:20" ht="15.75" x14ac:dyDescent="0.25">
      <c r="A234" s="50" t="s">
        <v>891</v>
      </c>
      <c r="B234" s="50" t="s">
        <v>3019</v>
      </c>
      <c r="C234" s="51">
        <v>317514</v>
      </c>
      <c r="D234" s="52" t="s">
        <v>1013</v>
      </c>
      <c r="E234" s="50" t="s">
        <v>1012</v>
      </c>
      <c r="F234" s="31" t="s">
        <v>45</v>
      </c>
      <c r="G234" s="31" t="s">
        <v>45</v>
      </c>
      <c r="H234" s="31"/>
      <c r="I234" s="31"/>
      <c r="J234" s="31">
        <v>1</v>
      </c>
      <c r="K234" s="31">
        <v>138</v>
      </c>
      <c r="L234" s="31" t="s">
        <v>30</v>
      </c>
      <c r="M234" s="29">
        <v>848</v>
      </c>
      <c r="N234" s="38"/>
      <c r="O234" s="18" t="s">
        <v>2980</v>
      </c>
      <c r="P234" s="64"/>
      <c r="Q234" s="65"/>
      <c r="R234" s="34"/>
      <c r="S234" s="33"/>
      <c r="T234" s="67"/>
    </row>
    <row r="235" spans="1:20" ht="15.75" x14ac:dyDescent="0.25">
      <c r="A235" s="50" t="s">
        <v>891</v>
      </c>
      <c r="B235" s="50" t="s">
        <v>3019</v>
      </c>
      <c r="C235" s="51">
        <v>317515</v>
      </c>
      <c r="D235" s="52" t="s">
        <v>1016</v>
      </c>
      <c r="E235" s="50" t="s">
        <v>1012</v>
      </c>
      <c r="F235" s="31" t="s">
        <v>45</v>
      </c>
      <c r="G235" s="31" t="s">
        <v>45</v>
      </c>
      <c r="H235" s="31"/>
      <c r="I235" s="31"/>
      <c r="J235" s="31">
        <v>1</v>
      </c>
      <c r="K235" s="31">
        <v>138</v>
      </c>
      <c r="L235" s="31" t="s">
        <v>30</v>
      </c>
      <c r="M235" s="29">
        <v>851</v>
      </c>
      <c r="N235" s="38"/>
      <c r="O235" s="18" t="s">
        <v>2980</v>
      </c>
      <c r="P235" s="64"/>
      <c r="Q235" s="65"/>
      <c r="R235" s="34"/>
      <c r="S235" s="33"/>
      <c r="T235" s="67"/>
    </row>
    <row r="236" spans="1:20" ht="15.75" x14ac:dyDescent="0.25">
      <c r="A236" s="50" t="s">
        <v>891</v>
      </c>
      <c r="B236" s="50" t="s">
        <v>3019</v>
      </c>
      <c r="C236" s="51">
        <v>317522</v>
      </c>
      <c r="D236" s="52" t="s">
        <v>1018</v>
      </c>
      <c r="E236" s="50" t="s">
        <v>1012</v>
      </c>
      <c r="F236" s="31" t="s">
        <v>45</v>
      </c>
      <c r="G236" s="31" t="s">
        <v>45</v>
      </c>
      <c r="H236" s="31"/>
      <c r="I236" s="31"/>
      <c r="J236" s="31">
        <v>1</v>
      </c>
      <c r="K236" s="31">
        <v>138</v>
      </c>
      <c r="L236" s="31" t="s">
        <v>30</v>
      </c>
      <c r="M236" s="29">
        <v>853</v>
      </c>
      <c r="N236" s="38"/>
      <c r="O236" s="18" t="s">
        <v>2980</v>
      </c>
      <c r="P236" s="64"/>
      <c r="Q236" s="65"/>
      <c r="R236" s="34"/>
      <c r="S236" s="33"/>
      <c r="T236" s="67"/>
    </row>
    <row r="237" spans="1:20" ht="15.75" x14ac:dyDescent="0.25">
      <c r="A237" s="50" t="s">
        <v>891</v>
      </c>
      <c r="B237" s="50" t="s">
        <v>3077</v>
      </c>
      <c r="C237" s="31">
        <v>131523</v>
      </c>
      <c r="D237" s="50" t="s">
        <v>1019</v>
      </c>
      <c r="E237" s="50" t="s">
        <v>1020</v>
      </c>
      <c r="F237" s="31" t="s">
        <v>216</v>
      </c>
      <c r="G237" s="31" t="s">
        <v>216</v>
      </c>
      <c r="H237" s="31">
        <v>1</v>
      </c>
      <c r="I237" s="31">
        <v>1</v>
      </c>
      <c r="J237" s="31">
        <v>1</v>
      </c>
      <c r="K237" s="31">
        <v>138</v>
      </c>
      <c r="L237" s="31" t="s">
        <v>30</v>
      </c>
      <c r="M237" s="29">
        <v>854</v>
      </c>
      <c r="N237" s="38">
        <v>177560.6</v>
      </c>
      <c r="O237" s="18" t="s">
        <v>2980</v>
      </c>
      <c r="P237" s="64"/>
      <c r="Q237" s="65"/>
      <c r="R237" s="34"/>
      <c r="S237" s="33"/>
      <c r="T237" s="67">
        <v>1</v>
      </c>
    </row>
    <row r="238" spans="1:20" ht="15.75" x14ac:dyDescent="0.25">
      <c r="A238" s="50" t="s">
        <v>891</v>
      </c>
      <c r="B238" s="50" t="s">
        <v>3077</v>
      </c>
      <c r="C238" s="31">
        <v>281003</v>
      </c>
      <c r="D238" s="91" t="s">
        <v>3012</v>
      </c>
      <c r="E238" s="50" t="s">
        <v>3013</v>
      </c>
      <c r="F238" s="31" t="s">
        <v>45</v>
      </c>
      <c r="G238" s="56"/>
      <c r="H238" s="67">
        <v>1</v>
      </c>
      <c r="I238" s="67">
        <v>1</v>
      </c>
      <c r="J238" s="47"/>
      <c r="K238" s="33"/>
      <c r="L238" s="33"/>
      <c r="M238" s="32"/>
      <c r="N238" s="42">
        <v>177560.6</v>
      </c>
      <c r="O238" s="18" t="s">
        <v>2980</v>
      </c>
      <c r="P238" s="64"/>
      <c r="Q238" s="65"/>
      <c r="R238" s="34"/>
      <c r="S238" s="33"/>
      <c r="T238" s="67">
        <v>1</v>
      </c>
    </row>
    <row r="239" spans="1:20" ht="15.75" x14ac:dyDescent="0.25">
      <c r="A239" s="50" t="s">
        <v>891</v>
      </c>
      <c r="B239" s="50" t="s">
        <v>3078</v>
      </c>
      <c r="C239" s="31">
        <v>132251</v>
      </c>
      <c r="D239" s="50" t="s">
        <v>1037</v>
      </c>
      <c r="E239" s="50" t="s">
        <v>1031</v>
      </c>
      <c r="F239" s="31" t="s">
        <v>216</v>
      </c>
      <c r="G239" s="31" t="s">
        <v>216</v>
      </c>
      <c r="H239" s="31"/>
      <c r="I239" s="31"/>
      <c r="J239" s="31">
        <v>1</v>
      </c>
      <c r="K239" s="31">
        <v>138</v>
      </c>
      <c r="L239" s="31" t="s">
        <v>30</v>
      </c>
      <c r="M239" s="29">
        <v>865</v>
      </c>
      <c r="N239" s="38"/>
      <c r="O239" s="18" t="s">
        <v>2980</v>
      </c>
      <c r="P239" s="64"/>
      <c r="Q239" s="65"/>
      <c r="R239" s="34"/>
      <c r="S239" s="33"/>
      <c r="T239" s="67"/>
    </row>
    <row r="240" spans="1:20" ht="15.75" x14ac:dyDescent="0.25">
      <c r="A240" s="50" t="s">
        <v>891</v>
      </c>
      <c r="B240" s="50" t="s">
        <v>3078</v>
      </c>
      <c r="C240" s="31">
        <v>132265</v>
      </c>
      <c r="D240" s="50" t="s">
        <v>1035</v>
      </c>
      <c r="E240" s="50" t="s">
        <v>1031</v>
      </c>
      <c r="F240" s="31" t="s">
        <v>216</v>
      </c>
      <c r="G240" s="31" t="s">
        <v>216</v>
      </c>
      <c r="H240" s="31"/>
      <c r="I240" s="31"/>
      <c r="J240" s="31">
        <v>1</v>
      </c>
      <c r="K240" s="31">
        <v>138</v>
      </c>
      <c r="L240" s="31" t="s">
        <v>30</v>
      </c>
      <c r="M240" s="29">
        <v>863</v>
      </c>
      <c r="N240" s="38"/>
      <c r="O240" s="18" t="s">
        <v>2980</v>
      </c>
      <c r="P240" s="64"/>
      <c r="Q240" s="65"/>
      <c r="R240" s="34"/>
      <c r="S240" s="33"/>
      <c r="T240" s="67"/>
    </row>
    <row r="241" spans="1:20" ht="15.75" x14ac:dyDescent="0.25">
      <c r="A241" s="50" t="s">
        <v>891</v>
      </c>
      <c r="B241" s="50" t="s">
        <v>3078</v>
      </c>
      <c r="C241" s="31">
        <v>132273</v>
      </c>
      <c r="D241" s="50" t="s">
        <v>1030</v>
      </c>
      <c r="E241" s="50" t="s">
        <v>1031</v>
      </c>
      <c r="F241" s="31" t="s">
        <v>216</v>
      </c>
      <c r="G241" s="31" t="s">
        <v>216</v>
      </c>
      <c r="H241" s="31">
        <v>1</v>
      </c>
      <c r="I241" s="31">
        <v>2</v>
      </c>
      <c r="J241" s="31">
        <v>1</v>
      </c>
      <c r="K241" s="31">
        <v>138</v>
      </c>
      <c r="L241" s="31" t="s">
        <v>30</v>
      </c>
      <c r="M241" s="29">
        <v>859</v>
      </c>
      <c r="N241" s="39">
        <v>220203.36</v>
      </c>
      <c r="O241" s="18" t="s">
        <v>2980</v>
      </c>
      <c r="P241" s="64"/>
      <c r="Q241" s="65"/>
      <c r="R241" s="34"/>
      <c r="S241" s="33"/>
      <c r="T241" s="67">
        <v>1</v>
      </c>
    </row>
    <row r="242" spans="1:20" ht="15.75" x14ac:dyDescent="0.25">
      <c r="A242" s="50" t="s">
        <v>891</v>
      </c>
      <c r="B242" s="50" t="s">
        <v>3078</v>
      </c>
      <c r="C242" s="31">
        <v>132274</v>
      </c>
      <c r="D242" s="91" t="s">
        <v>2632</v>
      </c>
      <c r="E242" s="50" t="s">
        <v>1031</v>
      </c>
      <c r="F242" s="31" t="s">
        <v>216</v>
      </c>
      <c r="G242" s="56"/>
      <c r="H242" s="67">
        <v>1</v>
      </c>
      <c r="I242" s="67">
        <v>6</v>
      </c>
      <c r="J242" s="47"/>
      <c r="K242" s="33"/>
      <c r="L242" s="33"/>
      <c r="M242" s="32"/>
      <c r="N242" s="42">
        <v>405084.95</v>
      </c>
      <c r="O242" s="18" t="s">
        <v>2980</v>
      </c>
      <c r="P242" s="64"/>
      <c r="Q242" s="65"/>
      <c r="R242" s="34"/>
      <c r="S242" s="33"/>
      <c r="T242" s="67">
        <v>1</v>
      </c>
    </row>
    <row r="243" spans="1:20" ht="15.75" x14ac:dyDescent="0.25">
      <c r="A243" s="50" t="s">
        <v>891</v>
      </c>
      <c r="B243" s="50" t="s">
        <v>3078</v>
      </c>
      <c r="C243" s="31">
        <v>132277</v>
      </c>
      <c r="D243" s="50" t="s">
        <v>1032</v>
      </c>
      <c r="E243" s="50" t="s">
        <v>1031</v>
      </c>
      <c r="F243" s="31" t="s">
        <v>216</v>
      </c>
      <c r="G243" s="31" t="s">
        <v>216</v>
      </c>
      <c r="H243" s="31">
        <v>1</v>
      </c>
      <c r="I243" s="31">
        <v>2</v>
      </c>
      <c r="J243" s="31">
        <v>1</v>
      </c>
      <c r="K243" s="31">
        <v>138</v>
      </c>
      <c r="L243" s="31" t="s">
        <v>30</v>
      </c>
      <c r="M243" s="29">
        <v>860</v>
      </c>
      <c r="N243" s="39">
        <v>180524.3</v>
      </c>
      <c r="O243" s="18" t="s">
        <v>2980</v>
      </c>
      <c r="P243" s="64"/>
      <c r="Q243" s="65"/>
      <c r="R243" s="34"/>
      <c r="S243" s="33"/>
      <c r="T243" s="67">
        <v>1</v>
      </c>
    </row>
    <row r="244" spans="1:20" ht="15.75" x14ac:dyDescent="0.25">
      <c r="A244" s="50" t="s">
        <v>891</v>
      </c>
      <c r="B244" s="50" t="s">
        <v>3078</v>
      </c>
      <c r="C244" s="31">
        <v>132278</v>
      </c>
      <c r="D244" s="50" t="s">
        <v>1033</v>
      </c>
      <c r="E244" s="50" t="s">
        <v>1031</v>
      </c>
      <c r="F244" s="31" t="s">
        <v>216</v>
      </c>
      <c r="G244" s="31" t="s">
        <v>216</v>
      </c>
      <c r="H244" s="31">
        <v>1</v>
      </c>
      <c r="I244" s="31">
        <v>1</v>
      </c>
      <c r="J244" s="31">
        <v>1</v>
      </c>
      <c r="K244" s="31">
        <v>138</v>
      </c>
      <c r="L244" s="31" t="s">
        <v>30</v>
      </c>
      <c r="M244" s="29">
        <v>861</v>
      </c>
      <c r="N244" s="39">
        <v>92522.05</v>
      </c>
      <c r="O244" s="18" t="s">
        <v>2980</v>
      </c>
      <c r="P244" s="64"/>
      <c r="Q244" s="65"/>
      <c r="R244" s="34"/>
      <c r="S244" s="33"/>
      <c r="T244" s="67">
        <v>1</v>
      </c>
    </row>
    <row r="245" spans="1:20" ht="15.75" x14ac:dyDescent="0.25">
      <c r="A245" s="50" t="s">
        <v>891</v>
      </c>
      <c r="B245" s="50" t="s">
        <v>3078</v>
      </c>
      <c r="C245" s="31">
        <v>132279</v>
      </c>
      <c r="D245" s="50" t="s">
        <v>1034</v>
      </c>
      <c r="E245" s="50" t="s">
        <v>1031</v>
      </c>
      <c r="F245" s="31" t="s">
        <v>216</v>
      </c>
      <c r="G245" s="31" t="s">
        <v>216</v>
      </c>
      <c r="H245" s="31">
        <v>1</v>
      </c>
      <c r="I245" s="31">
        <v>5</v>
      </c>
      <c r="J245" s="31">
        <v>1</v>
      </c>
      <c r="K245" s="31">
        <v>138</v>
      </c>
      <c r="L245" s="31" t="s">
        <v>30</v>
      </c>
      <c r="M245" s="29">
        <v>862</v>
      </c>
      <c r="N245" s="39">
        <v>406380.7</v>
      </c>
      <c r="O245" s="18" t="s">
        <v>2980</v>
      </c>
      <c r="P245" s="64"/>
      <c r="Q245" s="65"/>
      <c r="R245" s="34"/>
      <c r="S245" s="33"/>
      <c r="T245" s="67">
        <v>1</v>
      </c>
    </row>
    <row r="246" spans="1:20" ht="15.75" x14ac:dyDescent="0.25">
      <c r="A246" s="50" t="s">
        <v>891</v>
      </c>
      <c r="B246" s="50" t="s">
        <v>3078</v>
      </c>
      <c r="C246" s="31">
        <v>132280</v>
      </c>
      <c r="D246" s="50" t="s">
        <v>1036</v>
      </c>
      <c r="E246" s="50" t="s">
        <v>1031</v>
      </c>
      <c r="F246" s="31" t="s">
        <v>216</v>
      </c>
      <c r="G246" s="31" t="s">
        <v>216</v>
      </c>
      <c r="H246" s="31">
        <v>1</v>
      </c>
      <c r="I246" s="31">
        <v>1</v>
      </c>
      <c r="J246" s="31">
        <v>1</v>
      </c>
      <c r="K246" s="31">
        <v>138</v>
      </c>
      <c r="L246" s="31" t="s">
        <v>30</v>
      </c>
      <c r="M246" s="29">
        <v>864</v>
      </c>
      <c r="N246" s="39">
        <v>108642.54</v>
      </c>
      <c r="O246" s="18" t="s">
        <v>2980</v>
      </c>
      <c r="P246" s="64"/>
      <c r="Q246" s="65"/>
      <c r="R246" s="34"/>
      <c r="S246" s="33"/>
      <c r="T246" s="67">
        <v>1</v>
      </c>
    </row>
    <row r="247" spans="1:20" ht="31.5" x14ac:dyDescent="0.25">
      <c r="A247" s="50" t="s">
        <v>891</v>
      </c>
      <c r="B247" s="50" t="s">
        <v>3078</v>
      </c>
      <c r="C247" s="31">
        <v>132285</v>
      </c>
      <c r="D247" s="50" t="s">
        <v>1039</v>
      </c>
      <c r="E247" s="50" t="s">
        <v>1031</v>
      </c>
      <c r="F247" s="31" t="s">
        <v>216</v>
      </c>
      <c r="G247" s="31" t="s">
        <v>216</v>
      </c>
      <c r="H247" s="31">
        <v>1</v>
      </c>
      <c r="I247" s="31">
        <v>3</v>
      </c>
      <c r="J247" s="31">
        <v>1</v>
      </c>
      <c r="K247" s="31">
        <v>138</v>
      </c>
      <c r="L247" s="31" t="s">
        <v>30</v>
      </c>
      <c r="M247" s="29">
        <v>867</v>
      </c>
      <c r="N247" s="39">
        <v>270646.46999999997</v>
      </c>
      <c r="O247" s="18" t="s">
        <v>2980</v>
      </c>
      <c r="P247" s="64"/>
      <c r="Q247" s="65"/>
      <c r="R247" s="34"/>
      <c r="S247" s="33"/>
      <c r="T247" s="67">
        <v>1</v>
      </c>
    </row>
    <row r="248" spans="1:20" ht="15.75" x14ac:dyDescent="0.25">
      <c r="A248" s="50" t="s">
        <v>891</v>
      </c>
      <c r="B248" s="50" t="s">
        <v>3078</v>
      </c>
      <c r="C248" s="31">
        <v>304793</v>
      </c>
      <c r="D248" s="91" t="s">
        <v>3014</v>
      </c>
      <c r="E248" s="50" t="s">
        <v>1031</v>
      </c>
      <c r="F248" s="31" t="s">
        <v>216</v>
      </c>
      <c r="G248" s="56"/>
      <c r="H248" s="67">
        <v>1</v>
      </c>
      <c r="I248" s="67">
        <v>12</v>
      </c>
      <c r="J248" s="47"/>
      <c r="K248" s="33"/>
      <c r="L248" s="33"/>
      <c r="M248" s="32"/>
      <c r="N248" s="42">
        <v>477182.44</v>
      </c>
      <c r="O248" s="18" t="s">
        <v>2980</v>
      </c>
      <c r="P248" s="64"/>
      <c r="Q248" s="65"/>
      <c r="R248" s="34"/>
      <c r="S248" s="33"/>
      <c r="T248" s="67">
        <v>1</v>
      </c>
    </row>
    <row r="249" spans="1:20" ht="15.75" x14ac:dyDescent="0.25">
      <c r="A249" s="50" t="s">
        <v>891</v>
      </c>
      <c r="B249" s="50" t="s">
        <v>3078</v>
      </c>
      <c r="C249" s="51">
        <v>317704</v>
      </c>
      <c r="D249" s="52" t="s">
        <v>1038</v>
      </c>
      <c r="E249" s="50" t="s">
        <v>1031</v>
      </c>
      <c r="F249" s="31" t="s">
        <v>216</v>
      </c>
      <c r="G249" s="31" t="s">
        <v>216</v>
      </c>
      <c r="H249" s="31"/>
      <c r="I249" s="31"/>
      <c r="J249" s="31">
        <v>1</v>
      </c>
      <c r="K249" s="31">
        <v>138</v>
      </c>
      <c r="L249" s="31" t="s">
        <v>30</v>
      </c>
      <c r="M249" s="29">
        <v>866</v>
      </c>
      <c r="N249" s="38"/>
      <c r="O249" s="18" t="s">
        <v>2980</v>
      </c>
      <c r="P249" s="64"/>
      <c r="Q249" s="65"/>
      <c r="R249" s="34"/>
      <c r="S249" s="33"/>
      <c r="T249" s="67"/>
    </row>
    <row r="250" spans="1:20" ht="15.75" x14ac:dyDescent="0.25">
      <c r="A250" s="50" t="s">
        <v>891</v>
      </c>
      <c r="B250" s="50" t="s">
        <v>3155</v>
      </c>
      <c r="C250" s="31">
        <v>132168</v>
      </c>
      <c r="D250" s="50" t="s">
        <v>1024</v>
      </c>
      <c r="E250" s="50" t="s">
        <v>1025</v>
      </c>
      <c r="F250" s="31" t="s">
        <v>45</v>
      </c>
      <c r="G250" s="31" t="s">
        <v>45</v>
      </c>
      <c r="H250" s="31"/>
      <c r="I250" s="31"/>
      <c r="J250" s="31">
        <v>1</v>
      </c>
      <c r="K250" s="31">
        <v>138</v>
      </c>
      <c r="L250" s="31" t="s">
        <v>30</v>
      </c>
      <c r="M250" s="29">
        <v>856</v>
      </c>
      <c r="N250" s="38"/>
      <c r="O250" s="18" t="s">
        <v>2980</v>
      </c>
      <c r="P250" s="64"/>
      <c r="Q250" s="65"/>
      <c r="R250" s="34"/>
      <c r="S250" s="33"/>
      <c r="T250" s="67"/>
    </row>
    <row r="251" spans="1:20" ht="15.75" x14ac:dyDescent="0.25">
      <c r="A251" s="50" t="s">
        <v>891</v>
      </c>
      <c r="B251" s="50" t="s">
        <v>3155</v>
      </c>
      <c r="C251" s="31">
        <v>132184</v>
      </c>
      <c r="D251" s="50" t="s">
        <v>1022</v>
      </c>
      <c r="E251" s="50" t="s">
        <v>1023</v>
      </c>
      <c r="F251" s="31" t="s">
        <v>45</v>
      </c>
      <c r="G251" s="31" t="s">
        <v>45</v>
      </c>
      <c r="H251" s="31"/>
      <c r="I251" s="31"/>
      <c r="J251" s="31">
        <v>1</v>
      </c>
      <c r="K251" s="31">
        <v>138</v>
      </c>
      <c r="L251" s="31" t="s">
        <v>30</v>
      </c>
      <c r="M251" s="29">
        <v>855</v>
      </c>
      <c r="N251" s="38"/>
      <c r="O251" s="18" t="s">
        <v>2980</v>
      </c>
      <c r="P251" s="64"/>
      <c r="Q251" s="65"/>
      <c r="R251" s="34"/>
      <c r="S251" s="33"/>
      <c r="T251" s="67"/>
    </row>
    <row r="252" spans="1:20" ht="15.75" x14ac:dyDescent="0.25">
      <c r="A252" s="50" t="s">
        <v>891</v>
      </c>
      <c r="B252" s="50" t="s">
        <v>3155</v>
      </c>
      <c r="C252" s="31">
        <v>132200</v>
      </c>
      <c r="D252" s="50" t="s">
        <v>1028</v>
      </c>
      <c r="E252" s="50" t="s">
        <v>737</v>
      </c>
      <c r="F252" s="31" t="s">
        <v>45</v>
      </c>
      <c r="G252" s="31" t="s">
        <v>45</v>
      </c>
      <c r="H252" s="31"/>
      <c r="I252" s="31"/>
      <c r="J252" s="31">
        <v>1</v>
      </c>
      <c r="K252" s="31">
        <v>138</v>
      </c>
      <c r="L252" s="31" t="s">
        <v>30</v>
      </c>
      <c r="M252" s="29">
        <v>858</v>
      </c>
      <c r="N252" s="38"/>
      <c r="O252" s="18" t="s">
        <v>2980</v>
      </c>
      <c r="P252" s="64"/>
      <c r="Q252" s="65"/>
      <c r="R252" s="34"/>
      <c r="S252" s="33"/>
      <c r="T252" s="67"/>
    </row>
    <row r="253" spans="1:20" ht="15.75" x14ac:dyDescent="0.25">
      <c r="A253" s="50" t="s">
        <v>891</v>
      </c>
      <c r="B253" s="50" t="s">
        <v>3155</v>
      </c>
      <c r="C253" s="31">
        <v>132222</v>
      </c>
      <c r="D253" s="50" t="s">
        <v>1026</v>
      </c>
      <c r="E253" s="50" t="s">
        <v>1027</v>
      </c>
      <c r="F253" s="31" t="s">
        <v>45</v>
      </c>
      <c r="G253" s="31" t="s">
        <v>45</v>
      </c>
      <c r="H253" s="31"/>
      <c r="I253" s="31"/>
      <c r="J253" s="31">
        <v>1</v>
      </c>
      <c r="K253" s="31">
        <v>138</v>
      </c>
      <c r="L253" s="31" t="s">
        <v>30</v>
      </c>
      <c r="M253" s="29">
        <v>857</v>
      </c>
      <c r="N253" s="38"/>
      <c r="O253" s="18" t="s">
        <v>2980</v>
      </c>
      <c r="P253" s="64"/>
      <c r="Q253" s="65"/>
      <c r="R253" s="34"/>
      <c r="S253" s="33"/>
      <c r="T253" s="67"/>
    </row>
    <row r="254" spans="1:20" ht="15.75" x14ac:dyDescent="0.25">
      <c r="A254" s="50" t="s">
        <v>891</v>
      </c>
      <c r="B254" s="50" t="s">
        <v>3156</v>
      </c>
      <c r="C254" s="31">
        <v>132325</v>
      </c>
      <c r="D254" s="50" t="s">
        <v>1040</v>
      </c>
      <c r="E254" s="50" t="s">
        <v>1041</v>
      </c>
      <c r="F254" s="31" t="s">
        <v>216</v>
      </c>
      <c r="G254" s="31" t="s">
        <v>216</v>
      </c>
      <c r="H254" s="31"/>
      <c r="I254" s="31"/>
      <c r="J254" s="31">
        <v>1</v>
      </c>
      <c r="K254" s="31">
        <v>138</v>
      </c>
      <c r="L254" s="31" t="s">
        <v>30</v>
      </c>
      <c r="M254" s="29">
        <v>868</v>
      </c>
      <c r="N254" s="38"/>
      <c r="O254" s="18" t="s">
        <v>2980</v>
      </c>
      <c r="P254" s="64"/>
      <c r="Q254" s="65"/>
      <c r="R254" s="34"/>
      <c r="S254" s="33"/>
      <c r="T254" s="67"/>
    </row>
    <row r="255" spans="1:20" ht="15.75" x14ac:dyDescent="0.25">
      <c r="A255" s="50" t="s">
        <v>891</v>
      </c>
      <c r="B255" s="50" t="s">
        <v>3156</v>
      </c>
      <c r="C255" s="31">
        <v>132350</v>
      </c>
      <c r="D255" s="50" t="s">
        <v>1042</v>
      </c>
      <c r="E255" s="50" t="s">
        <v>1043</v>
      </c>
      <c r="F255" s="31" t="s">
        <v>216</v>
      </c>
      <c r="G255" s="31" t="s">
        <v>216</v>
      </c>
      <c r="H255" s="31"/>
      <c r="I255" s="31"/>
      <c r="J255" s="31">
        <v>1</v>
      </c>
      <c r="K255" s="31">
        <v>138</v>
      </c>
      <c r="L255" s="31" t="s">
        <v>30</v>
      </c>
      <c r="M255" s="29">
        <v>869</v>
      </c>
      <c r="N255" s="38"/>
      <c r="O255" s="18" t="s">
        <v>2980</v>
      </c>
      <c r="P255" s="64"/>
      <c r="Q255" s="65"/>
      <c r="R255" s="34"/>
      <c r="S255" s="33"/>
      <c r="T255" s="67"/>
    </row>
    <row r="256" spans="1:20" ht="15.75" x14ac:dyDescent="0.25">
      <c r="A256" s="50" t="s">
        <v>891</v>
      </c>
      <c r="B256" s="50" t="s">
        <v>3156</v>
      </c>
      <c r="C256" s="31">
        <v>132438</v>
      </c>
      <c r="D256" s="50" t="s">
        <v>1044</v>
      </c>
      <c r="E256" s="50" t="s">
        <v>1045</v>
      </c>
      <c r="F256" s="31" t="s">
        <v>216</v>
      </c>
      <c r="G256" s="31" t="s">
        <v>216</v>
      </c>
      <c r="H256" s="31">
        <v>1</v>
      </c>
      <c r="I256" s="31">
        <v>2</v>
      </c>
      <c r="J256" s="31">
        <v>1</v>
      </c>
      <c r="K256" s="31">
        <v>138</v>
      </c>
      <c r="L256" s="31" t="s">
        <v>30</v>
      </c>
      <c r="M256" s="29">
        <v>870</v>
      </c>
      <c r="N256" s="38">
        <v>222400</v>
      </c>
      <c r="O256" s="18" t="s">
        <v>2980</v>
      </c>
      <c r="P256" s="64"/>
      <c r="Q256" s="65"/>
      <c r="R256" s="34"/>
      <c r="S256" s="33"/>
      <c r="T256" s="67">
        <v>1</v>
      </c>
    </row>
    <row r="257" spans="1:20" ht="15.75" x14ac:dyDescent="0.25">
      <c r="A257" s="50" t="s">
        <v>891</v>
      </c>
      <c r="B257" s="50" t="s">
        <v>3079</v>
      </c>
      <c r="C257" s="31">
        <v>132649</v>
      </c>
      <c r="D257" s="50" t="s">
        <v>1059</v>
      </c>
      <c r="E257" s="50" t="s">
        <v>1060</v>
      </c>
      <c r="F257" s="31" t="s">
        <v>45</v>
      </c>
      <c r="G257" s="31" t="s">
        <v>45</v>
      </c>
      <c r="H257" s="31"/>
      <c r="I257" s="31"/>
      <c r="J257" s="31">
        <v>1</v>
      </c>
      <c r="K257" s="31">
        <v>138</v>
      </c>
      <c r="L257" s="31" t="s">
        <v>30</v>
      </c>
      <c r="M257" s="29">
        <v>879</v>
      </c>
      <c r="N257" s="38"/>
      <c r="O257" s="18" t="s">
        <v>2980</v>
      </c>
      <c r="P257" s="64"/>
      <c r="Q257" s="65"/>
      <c r="R257" s="34"/>
      <c r="S257" s="33"/>
      <c r="T257" s="67"/>
    </row>
    <row r="258" spans="1:20" ht="15.75" x14ac:dyDescent="0.25">
      <c r="A258" s="50" t="s">
        <v>891</v>
      </c>
      <c r="B258" s="50" t="s">
        <v>3079</v>
      </c>
      <c r="C258" s="31">
        <v>132656</v>
      </c>
      <c r="D258" s="50" t="s">
        <v>1051</v>
      </c>
      <c r="E258" s="50" t="s">
        <v>1052</v>
      </c>
      <c r="F258" s="31" t="s">
        <v>45</v>
      </c>
      <c r="G258" s="31" t="s">
        <v>45</v>
      </c>
      <c r="H258" s="31"/>
      <c r="I258" s="31"/>
      <c r="J258" s="31">
        <v>1</v>
      </c>
      <c r="K258" s="31">
        <v>138</v>
      </c>
      <c r="L258" s="31" t="s">
        <v>30</v>
      </c>
      <c r="M258" s="29">
        <v>873</v>
      </c>
      <c r="N258" s="38"/>
      <c r="O258" s="18" t="s">
        <v>2980</v>
      </c>
      <c r="P258" s="64"/>
      <c r="Q258" s="65"/>
      <c r="R258" s="34"/>
      <c r="S258" s="33"/>
      <c r="T258" s="67"/>
    </row>
    <row r="259" spans="1:20" ht="15.75" x14ac:dyDescent="0.25">
      <c r="A259" s="50" t="s">
        <v>891</v>
      </c>
      <c r="B259" s="50" t="s">
        <v>3079</v>
      </c>
      <c r="C259" s="31">
        <v>132715</v>
      </c>
      <c r="D259" s="50" t="s">
        <v>1064</v>
      </c>
      <c r="E259" s="50" t="s">
        <v>1063</v>
      </c>
      <c r="F259" s="31" t="s">
        <v>45</v>
      </c>
      <c r="G259" s="31" t="s">
        <v>45</v>
      </c>
      <c r="H259" s="31"/>
      <c r="I259" s="31"/>
      <c r="J259" s="31">
        <v>1</v>
      </c>
      <c r="K259" s="31">
        <v>138</v>
      </c>
      <c r="L259" s="31" t="s">
        <v>30</v>
      </c>
      <c r="M259" s="29">
        <v>882</v>
      </c>
      <c r="N259" s="38"/>
      <c r="O259" s="18" t="s">
        <v>2980</v>
      </c>
      <c r="P259" s="64"/>
      <c r="Q259" s="65"/>
      <c r="R259" s="34"/>
      <c r="S259" s="33"/>
      <c r="T259" s="67"/>
    </row>
    <row r="260" spans="1:20" ht="15.75" x14ac:dyDescent="0.25">
      <c r="A260" s="50" t="s">
        <v>891</v>
      </c>
      <c r="B260" s="50" t="s">
        <v>3079</v>
      </c>
      <c r="C260" s="31">
        <v>132717</v>
      </c>
      <c r="D260" s="50" t="s">
        <v>1066</v>
      </c>
      <c r="E260" s="50" t="s">
        <v>1063</v>
      </c>
      <c r="F260" s="31" t="s">
        <v>45</v>
      </c>
      <c r="G260" s="31" t="s">
        <v>45</v>
      </c>
      <c r="H260" s="31"/>
      <c r="I260" s="31"/>
      <c r="J260" s="31">
        <v>1</v>
      </c>
      <c r="K260" s="31">
        <v>138</v>
      </c>
      <c r="L260" s="31" t="s">
        <v>30</v>
      </c>
      <c r="M260" s="29">
        <v>884</v>
      </c>
      <c r="N260" s="38"/>
      <c r="O260" s="18" t="s">
        <v>2980</v>
      </c>
      <c r="P260" s="64"/>
      <c r="Q260" s="65"/>
      <c r="R260" s="34"/>
      <c r="S260" s="33"/>
      <c r="T260" s="67"/>
    </row>
    <row r="261" spans="1:20" ht="15.75" x14ac:dyDescent="0.25">
      <c r="A261" s="50" t="s">
        <v>891</v>
      </c>
      <c r="B261" s="50" t="s">
        <v>3079</v>
      </c>
      <c r="C261" s="31">
        <v>132720</v>
      </c>
      <c r="D261" s="50" t="s">
        <v>1067</v>
      </c>
      <c r="E261" s="50" t="s">
        <v>1068</v>
      </c>
      <c r="F261" s="31" t="s">
        <v>216</v>
      </c>
      <c r="G261" s="31" t="s">
        <v>216</v>
      </c>
      <c r="H261" s="31"/>
      <c r="I261" s="31"/>
      <c r="J261" s="31">
        <v>1</v>
      </c>
      <c r="K261" s="31">
        <v>138</v>
      </c>
      <c r="L261" s="31" t="s">
        <v>30</v>
      </c>
      <c r="M261" s="29">
        <v>885</v>
      </c>
      <c r="N261" s="38"/>
      <c r="O261" s="18" t="s">
        <v>2980</v>
      </c>
      <c r="P261" s="64"/>
      <c r="Q261" s="65"/>
      <c r="R261" s="34"/>
      <c r="S261" s="33"/>
      <c r="T261" s="67"/>
    </row>
    <row r="262" spans="1:20" ht="15.75" x14ac:dyDescent="0.25">
      <c r="A262" s="50" t="s">
        <v>891</v>
      </c>
      <c r="B262" s="50" t="s">
        <v>3079</v>
      </c>
      <c r="C262" s="31">
        <v>132723</v>
      </c>
      <c r="D262" s="50" t="s">
        <v>1070</v>
      </c>
      <c r="E262" s="50" t="s">
        <v>1068</v>
      </c>
      <c r="F262" s="31" t="s">
        <v>216</v>
      </c>
      <c r="G262" s="31" t="s">
        <v>216</v>
      </c>
      <c r="H262" s="31"/>
      <c r="I262" s="31"/>
      <c r="J262" s="31">
        <v>1</v>
      </c>
      <c r="K262" s="31">
        <v>138</v>
      </c>
      <c r="L262" s="31" t="s">
        <v>30</v>
      </c>
      <c r="M262" s="29">
        <v>887</v>
      </c>
      <c r="N262" s="38"/>
      <c r="O262" s="18" t="s">
        <v>2980</v>
      </c>
      <c r="P262" s="64"/>
      <c r="Q262" s="65"/>
      <c r="R262" s="34"/>
      <c r="S262" s="33"/>
      <c r="T262" s="67"/>
    </row>
    <row r="263" spans="1:20" ht="15.75" x14ac:dyDescent="0.25">
      <c r="A263" s="50" t="s">
        <v>891</v>
      </c>
      <c r="B263" s="50" t="s">
        <v>3079</v>
      </c>
      <c r="C263" s="31">
        <v>132741</v>
      </c>
      <c r="D263" s="50" t="s">
        <v>1081</v>
      </c>
      <c r="E263" s="50" t="s">
        <v>1068</v>
      </c>
      <c r="F263" s="31" t="s">
        <v>216</v>
      </c>
      <c r="G263" s="31" t="s">
        <v>216</v>
      </c>
      <c r="H263" s="31"/>
      <c r="I263" s="31"/>
      <c r="J263" s="31">
        <v>1</v>
      </c>
      <c r="K263" s="31">
        <v>138</v>
      </c>
      <c r="L263" s="31" t="s">
        <v>30</v>
      </c>
      <c r="M263" s="29">
        <v>896</v>
      </c>
      <c r="N263" s="38"/>
      <c r="O263" s="18" t="s">
        <v>2980</v>
      </c>
      <c r="P263" s="64"/>
      <c r="Q263" s="65"/>
      <c r="R263" s="34"/>
      <c r="S263" s="33"/>
      <c r="T263" s="67"/>
    </row>
    <row r="264" spans="1:20" ht="15.75" x14ac:dyDescent="0.25">
      <c r="A264" s="50" t="s">
        <v>891</v>
      </c>
      <c r="B264" s="50" t="s">
        <v>3079</v>
      </c>
      <c r="C264" s="31">
        <v>132745</v>
      </c>
      <c r="D264" s="50" t="s">
        <v>1087</v>
      </c>
      <c r="E264" s="50" t="s">
        <v>1068</v>
      </c>
      <c r="F264" s="31" t="s">
        <v>216</v>
      </c>
      <c r="G264" s="31" t="s">
        <v>216</v>
      </c>
      <c r="H264" s="31"/>
      <c r="I264" s="31"/>
      <c r="J264" s="31">
        <v>1</v>
      </c>
      <c r="K264" s="31">
        <v>138</v>
      </c>
      <c r="L264" s="31" t="s">
        <v>30</v>
      </c>
      <c r="M264" s="29">
        <v>900</v>
      </c>
      <c r="N264" s="38"/>
      <c r="O264" s="18" t="s">
        <v>2980</v>
      </c>
      <c r="P264" s="64"/>
      <c r="Q264" s="65"/>
      <c r="R264" s="34"/>
      <c r="S264" s="33"/>
      <c r="T264" s="67"/>
    </row>
    <row r="265" spans="1:20" ht="15.75" x14ac:dyDescent="0.25">
      <c r="A265" s="50" t="s">
        <v>891</v>
      </c>
      <c r="B265" s="50" t="s">
        <v>3079</v>
      </c>
      <c r="C265" s="31">
        <v>132790</v>
      </c>
      <c r="D265" s="50" t="s">
        <v>1072</v>
      </c>
      <c r="E265" s="50" t="s">
        <v>1073</v>
      </c>
      <c r="F265" s="31" t="s">
        <v>216</v>
      </c>
      <c r="G265" s="31" t="s">
        <v>216</v>
      </c>
      <c r="H265" s="31"/>
      <c r="I265" s="31"/>
      <c r="J265" s="31">
        <v>1</v>
      </c>
      <c r="K265" s="31">
        <v>138</v>
      </c>
      <c r="L265" s="31" t="s">
        <v>30</v>
      </c>
      <c r="M265" s="29">
        <v>889</v>
      </c>
      <c r="N265" s="38"/>
      <c r="O265" s="18" t="s">
        <v>2980</v>
      </c>
      <c r="P265" s="64"/>
      <c r="Q265" s="65"/>
      <c r="R265" s="34"/>
      <c r="S265" s="33"/>
      <c r="T265" s="67"/>
    </row>
    <row r="266" spans="1:20" ht="15.75" x14ac:dyDescent="0.25">
      <c r="A266" s="50" t="s">
        <v>891</v>
      </c>
      <c r="B266" s="50" t="s">
        <v>3079</v>
      </c>
      <c r="C266" s="31">
        <v>132792</v>
      </c>
      <c r="D266" s="50" t="s">
        <v>1074</v>
      </c>
      <c r="E266" s="50" t="s">
        <v>1073</v>
      </c>
      <c r="F266" s="31" t="s">
        <v>216</v>
      </c>
      <c r="G266" s="31" t="s">
        <v>216</v>
      </c>
      <c r="H266" s="31"/>
      <c r="I266" s="31"/>
      <c r="J266" s="31">
        <v>1</v>
      </c>
      <c r="K266" s="31">
        <v>138</v>
      </c>
      <c r="L266" s="31" t="s">
        <v>30</v>
      </c>
      <c r="M266" s="29">
        <v>890</v>
      </c>
      <c r="N266" s="38"/>
      <c r="O266" s="18" t="s">
        <v>2980</v>
      </c>
      <c r="P266" s="64"/>
      <c r="Q266" s="65"/>
      <c r="R266" s="34"/>
      <c r="S266" s="33"/>
      <c r="T266" s="67"/>
    </row>
    <row r="267" spans="1:20" ht="15.75" x14ac:dyDescent="0.25">
      <c r="A267" s="50" t="s">
        <v>891</v>
      </c>
      <c r="B267" s="50" t="s">
        <v>3079</v>
      </c>
      <c r="C267" s="31">
        <v>132798</v>
      </c>
      <c r="D267" s="50" t="s">
        <v>1075</v>
      </c>
      <c r="E267" s="50" t="s">
        <v>1073</v>
      </c>
      <c r="F267" s="31" t="s">
        <v>216</v>
      </c>
      <c r="G267" s="31" t="s">
        <v>216</v>
      </c>
      <c r="H267" s="31"/>
      <c r="I267" s="31"/>
      <c r="J267" s="31">
        <v>1</v>
      </c>
      <c r="K267" s="31">
        <v>138</v>
      </c>
      <c r="L267" s="31" t="s">
        <v>30</v>
      </c>
      <c r="M267" s="29">
        <v>891</v>
      </c>
      <c r="N267" s="38"/>
      <c r="O267" s="18" t="s">
        <v>2980</v>
      </c>
      <c r="P267" s="64"/>
      <c r="Q267" s="65"/>
      <c r="R267" s="34"/>
      <c r="S267" s="33"/>
      <c r="T267" s="67"/>
    </row>
    <row r="268" spans="1:20" ht="15.75" x14ac:dyDescent="0.25">
      <c r="A268" s="50" t="s">
        <v>891</v>
      </c>
      <c r="B268" s="50" t="s">
        <v>3079</v>
      </c>
      <c r="C268" s="31">
        <v>132801</v>
      </c>
      <c r="D268" s="50" t="s">
        <v>1078</v>
      </c>
      <c r="E268" s="50" t="s">
        <v>1073</v>
      </c>
      <c r="F268" s="31" t="s">
        <v>216</v>
      </c>
      <c r="G268" s="31" t="s">
        <v>216</v>
      </c>
      <c r="H268" s="31"/>
      <c r="I268" s="31"/>
      <c r="J268" s="31">
        <v>1</v>
      </c>
      <c r="K268" s="31">
        <v>138</v>
      </c>
      <c r="L268" s="31" t="s">
        <v>30</v>
      </c>
      <c r="M268" s="29">
        <v>893</v>
      </c>
      <c r="N268" s="38"/>
      <c r="O268" s="18" t="s">
        <v>2980</v>
      </c>
      <c r="P268" s="64"/>
      <c r="Q268" s="65"/>
      <c r="R268" s="34"/>
      <c r="S268" s="33"/>
      <c r="T268" s="67"/>
    </row>
    <row r="269" spans="1:20" ht="15.75" x14ac:dyDescent="0.25">
      <c r="A269" s="50" t="s">
        <v>891</v>
      </c>
      <c r="B269" s="50" t="s">
        <v>3079</v>
      </c>
      <c r="C269" s="31">
        <v>132802</v>
      </c>
      <c r="D269" s="50" t="s">
        <v>1079</v>
      </c>
      <c r="E269" s="50" t="s">
        <v>1073</v>
      </c>
      <c r="F269" s="31" t="s">
        <v>216</v>
      </c>
      <c r="G269" s="31" t="s">
        <v>216</v>
      </c>
      <c r="H269" s="31"/>
      <c r="I269" s="31"/>
      <c r="J269" s="31">
        <v>1</v>
      </c>
      <c r="K269" s="31">
        <v>138</v>
      </c>
      <c r="L269" s="31" t="s">
        <v>30</v>
      </c>
      <c r="M269" s="29">
        <v>894</v>
      </c>
      <c r="N269" s="38"/>
      <c r="O269" s="18" t="s">
        <v>2980</v>
      </c>
      <c r="P269" s="64"/>
      <c r="Q269" s="65"/>
      <c r="R269" s="34"/>
      <c r="S269" s="33"/>
      <c r="T269" s="67"/>
    </row>
    <row r="270" spans="1:20" ht="15.75" x14ac:dyDescent="0.25">
      <c r="A270" s="50" t="s">
        <v>891</v>
      </c>
      <c r="B270" s="50" t="s">
        <v>3079</v>
      </c>
      <c r="C270" s="31">
        <v>132803</v>
      </c>
      <c r="D270" s="50" t="s">
        <v>1080</v>
      </c>
      <c r="E270" s="50" t="s">
        <v>1073</v>
      </c>
      <c r="F270" s="31" t="s">
        <v>216</v>
      </c>
      <c r="G270" s="31" t="s">
        <v>216</v>
      </c>
      <c r="H270" s="31"/>
      <c r="I270" s="31"/>
      <c r="J270" s="31">
        <v>1</v>
      </c>
      <c r="K270" s="31">
        <v>138</v>
      </c>
      <c r="L270" s="31" t="s">
        <v>30</v>
      </c>
      <c r="M270" s="29">
        <v>895</v>
      </c>
      <c r="N270" s="38"/>
      <c r="O270" s="18" t="s">
        <v>2980</v>
      </c>
      <c r="P270" s="64"/>
      <c r="Q270" s="65"/>
      <c r="R270" s="34"/>
      <c r="S270" s="33"/>
      <c r="T270" s="67"/>
    </row>
    <row r="271" spans="1:20" ht="15.75" x14ac:dyDescent="0.25">
      <c r="A271" s="50" t="s">
        <v>891</v>
      </c>
      <c r="B271" s="50" t="s">
        <v>3079</v>
      </c>
      <c r="C271" s="31">
        <v>132808</v>
      </c>
      <c r="D271" s="50" t="s">
        <v>1082</v>
      </c>
      <c r="E271" s="50" t="s">
        <v>1073</v>
      </c>
      <c r="F271" s="31" t="s">
        <v>216</v>
      </c>
      <c r="G271" s="31" t="s">
        <v>216</v>
      </c>
      <c r="H271" s="31"/>
      <c r="I271" s="31"/>
      <c r="J271" s="31">
        <v>1</v>
      </c>
      <c r="K271" s="31">
        <v>138</v>
      </c>
      <c r="L271" s="31" t="s">
        <v>30</v>
      </c>
      <c r="M271" s="29">
        <v>897</v>
      </c>
      <c r="N271" s="38"/>
      <c r="O271" s="18" t="s">
        <v>2980</v>
      </c>
      <c r="P271" s="64"/>
      <c r="Q271" s="65"/>
      <c r="R271" s="34"/>
      <c r="S271" s="33"/>
      <c r="T271" s="67"/>
    </row>
    <row r="272" spans="1:20" ht="15.75" x14ac:dyDescent="0.25">
      <c r="A272" s="50" t="s">
        <v>891</v>
      </c>
      <c r="B272" s="50" t="s">
        <v>3079</v>
      </c>
      <c r="C272" s="31">
        <v>132948</v>
      </c>
      <c r="D272" s="50" t="s">
        <v>1057</v>
      </c>
      <c r="E272" s="50" t="s">
        <v>1050</v>
      </c>
      <c r="F272" s="31" t="s">
        <v>45</v>
      </c>
      <c r="G272" s="31" t="s">
        <v>45</v>
      </c>
      <c r="H272" s="31"/>
      <c r="I272" s="31"/>
      <c r="J272" s="31">
        <v>1</v>
      </c>
      <c r="K272" s="31">
        <v>138</v>
      </c>
      <c r="L272" s="31" t="s">
        <v>30</v>
      </c>
      <c r="M272" s="29">
        <v>877</v>
      </c>
      <c r="N272" s="38"/>
      <c r="O272" s="18" t="s">
        <v>2980</v>
      </c>
      <c r="P272" s="64"/>
      <c r="Q272" s="65"/>
      <c r="R272" s="34"/>
      <c r="S272" s="33"/>
      <c r="T272" s="67"/>
    </row>
    <row r="273" spans="1:20" ht="31.5" x14ac:dyDescent="0.25">
      <c r="A273" s="50" t="s">
        <v>891</v>
      </c>
      <c r="B273" s="50" t="s">
        <v>3079</v>
      </c>
      <c r="C273" s="31">
        <v>132958</v>
      </c>
      <c r="D273" s="50" t="s">
        <v>1046</v>
      </c>
      <c r="E273" s="50" t="s">
        <v>1047</v>
      </c>
      <c r="F273" s="31" t="s">
        <v>45</v>
      </c>
      <c r="G273" s="31" t="s">
        <v>45</v>
      </c>
      <c r="H273" s="31"/>
      <c r="I273" s="31"/>
      <c r="J273" s="31">
        <v>1</v>
      </c>
      <c r="K273" s="31">
        <v>138</v>
      </c>
      <c r="L273" s="31" t="s">
        <v>30</v>
      </c>
      <c r="M273" s="29">
        <v>871</v>
      </c>
      <c r="N273" s="38"/>
      <c r="O273" s="18" t="s">
        <v>2980</v>
      </c>
      <c r="P273" s="64"/>
      <c r="Q273" s="65"/>
      <c r="R273" s="34"/>
      <c r="S273" s="33"/>
      <c r="T273" s="67"/>
    </row>
    <row r="274" spans="1:20" ht="31.5" x14ac:dyDescent="0.25">
      <c r="A274" s="50" t="s">
        <v>891</v>
      </c>
      <c r="B274" s="50" t="s">
        <v>3079</v>
      </c>
      <c r="C274" s="31">
        <v>132965</v>
      </c>
      <c r="D274" s="50" t="s">
        <v>1055</v>
      </c>
      <c r="E274" s="50" t="s">
        <v>1047</v>
      </c>
      <c r="F274" s="31" t="s">
        <v>45</v>
      </c>
      <c r="G274" s="31" t="s">
        <v>45</v>
      </c>
      <c r="H274" s="31"/>
      <c r="I274" s="31"/>
      <c r="J274" s="31">
        <v>1</v>
      </c>
      <c r="K274" s="31">
        <v>138</v>
      </c>
      <c r="L274" s="31" t="s">
        <v>30</v>
      </c>
      <c r="M274" s="29">
        <v>875</v>
      </c>
      <c r="N274" s="38"/>
      <c r="O274" s="18" t="s">
        <v>2980</v>
      </c>
      <c r="P274" s="64"/>
      <c r="Q274" s="65"/>
      <c r="R274" s="34"/>
      <c r="S274" s="33"/>
      <c r="T274" s="67"/>
    </row>
    <row r="275" spans="1:20" ht="31.5" x14ac:dyDescent="0.25">
      <c r="A275" s="50" t="s">
        <v>891</v>
      </c>
      <c r="B275" s="50" t="s">
        <v>3079</v>
      </c>
      <c r="C275" s="31">
        <v>132967</v>
      </c>
      <c r="D275" s="50" t="s">
        <v>1058</v>
      </c>
      <c r="E275" s="50" t="s">
        <v>1047</v>
      </c>
      <c r="F275" s="31" t="s">
        <v>45</v>
      </c>
      <c r="G275" s="31" t="s">
        <v>45</v>
      </c>
      <c r="H275" s="31"/>
      <c r="I275" s="31"/>
      <c r="J275" s="31">
        <v>1</v>
      </c>
      <c r="K275" s="31">
        <v>138</v>
      </c>
      <c r="L275" s="31" t="s">
        <v>30</v>
      </c>
      <c r="M275" s="29">
        <v>878</v>
      </c>
      <c r="N275" s="38"/>
      <c r="O275" s="18" t="s">
        <v>2980</v>
      </c>
      <c r="P275" s="64"/>
      <c r="Q275" s="65"/>
      <c r="R275" s="34"/>
      <c r="S275" s="33"/>
      <c r="T275" s="67"/>
    </row>
    <row r="276" spans="1:20" ht="15.75" x14ac:dyDescent="0.25">
      <c r="A276" s="50" t="s">
        <v>891</v>
      </c>
      <c r="B276" s="50" t="s">
        <v>3079</v>
      </c>
      <c r="C276" s="31">
        <v>214517</v>
      </c>
      <c r="D276" s="50" t="s">
        <v>1065</v>
      </c>
      <c r="E276" s="50" t="s">
        <v>1029</v>
      </c>
      <c r="F276" s="31" t="s">
        <v>45</v>
      </c>
      <c r="G276" s="31" t="s">
        <v>45</v>
      </c>
      <c r="H276" s="31"/>
      <c r="I276" s="31"/>
      <c r="J276" s="31">
        <v>1</v>
      </c>
      <c r="K276" s="31">
        <v>138</v>
      </c>
      <c r="L276" s="31" t="s">
        <v>30</v>
      </c>
      <c r="M276" s="29">
        <v>883</v>
      </c>
      <c r="N276" s="38"/>
      <c r="O276" s="18" t="s">
        <v>2980</v>
      </c>
      <c r="P276" s="64"/>
      <c r="Q276" s="65"/>
      <c r="R276" s="34"/>
      <c r="S276" s="33"/>
      <c r="T276" s="67"/>
    </row>
    <row r="277" spans="1:20" ht="15.75" x14ac:dyDescent="0.25">
      <c r="A277" s="50" t="s">
        <v>891</v>
      </c>
      <c r="B277" s="50" t="s">
        <v>3079</v>
      </c>
      <c r="C277" s="31">
        <v>214520</v>
      </c>
      <c r="D277" s="50" t="s">
        <v>1056</v>
      </c>
      <c r="E277" s="50" t="s">
        <v>1054</v>
      </c>
      <c r="F277" s="31" t="s">
        <v>45</v>
      </c>
      <c r="G277" s="31" t="s">
        <v>45</v>
      </c>
      <c r="H277" s="31"/>
      <c r="I277" s="31"/>
      <c r="J277" s="31">
        <v>1</v>
      </c>
      <c r="K277" s="31">
        <v>138</v>
      </c>
      <c r="L277" s="31" t="s">
        <v>30</v>
      </c>
      <c r="M277" s="29">
        <v>876</v>
      </c>
      <c r="N277" s="38"/>
      <c r="O277" s="18" t="s">
        <v>2980</v>
      </c>
      <c r="P277" s="64"/>
      <c r="Q277" s="65"/>
      <c r="R277" s="34"/>
      <c r="S277" s="33"/>
      <c r="T277" s="67"/>
    </row>
    <row r="278" spans="1:20" ht="15.75" x14ac:dyDescent="0.25">
      <c r="A278" s="50" t="s">
        <v>891</v>
      </c>
      <c r="B278" s="50" t="s">
        <v>3079</v>
      </c>
      <c r="C278" s="31">
        <v>214523</v>
      </c>
      <c r="D278" s="50" t="s">
        <v>1061</v>
      </c>
      <c r="E278" s="50" t="s">
        <v>1029</v>
      </c>
      <c r="F278" s="31" t="s">
        <v>45</v>
      </c>
      <c r="G278" s="31" t="s">
        <v>45</v>
      </c>
      <c r="H278" s="31"/>
      <c r="I278" s="31"/>
      <c r="J278" s="31">
        <v>1</v>
      </c>
      <c r="K278" s="31">
        <v>138</v>
      </c>
      <c r="L278" s="31" t="s">
        <v>30</v>
      </c>
      <c r="M278" s="29">
        <v>880</v>
      </c>
      <c r="N278" s="38"/>
      <c r="O278" s="18" t="s">
        <v>2980</v>
      </c>
      <c r="P278" s="64"/>
      <c r="Q278" s="65"/>
      <c r="R278" s="34"/>
      <c r="S278" s="33"/>
      <c r="T278" s="67"/>
    </row>
    <row r="279" spans="1:20" ht="15.75" x14ac:dyDescent="0.25">
      <c r="A279" s="50" t="s">
        <v>891</v>
      </c>
      <c r="B279" s="50" t="s">
        <v>3079</v>
      </c>
      <c r="C279" s="31">
        <v>214525</v>
      </c>
      <c r="D279" s="50" t="s">
        <v>1089</v>
      </c>
      <c r="E279" s="50" t="s">
        <v>1073</v>
      </c>
      <c r="F279" s="31" t="s">
        <v>216</v>
      </c>
      <c r="G279" s="31" t="s">
        <v>216</v>
      </c>
      <c r="H279" s="31"/>
      <c r="I279" s="31"/>
      <c r="J279" s="31">
        <v>1</v>
      </c>
      <c r="K279" s="31">
        <v>138</v>
      </c>
      <c r="L279" s="31" t="s">
        <v>30</v>
      </c>
      <c r="M279" s="29">
        <v>902</v>
      </c>
      <c r="N279" s="38"/>
      <c r="O279" s="18" t="s">
        <v>2980</v>
      </c>
      <c r="P279" s="64"/>
      <c r="Q279" s="65"/>
      <c r="R279" s="34"/>
      <c r="S279" s="33"/>
      <c r="T279" s="67"/>
    </row>
    <row r="280" spans="1:20" ht="15.75" x14ac:dyDescent="0.25">
      <c r="A280" s="50" t="s">
        <v>891</v>
      </c>
      <c r="B280" s="50" t="s">
        <v>3079</v>
      </c>
      <c r="C280" s="31">
        <v>214528</v>
      </c>
      <c r="D280" s="50" t="s">
        <v>1053</v>
      </c>
      <c r="E280" s="50" t="s">
        <v>1054</v>
      </c>
      <c r="F280" s="31" t="s">
        <v>45</v>
      </c>
      <c r="G280" s="31" t="s">
        <v>45</v>
      </c>
      <c r="H280" s="31"/>
      <c r="I280" s="31"/>
      <c r="J280" s="31">
        <v>1</v>
      </c>
      <c r="K280" s="31">
        <v>138</v>
      </c>
      <c r="L280" s="31" t="s">
        <v>30</v>
      </c>
      <c r="M280" s="29">
        <v>874</v>
      </c>
      <c r="N280" s="38"/>
      <c r="O280" s="18" t="s">
        <v>2980</v>
      </c>
      <c r="P280" s="64"/>
      <c r="Q280" s="65"/>
      <c r="R280" s="34"/>
      <c r="S280" s="33"/>
      <c r="T280" s="67"/>
    </row>
    <row r="281" spans="1:20" ht="15.75" x14ac:dyDescent="0.25">
      <c r="A281" s="50" t="s">
        <v>891</v>
      </c>
      <c r="B281" s="50" t="s">
        <v>3079</v>
      </c>
      <c r="C281" s="51">
        <v>317909</v>
      </c>
      <c r="D281" s="52" t="s">
        <v>1071</v>
      </c>
      <c r="E281" s="50" t="s">
        <v>1068</v>
      </c>
      <c r="F281" s="31" t="s">
        <v>216</v>
      </c>
      <c r="G281" s="31" t="s">
        <v>216</v>
      </c>
      <c r="H281" s="31"/>
      <c r="I281" s="31"/>
      <c r="J281" s="31">
        <v>1</v>
      </c>
      <c r="K281" s="31">
        <v>138</v>
      </c>
      <c r="L281" s="31" t="s">
        <v>30</v>
      </c>
      <c r="M281" s="29">
        <v>888</v>
      </c>
      <c r="N281" s="38"/>
      <c r="O281" s="18" t="s">
        <v>2980</v>
      </c>
      <c r="P281" s="64"/>
      <c r="Q281" s="65"/>
      <c r="R281" s="34"/>
      <c r="S281" s="33"/>
      <c r="T281" s="67"/>
    </row>
    <row r="282" spans="1:20" ht="15.75" x14ac:dyDescent="0.25">
      <c r="A282" s="50" t="s">
        <v>891</v>
      </c>
      <c r="B282" s="50" t="s">
        <v>3079</v>
      </c>
      <c r="C282" s="51">
        <v>317911</v>
      </c>
      <c r="D282" s="52" t="s">
        <v>1062</v>
      </c>
      <c r="E282" s="50" t="s">
        <v>1063</v>
      </c>
      <c r="F282" s="31" t="s">
        <v>45</v>
      </c>
      <c r="G282" s="31" t="s">
        <v>45</v>
      </c>
      <c r="H282" s="31"/>
      <c r="I282" s="31"/>
      <c r="J282" s="31">
        <v>1</v>
      </c>
      <c r="K282" s="31">
        <v>138</v>
      </c>
      <c r="L282" s="31" t="s">
        <v>30</v>
      </c>
      <c r="M282" s="29">
        <v>881</v>
      </c>
      <c r="N282" s="38"/>
      <c r="O282" s="18" t="s">
        <v>2980</v>
      </c>
      <c r="P282" s="64"/>
      <c r="Q282" s="65"/>
      <c r="R282" s="34"/>
      <c r="S282" s="33"/>
      <c r="T282" s="67"/>
    </row>
    <row r="283" spans="1:20" ht="15.75" x14ac:dyDescent="0.25">
      <c r="A283" s="50" t="s">
        <v>891</v>
      </c>
      <c r="B283" s="50" t="s">
        <v>3079</v>
      </c>
      <c r="C283" s="51">
        <v>317918</v>
      </c>
      <c r="D283" s="52" t="s">
        <v>1049</v>
      </c>
      <c r="E283" s="50" t="s">
        <v>1050</v>
      </c>
      <c r="F283" s="31" t="s">
        <v>45</v>
      </c>
      <c r="G283" s="31" t="s">
        <v>45</v>
      </c>
      <c r="H283" s="31"/>
      <c r="I283" s="31"/>
      <c r="J283" s="31">
        <v>1</v>
      </c>
      <c r="K283" s="31">
        <v>138</v>
      </c>
      <c r="L283" s="31" t="s">
        <v>30</v>
      </c>
      <c r="M283" s="29">
        <v>872</v>
      </c>
      <c r="N283" s="38"/>
      <c r="O283" s="18" t="s">
        <v>2980</v>
      </c>
      <c r="P283" s="64"/>
      <c r="Q283" s="65"/>
      <c r="R283" s="34"/>
      <c r="S283" s="33"/>
      <c r="T283" s="67"/>
    </row>
    <row r="284" spans="1:20" ht="15.75" x14ac:dyDescent="0.25">
      <c r="A284" s="50" t="s">
        <v>891</v>
      </c>
      <c r="B284" s="50" t="s">
        <v>3079</v>
      </c>
      <c r="C284" s="51">
        <v>317924</v>
      </c>
      <c r="D284" s="52" t="s">
        <v>1069</v>
      </c>
      <c r="E284" s="50" t="s">
        <v>1068</v>
      </c>
      <c r="F284" s="31" t="s">
        <v>216</v>
      </c>
      <c r="G284" s="31" t="s">
        <v>216</v>
      </c>
      <c r="H284" s="31"/>
      <c r="I284" s="31"/>
      <c r="J284" s="31">
        <v>1</v>
      </c>
      <c r="K284" s="31">
        <v>138</v>
      </c>
      <c r="L284" s="31" t="s">
        <v>30</v>
      </c>
      <c r="M284" s="29">
        <v>886</v>
      </c>
      <c r="N284" s="38"/>
      <c r="O284" s="18" t="s">
        <v>2980</v>
      </c>
      <c r="P284" s="64"/>
      <c r="Q284" s="65"/>
      <c r="R284" s="34"/>
      <c r="S284" s="33"/>
      <c r="T284" s="67"/>
    </row>
    <row r="285" spans="1:20" ht="15.75" x14ac:dyDescent="0.25">
      <c r="A285" s="50" t="s">
        <v>891</v>
      </c>
      <c r="B285" s="50" t="s">
        <v>3079</v>
      </c>
      <c r="C285" s="51">
        <v>317932</v>
      </c>
      <c r="D285" s="52" t="s">
        <v>1076</v>
      </c>
      <c r="E285" s="50" t="s">
        <v>1077</v>
      </c>
      <c r="F285" s="31" t="s">
        <v>216</v>
      </c>
      <c r="G285" s="31" t="s">
        <v>216</v>
      </c>
      <c r="H285" s="31"/>
      <c r="I285" s="31"/>
      <c r="J285" s="31">
        <v>1</v>
      </c>
      <c r="K285" s="31">
        <v>138</v>
      </c>
      <c r="L285" s="31" t="s">
        <v>30</v>
      </c>
      <c r="M285" s="29">
        <v>892</v>
      </c>
      <c r="N285" s="38"/>
      <c r="O285" s="18" t="s">
        <v>2980</v>
      </c>
      <c r="P285" s="64"/>
      <c r="Q285" s="65"/>
      <c r="R285" s="34"/>
      <c r="S285" s="33"/>
      <c r="T285" s="67"/>
    </row>
    <row r="286" spans="1:20" ht="15.75" x14ac:dyDescent="0.25">
      <c r="A286" s="50" t="s">
        <v>891</v>
      </c>
      <c r="B286" s="50" t="s">
        <v>3079</v>
      </c>
      <c r="C286" s="51">
        <v>317935</v>
      </c>
      <c r="D286" s="52" t="s">
        <v>1088</v>
      </c>
      <c r="E286" s="50" t="s">
        <v>1077</v>
      </c>
      <c r="F286" s="31" t="s">
        <v>216</v>
      </c>
      <c r="G286" s="31" t="s">
        <v>216</v>
      </c>
      <c r="H286" s="31"/>
      <c r="I286" s="31"/>
      <c r="J286" s="31">
        <v>1</v>
      </c>
      <c r="K286" s="31">
        <v>138</v>
      </c>
      <c r="L286" s="31" t="s">
        <v>30</v>
      </c>
      <c r="M286" s="29">
        <v>901</v>
      </c>
      <c r="N286" s="38"/>
      <c r="O286" s="18" t="s">
        <v>2980</v>
      </c>
      <c r="P286" s="64"/>
      <c r="Q286" s="65"/>
      <c r="R286" s="34"/>
      <c r="S286" s="33"/>
      <c r="T286" s="67"/>
    </row>
    <row r="287" spans="1:20" ht="15.75" x14ac:dyDescent="0.25">
      <c r="A287" s="50" t="s">
        <v>891</v>
      </c>
      <c r="B287" s="50" t="s">
        <v>3079</v>
      </c>
      <c r="C287" s="51">
        <v>317941</v>
      </c>
      <c r="D287" s="52" t="s">
        <v>1084</v>
      </c>
      <c r="E287" s="50" t="s">
        <v>1085</v>
      </c>
      <c r="F287" s="31" t="s">
        <v>216</v>
      </c>
      <c r="G287" s="31" t="s">
        <v>216</v>
      </c>
      <c r="H287" s="31"/>
      <c r="I287" s="31"/>
      <c r="J287" s="31">
        <v>1</v>
      </c>
      <c r="K287" s="31">
        <v>138</v>
      </c>
      <c r="L287" s="31" t="s">
        <v>30</v>
      </c>
      <c r="M287" s="29">
        <v>899</v>
      </c>
      <c r="N287" s="38"/>
      <c r="O287" s="18" t="s">
        <v>2980</v>
      </c>
      <c r="P287" s="64"/>
      <c r="Q287" s="65"/>
      <c r="R287" s="34"/>
      <c r="S287" s="33"/>
      <c r="T287" s="67"/>
    </row>
    <row r="288" spans="1:20" ht="15.75" x14ac:dyDescent="0.25">
      <c r="A288" s="50" t="s">
        <v>891</v>
      </c>
      <c r="B288" s="50" t="s">
        <v>3079</v>
      </c>
      <c r="C288" s="51">
        <v>317942</v>
      </c>
      <c r="D288" s="52" t="s">
        <v>1083</v>
      </c>
      <c r="E288" s="50" t="s">
        <v>1073</v>
      </c>
      <c r="F288" s="31" t="s">
        <v>216</v>
      </c>
      <c r="G288" s="31" t="s">
        <v>216</v>
      </c>
      <c r="H288" s="31"/>
      <c r="I288" s="31"/>
      <c r="J288" s="31">
        <v>1</v>
      </c>
      <c r="K288" s="31">
        <v>138</v>
      </c>
      <c r="L288" s="31" t="s">
        <v>30</v>
      </c>
      <c r="M288" s="29">
        <v>898</v>
      </c>
      <c r="N288" s="38"/>
      <c r="O288" s="18" t="s">
        <v>2980</v>
      </c>
      <c r="P288" s="64"/>
      <c r="Q288" s="65"/>
      <c r="R288" s="34"/>
      <c r="S288" s="33"/>
      <c r="T288" s="67"/>
    </row>
    <row r="289" spans="1:20" ht="15.75" x14ac:dyDescent="0.25">
      <c r="A289" s="50" t="s">
        <v>1323</v>
      </c>
      <c r="B289" s="50" t="s">
        <v>3091</v>
      </c>
      <c r="C289" s="31">
        <v>235501</v>
      </c>
      <c r="D289" s="50" t="s">
        <v>1325</v>
      </c>
      <c r="E289" s="50" t="s">
        <v>1326</v>
      </c>
      <c r="F289" s="31" t="s">
        <v>216</v>
      </c>
      <c r="G289" s="31" t="s">
        <v>216</v>
      </c>
      <c r="H289" s="31"/>
      <c r="I289" s="31"/>
      <c r="J289" s="31">
        <v>1</v>
      </c>
      <c r="K289" s="31">
        <v>138</v>
      </c>
      <c r="L289" s="31" t="s">
        <v>30</v>
      </c>
      <c r="M289" s="29">
        <v>1096</v>
      </c>
      <c r="N289" s="38"/>
      <c r="O289" s="18" t="s">
        <v>2980</v>
      </c>
      <c r="P289" s="64"/>
      <c r="Q289" s="65"/>
      <c r="R289" s="34"/>
      <c r="S289" s="33"/>
      <c r="T289" s="67"/>
    </row>
    <row r="290" spans="1:20" ht="15.75" x14ac:dyDescent="0.25">
      <c r="A290" s="50" t="s">
        <v>1323</v>
      </c>
      <c r="B290" s="50" t="s">
        <v>3113</v>
      </c>
      <c r="C290" s="31">
        <v>100163</v>
      </c>
      <c r="D290" s="50" t="s">
        <v>1328</v>
      </c>
      <c r="E290" s="50" t="s">
        <v>1329</v>
      </c>
      <c r="F290" s="31" t="s">
        <v>45</v>
      </c>
      <c r="G290" s="31" t="s">
        <v>45</v>
      </c>
      <c r="H290" s="31"/>
      <c r="I290" s="31"/>
      <c r="J290" s="31">
        <v>1</v>
      </c>
      <c r="K290" s="31">
        <v>138</v>
      </c>
      <c r="L290" s="31" t="s">
        <v>30</v>
      </c>
      <c r="M290" s="29">
        <v>1097</v>
      </c>
      <c r="N290" s="38"/>
      <c r="O290" s="18" t="s">
        <v>2980</v>
      </c>
      <c r="P290" s="64"/>
      <c r="Q290" s="65"/>
      <c r="R290" s="34"/>
      <c r="S290" s="33"/>
      <c r="T290" s="67"/>
    </row>
    <row r="291" spans="1:20" ht="15.75" x14ac:dyDescent="0.25">
      <c r="A291" s="50" t="s">
        <v>1323</v>
      </c>
      <c r="B291" s="50" t="s">
        <v>3113</v>
      </c>
      <c r="C291" s="31">
        <v>150007</v>
      </c>
      <c r="D291" s="50" t="s">
        <v>1330</v>
      </c>
      <c r="E291" s="50" t="s">
        <v>1331</v>
      </c>
      <c r="F291" s="31" t="s">
        <v>45</v>
      </c>
      <c r="G291" s="31" t="s">
        <v>45</v>
      </c>
      <c r="H291" s="31"/>
      <c r="I291" s="31"/>
      <c r="J291" s="31">
        <v>1</v>
      </c>
      <c r="K291" s="31">
        <v>138</v>
      </c>
      <c r="L291" s="31" t="s">
        <v>30</v>
      </c>
      <c r="M291" s="29">
        <v>1098</v>
      </c>
      <c r="N291" s="38"/>
      <c r="O291" s="18" t="s">
        <v>2980</v>
      </c>
      <c r="P291" s="64"/>
      <c r="Q291" s="65"/>
      <c r="R291" s="34"/>
      <c r="S291" s="33"/>
      <c r="T291" s="67"/>
    </row>
    <row r="292" spans="1:20" ht="15.75" x14ac:dyDescent="0.25">
      <c r="A292" s="50" t="s">
        <v>1323</v>
      </c>
      <c r="B292" s="50" t="s">
        <v>3114</v>
      </c>
      <c r="C292" s="31">
        <v>100325</v>
      </c>
      <c r="D292" s="50" t="s">
        <v>1339</v>
      </c>
      <c r="E292" s="50" t="s">
        <v>1340</v>
      </c>
      <c r="F292" s="31" t="s">
        <v>216</v>
      </c>
      <c r="G292" s="31" t="s">
        <v>216</v>
      </c>
      <c r="H292" s="31"/>
      <c r="I292" s="31"/>
      <c r="J292" s="31">
        <v>1</v>
      </c>
      <c r="K292" s="31">
        <v>138</v>
      </c>
      <c r="L292" s="31" t="s">
        <v>30</v>
      </c>
      <c r="M292" s="29">
        <v>1103</v>
      </c>
      <c r="N292" s="38"/>
      <c r="O292" s="18" t="s">
        <v>2980</v>
      </c>
      <c r="P292" s="64"/>
      <c r="Q292" s="65"/>
      <c r="R292" s="34"/>
      <c r="S292" s="33"/>
      <c r="T292" s="67"/>
    </row>
    <row r="293" spans="1:20" ht="15.75" x14ac:dyDescent="0.25">
      <c r="A293" s="50" t="s">
        <v>1323</v>
      </c>
      <c r="B293" s="50" t="s">
        <v>3114</v>
      </c>
      <c r="C293" s="31">
        <v>100341</v>
      </c>
      <c r="D293" s="50" t="s">
        <v>1337</v>
      </c>
      <c r="E293" s="50" t="s">
        <v>1338</v>
      </c>
      <c r="F293" s="31" t="s">
        <v>45</v>
      </c>
      <c r="G293" s="31" t="s">
        <v>45</v>
      </c>
      <c r="H293" s="31"/>
      <c r="I293" s="31"/>
      <c r="J293" s="31">
        <v>1</v>
      </c>
      <c r="K293" s="31">
        <v>138</v>
      </c>
      <c r="L293" s="31" t="s">
        <v>30</v>
      </c>
      <c r="M293" s="29">
        <v>1102</v>
      </c>
      <c r="N293" s="38"/>
      <c r="O293" s="18" t="s">
        <v>2980</v>
      </c>
      <c r="P293" s="64"/>
      <c r="Q293" s="65"/>
      <c r="R293" s="34"/>
      <c r="S293" s="33"/>
      <c r="T293" s="67"/>
    </row>
    <row r="294" spans="1:20" ht="15.75" x14ac:dyDescent="0.25">
      <c r="A294" s="50" t="s">
        <v>1323</v>
      </c>
      <c r="B294" s="50" t="s">
        <v>3114</v>
      </c>
      <c r="C294" s="31">
        <v>100342</v>
      </c>
      <c r="D294" s="50" t="s">
        <v>1348</v>
      </c>
      <c r="E294" s="50" t="s">
        <v>1340</v>
      </c>
      <c r="F294" s="31" t="s">
        <v>216</v>
      </c>
      <c r="G294" s="31" t="s">
        <v>216</v>
      </c>
      <c r="H294" s="31"/>
      <c r="I294" s="31"/>
      <c r="J294" s="31">
        <v>1</v>
      </c>
      <c r="K294" s="31">
        <v>138</v>
      </c>
      <c r="L294" s="31" t="s">
        <v>30</v>
      </c>
      <c r="M294" s="29">
        <v>1108</v>
      </c>
      <c r="N294" s="38"/>
      <c r="O294" s="18" t="s">
        <v>2980</v>
      </c>
      <c r="P294" s="64"/>
      <c r="Q294" s="65"/>
      <c r="R294" s="34"/>
      <c r="S294" s="33"/>
      <c r="T294" s="67"/>
    </row>
    <row r="295" spans="1:20" ht="15.75" x14ac:dyDescent="0.25">
      <c r="A295" s="50" t="s">
        <v>1323</v>
      </c>
      <c r="B295" s="50" t="s">
        <v>3114</v>
      </c>
      <c r="C295" s="31">
        <v>100371</v>
      </c>
      <c r="D295" s="50" t="s">
        <v>1332</v>
      </c>
      <c r="E295" s="50" t="s">
        <v>881</v>
      </c>
      <c r="F295" s="31" t="s">
        <v>45</v>
      </c>
      <c r="G295" s="31" t="s">
        <v>45</v>
      </c>
      <c r="H295" s="31"/>
      <c r="I295" s="31"/>
      <c r="J295" s="31">
        <v>1</v>
      </c>
      <c r="K295" s="31">
        <v>138</v>
      </c>
      <c r="L295" s="31" t="s">
        <v>30</v>
      </c>
      <c r="M295" s="29">
        <v>1099</v>
      </c>
      <c r="N295" s="38"/>
      <c r="O295" s="18" t="s">
        <v>2980</v>
      </c>
      <c r="P295" s="64"/>
      <c r="Q295" s="65"/>
      <c r="R295" s="34"/>
      <c r="S295" s="33"/>
      <c r="T295" s="67"/>
    </row>
    <row r="296" spans="1:20" ht="15.75" x14ac:dyDescent="0.25">
      <c r="A296" s="50" t="s">
        <v>1323</v>
      </c>
      <c r="B296" s="50" t="s">
        <v>3114</v>
      </c>
      <c r="C296" s="31">
        <v>100406</v>
      </c>
      <c r="D296" s="50" t="s">
        <v>1335</v>
      </c>
      <c r="E296" s="50" t="s">
        <v>1336</v>
      </c>
      <c r="F296" s="31" t="s">
        <v>45</v>
      </c>
      <c r="G296" s="31" t="s">
        <v>45</v>
      </c>
      <c r="H296" s="31"/>
      <c r="I296" s="31"/>
      <c r="J296" s="31">
        <v>1</v>
      </c>
      <c r="K296" s="31">
        <v>138</v>
      </c>
      <c r="L296" s="31" t="s">
        <v>30</v>
      </c>
      <c r="M296" s="29">
        <v>1101</v>
      </c>
      <c r="N296" s="38"/>
      <c r="O296" s="18" t="s">
        <v>2980</v>
      </c>
      <c r="P296" s="64"/>
      <c r="Q296" s="65"/>
      <c r="R296" s="34"/>
      <c r="S296" s="33"/>
      <c r="T296" s="67"/>
    </row>
    <row r="297" spans="1:20" ht="15.75" x14ac:dyDescent="0.25">
      <c r="A297" s="50" t="s">
        <v>1323</v>
      </c>
      <c r="B297" s="50" t="s">
        <v>3114</v>
      </c>
      <c r="C297" s="31">
        <v>100467</v>
      </c>
      <c r="D297" s="50" t="s">
        <v>1343</v>
      </c>
      <c r="E297" s="50" t="s">
        <v>1344</v>
      </c>
      <c r="F297" s="31" t="s">
        <v>216</v>
      </c>
      <c r="G297" s="31" t="s">
        <v>216</v>
      </c>
      <c r="H297" s="31"/>
      <c r="I297" s="31"/>
      <c r="J297" s="31">
        <v>1</v>
      </c>
      <c r="K297" s="31">
        <v>138</v>
      </c>
      <c r="L297" s="31" t="s">
        <v>30</v>
      </c>
      <c r="M297" s="29">
        <v>1105</v>
      </c>
      <c r="N297" s="38"/>
      <c r="O297" s="18" t="s">
        <v>2980</v>
      </c>
      <c r="P297" s="64"/>
      <c r="Q297" s="65"/>
      <c r="R297" s="34"/>
      <c r="S297" s="33"/>
      <c r="T297" s="67"/>
    </row>
    <row r="298" spans="1:20" ht="15.75" x14ac:dyDescent="0.25">
      <c r="A298" s="50" t="s">
        <v>1323</v>
      </c>
      <c r="B298" s="50" t="s">
        <v>3114</v>
      </c>
      <c r="C298" s="31">
        <v>100491</v>
      </c>
      <c r="D298" s="50" t="s">
        <v>1351</v>
      </c>
      <c r="E298" s="50" t="s">
        <v>1344</v>
      </c>
      <c r="F298" s="31" t="s">
        <v>216</v>
      </c>
      <c r="G298" s="31" t="s">
        <v>216</v>
      </c>
      <c r="H298" s="31"/>
      <c r="I298" s="31"/>
      <c r="J298" s="31">
        <v>1</v>
      </c>
      <c r="K298" s="31">
        <v>138</v>
      </c>
      <c r="L298" s="31" t="s">
        <v>30</v>
      </c>
      <c r="M298" s="29">
        <v>1110</v>
      </c>
      <c r="N298" s="38"/>
      <c r="O298" s="18" t="s">
        <v>2980</v>
      </c>
      <c r="P298" s="64"/>
      <c r="Q298" s="65"/>
      <c r="R298" s="34"/>
      <c r="S298" s="33"/>
      <c r="T298" s="67"/>
    </row>
    <row r="299" spans="1:20" ht="15.75" x14ac:dyDescent="0.25">
      <c r="A299" s="50" t="s">
        <v>1323</v>
      </c>
      <c r="B299" s="50" t="s">
        <v>3114</v>
      </c>
      <c r="C299" s="31">
        <v>100532</v>
      </c>
      <c r="D299" s="50" t="s">
        <v>1352</v>
      </c>
      <c r="E299" s="50" t="s">
        <v>1353</v>
      </c>
      <c r="F299" s="31" t="s">
        <v>216</v>
      </c>
      <c r="G299" s="31" t="s">
        <v>216</v>
      </c>
      <c r="H299" s="31"/>
      <c r="I299" s="31"/>
      <c r="J299" s="31">
        <v>1</v>
      </c>
      <c r="K299" s="31">
        <v>138</v>
      </c>
      <c r="L299" s="31" t="s">
        <v>30</v>
      </c>
      <c r="M299" s="29">
        <v>1111</v>
      </c>
      <c r="N299" s="38"/>
      <c r="O299" s="18" t="s">
        <v>2980</v>
      </c>
      <c r="P299" s="64"/>
      <c r="Q299" s="65"/>
      <c r="R299" s="34"/>
      <c r="S299" s="33"/>
      <c r="T299" s="67"/>
    </row>
    <row r="300" spans="1:20" ht="15.75" x14ac:dyDescent="0.25">
      <c r="A300" s="50" t="s">
        <v>1323</v>
      </c>
      <c r="B300" s="50" t="s">
        <v>3114</v>
      </c>
      <c r="C300" s="31">
        <v>100689</v>
      </c>
      <c r="D300" s="50" t="s">
        <v>1345</v>
      </c>
      <c r="E300" s="50" t="s">
        <v>1346</v>
      </c>
      <c r="F300" s="31" t="s">
        <v>216</v>
      </c>
      <c r="G300" s="31" t="s">
        <v>216</v>
      </c>
      <c r="H300" s="31"/>
      <c r="I300" s="31"/>
      <c r="J300" s="31">
        <v>1</v>
      </c>
      <c r="K300" s="31">
        <v>138</v>
      </c>
      <c r="L300" s="31" t="s">
        <v>30</v>
      </c>
      <c r="M300" s="29">
        <v>1106</v>
      </c>
      <c r="N300" s="38"/>
      <c r="O300" s="18" t="s">
        <v>2980</v>
      </c>
      <c r="P300" s="64"/>
      <c r="Q300" s="65"/>
      <c r="R300" s="34"/>
      <c r="S300" s="33"/>
      <c r="T300" s="67"/>
    </row>
    <row r="301" spans="1:20" ht="15.75" x14ac:dyDescent="0.25">
      <c r="A301" s="50" t="s">
        <v>1323</v>
      </c>
      <c r="B301" s="50" t="s">
        <v>3114</v>
      </c>
      <c r="C301" s="31">
        <v>100743</v>
      </c>
      <c r="D301" s="50" t="s">
        <v>1341</v>
      </c>
      <c r="E301" s="50" t="s">
        <v>1342</v>
      </c>
      <c r="F301" s="31" t="s">
        <v>216</v>
      </c>
      <c r="G301" s="31" t="s">
        <v>216</v>
      </c>
      <c r="H301" s="31"/>
      <c r="I301" s="31"/>
      <c r="J301" s="31">
        <v>1</v>
      </c>
      <c r="K301" s="31">
        <v>138</v>
      </c>
      <c r="L301" s="31" t="s">
        <v>30</v>
      </c>
      <c r="M301" s="29">
        <v>1104</v>
      </c>
      <c r="N301" s="38"/>
      <c r="O301" s="18" t="s">
        <v>2980</v>
      </c>
      <c r="P301" s="64"/>
      <c r="Q301" s="65"/>
      <c r="R301" s="34"/>
      <c r="S301" s="33"/>
      <c r="T301" s="67"/>
    </row>
    <row r="302" spans="1:20" ht="15.75" x14ac:dyDescent="0.25">
      <c r="A302" s="50" t="s">
        <v>1323</v>
      </c>
      <c r="B302" s="50" t="s">
        <v>3114</v>
      </c>
      <c r="C302" s="31">
        <v>100778</v>
      </c>
      <c r="D302" s="50" t="s">
        <v>1349</v>
      </c>
      <c r="E302" s="50" t="s">
        <v>1350</v>
      </c>
      <c r="F302" s="31" t="s">
        <v>216</v>
      </c>
      <c r="G302" s="31" t="s">
        <v>216</v>
      </c>
      <c r="H302" s="31"/>
      <c r="I302" s="31"/>
      <c r="J302" s="31">
        <v>1</v>
      </c>
      <c r="K302" s="31">
        <v>138</v>
      </c>
      <c r="L302" s="31" t="s">
        <v>30</v>
      </c>
      <c r="M302" s="29">
        <v>1109</v>
      </c>
      <c r="N302" s="38"/>
      <c r="O302" s="18" t="s">
        <v>2980</v>
      </c>
      <c r="P302" s="64"/>
      <c r="Q302" s="65"/>
      <c r="R302" s="34"/>
      <c r="S302" s="33"/>
      <c r="T302" s="67"/>
    </row>
    <row r="303" spans="1:20" ht="15.75" x14ac:dyDescent="0.25">
      <c r="A303" s="50" t="s">
        <v>1323</v>
      </c>
      <c r="B303" s="50" t="s">
        <v>3114</v>
      </c>
      <c r="C303" s="31">
        <v>150509</v>
      </c>
      <c r="D303" s="50" t="s">
        <v>1347</v>
      </c>
      <c r="E303" s="50" t="s">
        <v>1340</v>
      </c>
      <c r="F303" s="31" t="s">
        <v>216</v>
      </c>
      <c r="G303" s="31" t="s">
        <v>216</v>
      </c>
      <c r="H303" s="31"/>
      <c r="I303" s="31"/>
      <c r="J303" s="31">
        <v>1</v>
      </c>
      <c r="K303" s="31">
        <v>138</v>
      </c>
      <c r="L303" s="31" t="s">
        <v>30</v>
      </c>
      <c r="M303" s="29">
        <v>1107</v>
      </c>
      <c r="N303" s="38"/>
      <c r="O303" s="18" t="s">
        <v>2980</v>
      </c>
      <c r="P303" s="64"/>
      <c r="Q303" s="65"/>
      <c r="R303" s="34"/>
      <c r="S303" s="33"/>
      <c r="T303" s="67"/>
    </row>
    <row r="304" spans="1:20" ht="15.75" x14ac:dyDescent="0.25">
      <c r="A304" s="50" t="s">
        <v>1323</v>
      </c>
      <c r="B304" s="50" t="s">
        <v>3114</v>
      </c>
      <c r="C304" s="31">
        <v>150516</v>
      </c>
      <c r="D304" s="50" t="s">
        <v>1333</v>
      </c>
      <c r="E304" s="50" t="s">
        <v>1334</v>
      </c>
      <c r="F304" s="31" t="s">
        <v>45</v>
      </c>
      <c r="G304" s="31" t="s">
        <v>45</v>
      </c>
      <c r="H304" s="31"/>
      <c r="I304" s="31"/>
      <c r="J304" s="31">
        <v>1</v>
      </c>
      <c r="K304" s="31">
        <v>138</v>
      </c>
      <c r="L304" s="31" t="s">
        <v>30</v>
      </c>
      <c r="M304" s="29">
        <v>1100</v>
      </c>
      <c r="N304" s="38"/>
      <c r="O304" s="18" t="s">
        <v>2980</v>
      </c>
      <c r="P304" s="64"/>
      <c r="Q304" s="65"/>
      <c r="R304" s="34"/>
      <c r="S304" s="33"/>
      <c r="T304" s="67"/>
    </row>
    <row r="305" spans="1:20" ht="15.75" x14ac:dyDescent="0.25">
      <c r="A305" s="50" t="s">
        <v>1323</v>
      </c>
      <c r="B305" s="50" t="s">
        <v>3115</v>
      </c>
      <c r="C305" s="31">
        <v>100829</v>
      </c>
      <c r="D305" s="50" t="s">
        <v>1359</v>
      </c>
      <c r="E305" s="50" t="s">
        <v>1360</v>
      </c>
      <c r="F305" s="31" t="s">
        <v>216</v>
      </c>
      <c r="G305" s="31" t="s">
        <v>216</v>
      </c>
      <c r="H305" s="31"/>
      <c r="I305" s="31"/>
      <c r="J305" s="31">
        <v>1</v>
      </c>
      <c r="K305" s="31">
        <v>138</v>
      </c>
      <c r="L305" s="31" t="s">
        <v>30</v>
      </c>
      <c r="M305" s="29">
        <v>1116</v>
      </c>
      <c r="N305" s="38"/>
      <c r="O305" s="18" t="s">
        <v>2980</v>
      </c>
      <c r="P305" s="64"/>
      <c r="Q305" s="65"/>
      <c r="R305" s="34"/>
      <c r="S305" s="33"/>
      <c r="T305" s="67"/>
    </row>
    <row r="306" spans="1:20" ht="15.75" x14ac:dyDescent="0.25">
      <c r="A306" s="50" t="s">
        <v>1323</v>
      </c>
      <c r="B306" s="50" t="s">
        <v>3115</v>
      </c>
      <c r="C306" s="31">
        <v>101049</v>
      </c>
      <c r="D306" s="50" t="s">
        <v>1355</v>
      </c>
      <c r="E306" s="50" t="s">
        <v>1000</v>
      </c>
      <c r="F306" s="31" t="s">
        <v>45</v>
      </c>
      <c r="G306" s="31" t="s">
        <v>45</v>
      </c>
      <c r="H306" s="31"/>
      <c r="I306" s="31"/>
      <c r="J306" s="31">
        <v>1</v>
      </c>
      <c r="K306" s="31">
        <v>138</v>
      </c>
      <c r="L306" s="31" t="s">
        <v>30</v>
      </c>
      <c r="M306" s="29">
        <v>1112</v>
      </c>
      <c r="N306" s="38"/>
      <c r="O306" s="18" t="s">
        <v>2980</v>
      </c>
      <c r="P306" s="64"/>
      <c r="Q306" s="65"/>
      <c r="R306" s="34"/>
      <c r="S306" s="33"/>
      <c r="T306" s="67"/>
    </row>
    <row r="307" spans="1:20" ht="15.75" x14ac:dyDescent="0.25">
      <c r="A307" s="50" t="s">
        <v>1323</v>
      </c>
      <c r="B307" s="50" t="s">
        <v>3115</v>
      </c>
      <c r="C307" s="31">
        <v>101077</v>
      </c>
      <c r="D307" s="50" t="s">
        <v>1356</v>
      </c>
      <c r="E307" s="50" t="s">
        <v>1177</v>
      </c>
      <c r="F307" s="31" t="s">
        <v>45</v>
      </c>
      <c r="G307" s="31" t="s">
        <v>45</v>
      </c>
      <c r="H307" s="31"/>
      <c r="I307" s="31"/>
      <c r="J307" s="31">
        <v>1</v>
      </c>
      <c r="K307" s="31">
        <v>138</v>
      </c>
      <c r="L307" s="31" t="s">
        <v>30</v>
      </c>
      <c r="M307" s="29">
        <v>1113</v>
      </c>
      <c r="N307" s="38"/>
      <c r="O307" s="18" t="s">
        <v>2980</v>
      </c>
      <c r="P307" s="64"/>
      <c r="Q307" s="65"/>
      <c r="R307" s="34"/>
      <c r="S307" s="33"/>
      <c r="T307" s="67"/>
    </row>
    <row r="308" spans="1:20" ht="15.75" x14ac:dyDescent="0.25">
      <c r="A308" s="50" t="s">
        <v>1323</v>
      </c>
      <c r="B308" s="50" t="s">
        <v>3115</v>
      </c>
      <c r="C308" s="31">
        <v>151005</v>
      </c>
      <c r="D308" s="50" t="s">
        <v>1358</v>
      </c>
      <c r="E308" s="50" t="s">
        <v>1000</v>
      </c>
      <c r="F308" s="31" t="s">
        <v>45</v>
      </c>
      <c r="G308" s="31" t="s">
        <v>45</v>
      </c>
      <c r="H308" s="31"/>
      <c r="I308" s="31"/>
      <c r="J308" s="31">
        <v>1</v>
      </c>
      <c r="K308" s="31">
        <v>138</v>
      </c>
      <c r="L308" s="31" t="s">
        <v>30</v>
      </c>
      <c r="M308" s="29">
        <v>1115</v>
      </c>
      <c r="N308" s="38"/>
      <c r="O308" s="18" t="s">
        <v>2980</v>
      </c>
      <c r="P308" s="64"/>
      <c r="Q308" s="65"/>
      <c r="R308" s="34"/>
      <c r="S308" s="33"/>
      <c r="T308" s="67"/>
    </row>
    <row r="309" spans="1:20" ht="15.75" x14ac:dyDescent="0.25">
      <c r="A309" s="50" t="s">
        <v>1323</v>
      </c>
      <c r="B309" s="50" t="s">
        <v>3115</v>
      </c>
      <c r="C309" s="51">
        <v>321015</v>
      </c>
      <c r="D309" s="52" t="s">
        <v>1357</v>
      </c>
      <c r="E309" s="50" t="s">
        <v>763</v>
      </c>
      <c r="F309" s="31" t="s">
        <v>45</v>
      </c>
      <c r="G309" s="31" t="s">
        <v>45</v>
      </c>
      <c r="H309" s="31"/>
      <c r="I309" s="31"/>
      <c r="J309" s="31">
        <v>1</v>
      </c>
      <c r="K309" s="31">
        <v>138</v>
      </c>
      <c r="L309" s="31" t="s">
        <v>30</v>
      </c>
      <c r="M309" s="29">
        <v>1114</v>
      </c>
      <c r="N309" s="38"/>
      <c r="O309" s="18" t="s">
        <v>2980</v>
      </c>
      <c r="P309" s="64"/>
      <c r="Q309" s="65"/>
      <c r="R309" s="34"/>
      <c r="S309" s="33"/>
      <c r="T309" s="67"/>
    </row>
    <row r="310" spans="1:20" ht="15.75" x14ac:dyDescent="0.25">
      <c r="A310" s="50" t="s">
        <v>1323</v>
      </c>
      <c r="B310" s="50" t="s">
        <v>3157</v>
      </c>
      <c r="C310" s="31">
        <v>101149</v>
      </c>
      <c r="D310" s="50" t="s">
        <v>1372</v>
      </c>
      <c r="E310" s="50" t="s">
        <v>1373</v>
      </c>
      <c r="F310" s="31" t="s">
        <v>216</v>
      </c>
      <c r="G310" s="31" t="s">
        <v>216</v>
      </c>
      <c r="H310" s="31"/>
      <c r="I310" s="31"/>
      <c r="J310" s="31">
        <v>1</v>
      </c>
      <c r="K310" s="31">
        <v>138</v>
      </c>
      <c r="L310" s="31" t="s">
        <v>30</v>
      </c>
      <c r="M310" s="29">
        <v>1123</v>
      </c>
      <c r="N310" s="38"/>
      <c r="O310" s="18" t="s">
        <v>2980</v>
      </c>
      <c r="P310" s="64"/>
      <c r="Q310" s="65"/>
      <c r="R310" s="34"/>
      <c r="S310" s="33"/>
      <c r="T310" s="67"/>
    </row>
    <row r="311" spans="1:20" ht="15.75" x14ac:dyDescent="0.25">
      <c r="A311" s="50" t="s">
        <v>1323</v>
      </c>
      <c r="B311" s="50" t="s">
        <v>3157</v>
      </c>
      <c r="C311" s="31">
        <v>101160</v>
      </c>
      <c r="D311" s="50" t="s">
        <v>1376</v>
      </c>
      <c r="E311" s="50" t="s">
        <v>1373</v>
      </c>
      <c r="F311" s="31" t="s">
        <v>216</v>
      </c>
      <c r="G311" s="31" t="s">
        <v>216</v>
      </c>
      <c r="H311" s="31"/>
      <c r="I311" s="31"/>
      <c r="J311" s="31">
        <v>1</v>
      </c>
      <c r="K311" s="31">
        <v>138</v>
      </c>
      <c r="L311" s="31" t="s">
        <v>30</v>
      </c>
      <c r="M311" s="29">
        <v>1125</v>
      </c>
      <c r="N311" s="38"/>
      <c r="O311" s="18" t="s">
        <v>2980</v>
      </c>
      <c r="P311" s="64"/>
      <c r="Q311" s="65"/>
      <c r="R311" s="34"/>
      <c r="S311" s="33"/>
      <c r="T311" s="67"/>
    </row>
    <row r="312" spans="1:20" ht="15.75" x14ac:dyDescent="0.25">
      <c r="A312" s="50" t="s">
        <v>1323</v>
      </c>
      <c r="B312" s="50" t="s">
        <v>3157</v>
      </c>
      <c r="C312" s="31">
        <v>101232</v>
      </c>
      <c r="D312" s="50" t="s">
        <v>1364</v>
      </c>
      <c r="E312" s="50" t="s">
        <v>1365</v>
      </c>
      <c r="F312" s="31" t="s">
        <v>45</v>
      </c>
      <c r="G312" s="31" t="s">
        <v>45</v>
      </c>
      <c r="H312" s="31"/>
      <c r="I312" s="31"/>
      <c r="J312" s="31">
        <v>1</v>
      </c>
      <c r="K312" s="31">
        <v>138</v>
      </c>
      <c r="L312" s="31" t="s">
        <v>30</v>
      </c>
      <c r="M312" s="29">
        <v>1118</v>
      </c>
      <c r="N312" s="38"/>
      <c r="O312" s="18" t="s">
        <v>2980</v>
      </c>
      <c r="P312" s="64"/>
      <c r="Q312" s="65"/>
      <c r="R312" s="34"/>
      <c r="S312" s="33"/>
      <c r="T312" s="67"/>
    </row>
    <row r="313" spans="1:20" ht="15.75" x14ac:dyDescent="0.25">
      <c r="A313" s="50" t="s">
        <v>1323</v>
      </c>
      <c r="B313" s="50" t="s">
        <v>3157</v>
      </c>
      <c r="C313" s="31">
        <v>101470</v>
      </c>
      <c r="D313" s="50" t="s">
        <v>1370</v>
      </c>
      <c r="E313" s="50" t="s">
        <v>1371</v>
      </c>
      <c r="F313" s="31" t="s">
        <v>45</v>
      </c>
      <c r="G313" s="31" t="s">
        <v>45</v>
      </c>
      <c r="H313" s="31"/>
      <c r="I313" s="31"/>
      <c r="J313" s="31">
        <v>1</v>
      </c>
      <c r="K313" s="31">
        <v>138</v>
      </c>
      <c r="L313" s="31" t="s">
        <v>30</v>
      </c>
      <c r="M313" s="29">
        <v>1122</v>
      </c>
      <c r="N313" s="38"/>
      <c r="O313" s="18" t="s">
        <v>2980</v>
      </c>
      <c r="P313" s="64"/>
      <c r="Q313" s="65"/>
      <c r="R313" s="34"/>
      <c r="S313" s="33"/>
      <c r="T313" s="67"/>
    </row>
    <row r="314" spans="1:20" ht="15.75" x14ac:dyDescent="0.25">
      <c r="A314" s="50" t="s">
        <v>1323</v>
      </c>
      <c r="B314" s="50" t="s">
        <v>3157</v>
      </c>
      <c r="C314" s="31">
        <v>101520</v>
      </c>
      <c r="D314" s="50" t="s">
        <v>1368</v>
      </c>
      <c r="E314" s="50" t="s">
        <v>1115</v>
      </c>
      <c r="F314" s="31" t="s">
        <v>45</v>
      </c>
      <c r="G314" s="31" t="s">
        <v>45</v>
      </c>
      <c r="H314" s="31"/>
      <c r="I314" s="31"/>
      <c r="J314" s="31">
        <v>1</v>
      </c>
      <c r="K314" s="31">
        <v>138</v>
      </c>
      <c r="L314" s="31" t="s">
        <v>30</v>
      </c>
      <c r="M314" s="29">
        <v>1120</v>
      </c>
      <c r="N314" s="38"/>
      <c r="O314" s="18" t="s">
        <v>2980</v>
      </c>
      <c r="P314" s="64"/>
      <c r="Q314" s="65"/>
      <c r="R314" s="34"/>
      <c r="S314" s="33"/>
      <c r="T314" s="67"/>
    </row>
    <row r="315" spans="1:20" ht="15.75" x14ac:dyDescent="0.25">
      <c r="A315" s="50" t="s">
        <v>1323</v>
      </c>
      <c r="B315" s="50" t="s">
        <v>3157</v>
      </c>
      <c r="C315" s="31">
        <v>101656</v>
      </c>
      <c r="D315" s="50" t="s">
        <v>1362</v>
      </c>
      <c r="E315" s="50" t="s">
        <v>1363</v>
      </c>
      <c r="F315" s="31" t="s">
        <v>45</v>
      </c>
      <c r="G315" s="31" t="s">
        <v>45</v>
      </c>
      <c r="H315" s="31"/>
      <c r="I315" s="31"/>
      <c r="J315" s="31">
        <v>1</v>
      </c>
      <c r="K315" s="31">
        <v>138</v>
      </c>
      <c r="L315" s="31" t="s">
        <v>30</v>
      </c>
      <c r="M315" s="29">
        <v>1117</v>
      </c>
      <c r="N315" s="38"/>
      <c r="O315" s="18" t="s">
        <v>2980</v>
      </c>
      <c r="P315" s="64"/>
      <c r="Q315" s="65"/>
      <c r="R315" s="34"/>
      <c r="S315" s="33"/>
      <c r="T315" s="67"/>
    </row>
    <row r="316" spans="1:20" ht="15.75" x14ac:dyDescent="0.25">
      <c r="A316" s="50" t="s">
        <v>1323</v>
      </c>
      <c r="B316" s="50" t="s">
        <v>3151</v>
      </c>
      <c r="C316" s="31">
        <v>101708</v>
      </c>
      <c r="D316" s="50" t="s">
        <v>1380</v>
      </c>
      <c r="E316" s="50" t="s">
        <v>1381</v>
      </c>
      <c r="F316" s="31" t="s">
        <v>1163</v>
      </c>
      <c r="G316" s="31" t="s">
        <v>1163</v>
      </c>
      <c r="H316" s="31"/>
      <c r="I316" s="31"/>
      <c r="J316" s="31">
        <v>1</v>
      </c>
      <c r="K316" s="31">
        <v>138</v>
      </c>
      <c r="L316" s="31" t="s">
        <v>30</v>
      </c>
      <c r="M316" s="29">
        <v>1128</v>
      </c>
      <c r="N316" s="38"/>
      <c r="O316" s="18" t="s">
        <v>2980</v>
      </c>
      <c r="P316" s="64"/>
      <c r="Q316" s="65"/>
      <c r="R316" s="34"/>
      <c r="S316" s="33"/>
      <c r="T316" s="67"/>
    </row>
    <row r="317" spans="1:20" ht="15.75" x14ac:dyDescent="0.25">
      <c r="A317" s="50" t="s">
        <v>1323</v>
      </c>
      <c r="B317" s="50" t="s">
        <v>3151</v>
      </c>
      <c r="C317" s="31">
        <v>101971</v>
      </c>
      <c r="D317" s="50" t="s">
        <v>1384</v>
      </c>
      <c r="E317" s="50" t="s">
        <v>1385</v>
      </c>
      <c r="F317" s="31" t="s">
        <v>1134</v>
      </c>
      <c r="G317" s="31" t="s">
        <v>1134</v>
      </c>
      <c r="H317" s="31">
        <v>1</v>
      </c>
      <c r="I317" s="31">
        <v>5</v>
      </c>
      <c r="J317" s="31">
        <v>1</v>
      </c>
      <c r="K317" s="31">
        <v>138</v>
      </c>
      <c r="L317" s="31" t="s">
        <v>30</v>
      </c>
      <c r="M317" s="29">
        <v>1130</v>
      </c>
      <c r="N317" s="38">
        <v>125121.99</v>
      </c>
      <c r="O317" s="18" t="s">
        <v>2980</v>
      </c>
      <c r="P317" s="64"/>
      <c r="Q317" s="65"/>
      <c r="R317" s="34"/>
      <c r="S317" s="33"/>
      <c r="T317" s="67">
        <v>1</v>
      </c>
    </row>
    <row r="318" spans="1:20" ht="15.75" x14ac:dyDescent="0.25">
      <c r="A318" s="50" t="s">
        <v>1323</v>
      </c>
      <c r="B318" s="50" t="s">
        <v>3151</v>
      </c>
      <c r="C318" s="31">
        <v>101988</v>
      </c>
      <c r="D318" s="50" t="s">
        <v>1386</v>
      </c>
      <c r="E318" s="50" t="s">
        <v>1385</v>
      </c>
      <c r="F318" s="31" t="s">
        <v>1134</v>
      </c>
      <c r="G318" s="31" t="s">
        <v>1134</v>
      </c>
      <c r="H318" s="31"/>
      <c r="I318" s="31"/>
      <c r="J318" s="31">
        <v>1</v>
      </c>
      <c r="K318" s="31">
        <v>138</v>
      </c>
      <c r="L318" s="31" t="s">
        <v>30</v>
      </c>
      <c r="M318" s="29">
        <v>1131</v>
      </c>
      <c r="N318" s="38"/>
      <c r="O318" s="18" t="s">
        <v>2980</v>
      </c>
      <c r="P318" s="64"/>
      <c r="Q318" s="65"/>
      <c r="R318" s="34"/>
      <c r="S318" s="33"/>
      <c r="T318" s="67"/>
    </row>
    <row r="319" spans="1:20" ht="15.75" x14ac:dyDescent="0.25">
      <c r="A319" s="50" t="s">
        <v>1323</v>
      </c>
      <c r="B319" s="50" t="s">
        <v>3151</v>
      </c>
      <c r="C319" s="31">
        <v>101992</v>
      </c>
      <c r="D319" s="50" t="s">
        <v>1387</v>
      </c>
      <c r="E319" s="50" t="s">
        <v>1385</v>
      </c>
      <c r="F319" s="31" t="s">
        <v>1134</v>
      </c>
      <c r="G319" s="31" t="s">
        <v>1134</v>
      </c>
      <c r="H319" s="31">
        <v>1</v>
      </c>
      <c r="I319" s="31">
        <v>5</v>
      </c>
      <c r="J319" s="31">
        <v>1</v>
      </c>
      <c r="K319" s="31">
        <v>138</v>
      </c>
      <c r="L319" s="31" t="s">
        <v>30</v>
      </c>
      <c r="M319" s="29">
        <v>1132</v>
      </c>
      <c r="N319" s="38">
        <v>169595.41</v>
      </c>
      <c r="O319" s="18" t="s">
        <v>2980</v>
      </c>
      <c r="P319" s="64"/>
      <c r="Q319" s="65"/>
      <c r="R319" s="34"/>
      <c r="S319" s="33"/>
      <c r="T319" s="67">
        <v>1</v>
      </c>
    </row>
    <row r="320" spans="1:20" ht="15.75" x14ac:dyDescent="0.25">
      <c r="A320" s="50" t="s">
        <v>1323</v>
      </c>
      <c r="B320" s="50" t="s">
        <v>3151</v>
      </c>
      <c r="C320" s="31">
        <v>101993</v>
      </c>
      <c r="D320" s="50" t="s">
        <v>1388</v>
      </c>
      <c r="E320" s="50" t="s">
        <v>1385</v>
      </c>
      <c r="F320" s="31" t="s">
        <v>1134</v>
      </c>
      <c r="G320" s="31" t="s">
        <v>1134</v>
      </c>
      <c r="H320" s="31">
        <v>1</v>
      </c>
      <c r="I320" s="31">
        <v>3</v>
      </c>
      <c r="J320" s="31">
        <v>1</v>
      </c>
      <c r="K320" s="31">
        <v>138</v>
      </c>
      <c r="L320" s="31" t="s">
        <v>30</v>
      </c>
      <c r="M320" s="29">
        <v>1133</v>
      </c>
      <c r="N320" s="38">
        <v>174550.95</v>
      </c>
      <c r="O320" s="18" t="s">
        <v>2980</v>
      </c>
      <c r="P320" s="64"/>
      <c r="Q320" s="65"/>
      <c r="R320" s="34"/>
      <c r="S320" s="33"/>
      <c r="T320" s="67">
        <v>1</v>
      </c>
    </row>
    <row r="321" spans="1:21" ht="15.75" x14ac:dyDescent="0.25">
      <c r="A321" s="50" t="s">
        <v>1323</v>
      </c>
      <c r="B321" s="50" t="s">
        <v>3151</v>
      </c>
      <c r="C321" s="31">
        <v>101996</v>
      </c>
      <c r="D321" s="50" t="s">
        <v>1389</v>
      </c>
      <c r="E321" s="50" t="s">
        <v>1385</v>
      </c>
      <c r="F321" s="31" t="s">
        <v>1134</v>
      </c>
      <c r="G321" s="31" t="s">
        <v>1134</v>
      </c>
      <c r="H321" s="31"/>
      <c r="I321" s="31"/>
      <c r="J321" s="31">
        <v>1</v>
      </c>
      <c r="K321" s="31">
        <v>138</v>
      </c>
      <c r="L321" s="31" t="s">
        <v>30</v>
      </c>
      <c r="M321" s="29">
        <v>1134</v>
      </c>
      <c r="N321" s="38"/>
      <c r="O321" s="18" t="s">
        <v>2980</v>
      </c>
      <c r="P321" s="64"/>
      <c r="Q321" s="65"/>
      <c r="R321" s="34"/>
      <c r="S321" s="33"/>
      <c r="T321" s="67"/>
    </row>
    <row r="322" spans="1:21" ht="15.75" x14ac:dyDescent="0.25">
      <c r="A322" s="50" t="s">
        <v>1323</v>
      </c>
      <c r="B322" s="50" t="s">
        <v>3151</v>
      </c>
      <c r="C322" s="31">
        <v>102024</v>
      </c>
      <c r="D322" s="50" t="s">
        <v>1379</v>
      </c>
      <c r="E322" s="50" t="s">
        <v>1378</v>
      </c>
      <c r="F322" s="31" t="s">
        <v>1163</v>
      </c>
      <c r="G322" s="31" t="s">
        <v>1163</v>
      </c>
      <c r="H322" s="31">
        <v>1</v>
      </c>
      <c r="I322" s="31">
        <v>6</v>
      </c>
      <c r="J322" s="31">
        <v>1</v>
      </c>
      <c r="K322" s="31">
        <v>138</v>
      </c>
      <c r="L322" s="31" t="s">
        <v>30</v>
      </c>
      <c r="M322" s="29">
        <v>1127</v>
      </c>
      <c r="N322" s="38">
        <v>287690.39</v>
      </c>
      <c r="O322" s="18" t="s">
        <v>2980</v>
      </c>
      <c r="P322" s="64"/>
      <c r="Q322" s="65"/>
      <c r="R322" s="34"/>
      <c r="S322" s="33"/>
      <c r="T322" s="67">
        <v>1</v>
      </c>
    </row>
    <row r="323" spans="1:21" ht="15.75" x14ac:dyDescent="0.25">
      <c r="A323" s="50" t="s">
        <v>1323</v>
      </c>
      <c r="B323" s="50" t="s">
        <v>3151</v>
      </c>
      <c r="C323" s="31">
        <v>102099</v>
      </c>
      <c r="D323" s="50" t="s">
        <v>1382</v>
      </c>
      <c r="E323" s="50" t="s">
        <v>1383</v>
      </c>
      <c r="F323" s="31" t="s">
        <v>1134</v>
      </c>
      <c r="G323" s="31" t="s">
        <v>1134</v>
      </c>
      <c r="H323" s="31">
        <v>1</v>
      </c>
      <c r="I323" s="31">
        <v>5</v>
      </c>
      <c r="J323" s="31">
        <v>1</v>
      </c>
      <c r="K323" s="31">
        <v>138</v>
      </c>
      <c r="L323" s="31" t="s">
        <v>30</v>
      </c>
      <c r="M323" s="29">
        <v>1129</v>
      </c>
      <c r="N323" s="38">
        <v>113224.83</v>
      </c>
      <c r="O323" s="18" t="s">
        <v>2980</v>
      </c>
      <c r="P323" s="64"/>
      <c r="Q323" s="65"/>
      <c r="R323" s="34"/>
      <c r="S323" s="33"/>
      <c r="T323" s="67">
        <v>1</v>
      </c>
    </row>
    <row r="324" spans="1:21" ht="15.75" x14ac:dyDescent="0.25">
      <c r="A324" s="50" t="s">
        <v>1323</v>
      </c>
      <c r="B324" s="50" t="s">
        <v>3151</v>
      </c>
      <c r="C324" s="31">
        <v>102132</v>
      </c>
      <c r="D324" s="50" t="s">
        <v>1377</v>
      </c>
      <c r="E324" s="50" t="s">
        <v>1378</v>
      </c>
      <c r="F324" s="31" t="s">
        <v>1163</v>
      </c>
      <c r="G324" s="31" t="s">
        <v>1163</v>
      </c>
      <c r="H324" s="31">
        <v>1</v>
      </c>
      <c r="I324" s="31">
        <v>3</v>
      </c>
      <c r="J324" s="31">
        <v>1</v>
      </c>
      <c r="K324" s="31">
        <v>138</v>
      </c>
      <c r="L324" s="31" t="s">
        <v>30</v>
      </c>
      <c r="M324" s="29">
        <v>1126</v>
      </c>
      <c r="N324" s="38">
        <v>201940.01</v>
      </c>
      <c r="O324" s="18" t="s">
        <v>2980</v>
      </c>
      <c r="P324" s="64"/>
      <c r="Q324" s="65"/>
      <c r="R324" s="34"/>
      <c r="S324" s="33"/>
      <c r="T324" s="67">
        <v>1</v>
      </c>
    </row>
    <row r="325" spans="1:21" ht="15.75" x14ac:dyDescent="0.25">
      <c r="A325" s="50" t="s">
        <v>1323</v>
      </c>
      <c r="B325" s="50" t="s">
        <v>3157</v>
      </c>
      <c r="C325" s="51">
        <v>321109</v>
      </c>
      <c r="D325" s="52" t="s">
        <v>1369</v>
      </c>
      <c r="E325" s="50" t="s">
        <v>1367</v>
      </c>
      <c r="F325" s="31" t="s">
        <v>45</v>
      </c>
      <c r="G325" s="31" t="s">
        <v>45</v>
      </c>
      <c r="H325" s="31"/>
      <c r="I325" s="31"/>
      <c r="J325" s="31">
        <v>1</v>
      </c>
      <c r="K325" s="31">
        <v>138</v>
      </c>
      <c r="L325" s="31" t="s">
        <v>30</v>
      </c>
      <c r="M325" s="29">
        <v>1121</v>
      </c>
      <c r="N325" s="38"/>
      <c r="O325" s="18" t="s">
        <v>2980</v>
      </c>
      <c r="P325" s="64"/>
      <c r="Q325" s="65"/>
      <c r="R325" s="34"/>
      <c r="S325" s="33"/>
      <c r="T325" s="67"/>
    </row>
    <row r="326" spans="1:21" ht="15.75" x14ac:dyDescent="0.25">
      <c r="A326" s="50" t="s">
        <v>1323</v>
      </c>
      <c r="B326" s="50" t="s">
        <v>3157</v>
      </c>
      <c r="C326" s="51">
        <v>321111</v>
      </c>
      <c r="D326" s="52" t="s">
        <v>1366</v>
      </c>
      <c r="E326" s="50" t="s">
        <v>1367</v>
      </c>
      <c r="F326" s="31" t="s">
        <v>45</v>
      </c>
      <c r="G326" s="31" t="s">
        <v>45</v>
      </c>
      <c r="H326" s="31"/>
      <c r="I326" s="31"/>
      <c r="J326" s="31">
        <v>1</v>
      </c>
      <c r="K326" s="31">
        <v>138</v>
      </c>
      <c r="L326" s="31" t="s">
        <v>30</v>
      </c>
      <c r="M326" s="29">
        <v>1119</v>
      </c>
      <c r="N326" s="38"/>
      <c r="O326" s="18" t="s">
        <v>2980</v>
      </c>
      <c r="P326" s="64"/>
      <c r="Q326" s="65"/>
      <c r="R326" s="34"/>
      <c r="S326" s="33"/>
      <c r="T326" s="67"/>
    </row>
    <row r="327" spans="1:21" ht="15.75" x14ac:dyDescent="0.25">
      <c r="A327" s="50" t="s">
        <v>1323</v>
      </c>
      <c r="B327" s="50" t="s">
        <v>3157</v>
      </c>
      <c r="C327" s="51">
        <v>321114</v>
      </c>
      <c r="D327" s="52" t="s">
        <v>1374</v>
      </c>
      <c r="E327" s="50" t="s">
        <v>1375</v>
      </c>
      <c r="F327" s="31" t="s">
        <v>216</v>
      </c>
      <c r="G327" s="31" t="s">
        <v>216</v>
      </c>
      <c r="H327" s="31"/>
      <c r="I327" s="31"/>
      <c r="J327" s="31">
        <v>1</v>
      </c>
      <c r="K327" s="31">
        <v>138</v>
      </c>
      <c r="L327" s="31" t="s">
        <v>30</v>
      </c>
      <c r="M327" s="29">
        <v>1124</v>
      </c>
      <c r="N327" s="38"/>
      <c r="O327" s="18" t="s">
        <v>2980</v>
      </c>
      <c r="P327" s="64"/>
      <c r="Q327" s="65"/>
      <c r="R327" s="34"/>
      <c r="S327" s="33"/>
      <c r="T327" s="67"/>
    </row>
    <row r="328" spans="1:21" ht="15.75" x14ac:dyDescent="0.25">
      <c r="A328" s="50" t="s">
        <v>1323</v>
      </c>
      <c r="B328" s="50" t="s">
        <v>3151</v>
      </c>
      <c r="C328" s="54" t="s">
        <v>3018</v>
      </c>
      <c r="D328" s="55" t="s">
        <v>3016</v>
      </c>
      <c r="E328" s="55" t="s">
        <v>3017</v>
      </c>
      <c r="F328" s="31" t="s">
        <v>1134</v>
      </c>
      <c r="G328" s="56"/>
      <c r="H328" s="31">
        <v>1</v>
      </c>
      <c r="I328" s="67">
        <v>2</v>
      </c>
      <c r="J328" s="47"/>
      <c r="K328" s="33"/>
      <c r="L328" s="33"/>
      <c r="M328" s="32"/>
      <c r="N328" s="41">
        <v>190649.72</v>
      </c>
      <c r="O328" s="18" t="s">
        <v>2980</v>
      </c>
      <c r="P328" s="64" t="s">
        <v>2983</v>
      </c>
      <c r="Q328" s="65"/>
      <c r="R328" s="34"/>
      <c r="S328" s="33"/>
      <c r="T328" s="67">
        <v>1</v>
      </c>
      <c r="U328" t="s">
        <v>3021</v>
      </c>
    </row>
    <row r="329" spans="1:21" ht="15.75" x14ac:dyDescent="0.25">
      <c r="A329" s="50" t="s">
        <v>1323</v>
      </c>
      <c r="B329" s="50" t="s">
        <v>3084</v>
      </c>
      <c r="C329" s="31">
        <v>153505</v>
      </c>
      <c r="D329" s="50" t="s">
        <v>1390</v>
      </c>
      <c r="E329" s="50" t="s">
        <v>1293</v>
      </c>
      <c r="F329" s="31" t="s">
        <v>1099</v>
      </c>
      <c r="G329" s="31" t="s">
        <v>1099</v>
      </c>
      <c r="H329" s="31"/>
      <c r="I329" s="31"/>
      <c r="J329" s="31">
        <v>1</v>
      </c>
      <c r="K329" s="31">
        <v>138</v>
      </c>
      <c r="L329" s="31" t="s">
        <v>30</v>
      </c>
      <c r="M329" s="29">
        <v>1135</v>
      </c>
      <c r="N329" s="38"/>
      <c r="O329" s="18" t="s">
        <v>2980</v>
      </c>
      <c r="P329" s="64"/>
      <c r="Q329" s="65"/>
      <c r="R329" s="34"/>
      <c r="S329" s="33"/>
      <c r="T329" s="67"/>
    </row>
    <row r="330" spans="1:21" ht="15.75" x14ac:dyDescent="0.25">
      <c r="A330" s="50" t="s">
        <v>1323</v>
      </c>
      <c r="B330" s="50" t="s">
        <v>3092</v>
      </c>
      <c r="C330" s="31">
        <v>102309</v>
      </c>
      <c r="D330" s="50" t="s">
        <v>1391</v>
      </c>
      <c r="E330" s="50" t="s">
        <v>1392</v>
      </c>
      <c r="F330" s="31" t="s">
        <v>1163</v>
      </c>
      <c r="G330" s="31" t="s">
        <v>1163</v>
      </c>
      <c r="H330" s="31"/>
      <c r="I330" s="31"/>
      <c r="J330" s="31">
        <v>1</v>
      </c>
      <c r="K330" s="31">
        <v>138</v>
      </c>
      <c r="L330" s="31" t="s">
        <v>30</v>
      </c>
      <c r="M330" s="29">
        <v>1136</v>
      </c>
      <c r="N330" s="38"/>
      <c r="O330" s="18" t="s">
        <v>2980</v>
      </c>
      <c r="P330" s="64"/>
      <c r="Q330" s="65"/>
      <c r="R330" s="34"/>
      <c r="S330" s="33"/>
      <c r="T330" s="67"/>
    </row>
    <row r="331" spans="1:21" ht="15.75" x14ac:dyDescent="0.25">
      <c r="A331" s="50" t="s">
        <v>1393</v>
      </c>
      <c r="B331" s="50" t="s">
        <v>3116</v>
      </c>
      <c r="C331" s="31">
        <v>102460</v>
      </c>
      <c r="D331" s="50" t="s">
        <v>1401</v>
      </c>
      <c r="E331" s="50" t="s">
        <v>1402</v>
      </c>
      <c r="F331" s="31" t="s">
        <v>45</v>
      </c>
      <c r="G331" s="31" t="s">
        <v>45</v>
      </c>
      <c r="H331" s="31">
        <v>1</v>
      </c>
      <c r="I331" s="31">
        <v>6</v>
      </c>
      <c r="J331" s="31">
        <v>1</v>
      </c>
      <c r="K331" s="31">
        <v>138</v>
      </c>
      <c r="L331" s="31" t="s">
        <v>30</v>
      </c>
      <c r="M331" s="29">
        <v>1140</v>
      </c>
      <c r="N331" s="38">
        <v>551885.05000000005</v>
      </c>
      <c r="O331" s="18" t="s">
        <v>2980</v>
      </c>
      <c r="P331" s="64"/>
      <c r="Q331" s="65"/>
      <c r="R331" s="34"/>
      <c r="S331" s="33"/>
      <c r="T331" s="67">
        <v>1</v>
      </c>
    </row>
    <row r="332" spans="1:21" ht="15.75" x14ac:dyDescent="0.25">
      <c r="A332" s="50" t="s">
        <v>1393</v>
      </c>
      <c r="B332" s="50" t="s">
        <v>3116</v>
      </c>
      <c r="C332" s="31">
        <v>102472</v>
      </c>
      <c r="D332" s="50" t="s">
        <v>1411</v>
      </c>
      <c r="E332" s="50" t="s">
        <v>1402</v>
      </c>
      <c r="F332" s="31" t="s">
        <v>45</v>
      </c>
      <c r="G332" s="31" t="s">
        <v>45</v>
      </c>
      <c r="H332" s="31">
        <v>1</v>
      </c>
      <c r="I332" s="31">
        <v>3</v>
      </c>
      <c r="J332" s="31">
        <v>1</v>
      </c>
      <c r="K332" s="31">
        <v>138</v>
      </c>
      <c r="L332" s="31" t="s">
        <v>30</v>
      </c>
      <c r="M332" s="29">
        <v>1148</v>
      </c>
      <c r="N332" s="38">
        <v>474509.84</v>
      </c>
      <c r="O332" s="18" t="s">
        <v>2980</v>
      </c>
      <c r="P332" s="64"/>
      <c r="Q332" s="65"/>
      <c r="R332" s="34"/>
      <c r="S332" s="33"/>
      <c r="T332" s="67">
        <v>1</v>
      </c>
    </row>
    <row r="333" spans="1:21" ht="15.75" x14ac:dyDescent="0.25">
      <c r="A333" s="50" t="s">
        <v>1393</v>
      </c>
      <c r="B333" s="50" t="s">
        <v>3116</v>
      </c>
      <c r="C333" s="31">
        <v>102488</v>
      </c>
      <c r="D333" s="50" t="s">
        <v>1403</v>
      </c>
      <c r="E333" s="50" t="s">
        <v>1396</v>
      </c>
      <c r="F333" s="31" t="s">
        <v>45</v>
      </c>
      <c r="G333" s="31" t="s">
        <v>45</v>
      </c>
      <c r="H333" s="31"/>
      <c r="I333" s="31"/>
      <c r="J333" s="31">
        <v>1</v>
      </c>
      <c r="K333" s="31">
        <v>138</v>
      </c>
      <c r="L333" s="31" t="s">
        <v>30</v>
      </c>
      <c r="M333" s="29">
        <v>1141</v>
      </c>
      <c r="N333" s="38"/>
      <c r="O333" s="18" t="s">
        <v>2980</v>
      </c>
      <c r="P333" s="64"/>
      <c r="Q333" s="65"/>
      <c r="R333" s="34"/>
      <c r="S333" s="33"/>
      <c r="T333" s="67"/>
    </row>
    <row r="334" spans="1:21" ht="15.75" x14ac:dyDescent="0.25">
      <c r="A334" s="50" t="s">
        <v>1393</v>
      </c>
      <c r="B334" s="50" t="s">
        <v>3116</v>
      </c>
      <c r="C334" s="31">
        <v>102493</v>
      </c>
      <c r="D334" s="50" t="s">
        <v>1408</v>
      </c>
      <c r="E334" s="50" t="s">
        <v>1396</v>
      </c>
      <c r="F334" s="31" t="s">
        <v>45</v>
      </c>
      <c r="G334" s="31" t="s">
        <v>45</v>
      </c>
      <c r="H334" s="31"/>
      <c r="I334" s="31"/>
      <c r="J334" s="31">
        <v>1</v>
      </c>
      <c r="K334" s="31">
        <v>138</v>
      </c>
      <c r="L334" s="31" t="s">
        <v>30</v>
      </c>
      <c r="M334" s="29">
        <v>1145</v>
      </c>
      <c r="N334" s="38"/>
      <c r="O334" s="18" t="s">
        <v>2980</v>
      </c>
      <c r="P334" s="64"/>
      <c r="Q334" s="65"/>
      <c r="R334" s="34"/>
      <c r="S334" s="33"/>
      <c r="T334" s="67"/>
    </row>
    <row r="335" spans="1:21" ht="15.75" x14ac:dyDescent="0.25">
      <c r="A335" s="50" t="s">
        <v>1393</v>
      </c>
      <c r="B335" s="50" t="s">
        <v>3116</v>
      </c>
      <c r="C335" s="31">
        <v>102498</v>
      </c>
      <c r="D335" s="50" t="s">
        <v>24</v>
      </c>
      <c r="E335" s="50" t="s">
        <v>1396</v>
      </c>
      <c r="F335" s="31" t="s">
        <v>45</v>
      </c>
      <c r="G335" s="31" t="s">
        <v>45</v>
      </c>
      <c r="H335" s="31"/>
      <c r="I335" s="31"/>
      <c r="J335" s="31">
        <v>1</v>
      </c>
      <c r="K335" s="31">
        <v>138</v>
      </c>
      <c r="L335" s="31" t="s">
        <v>30</v>
      </c>
      <c r="M335" s="29">
        <v>1149</v>
      </c>
      <c r="N335" s="38"/>
      <c r="O335" s="18" t="s">
        <v>2980</v>
      </c>
      <c r="P335" s="64"/>
      <c r="Q335" s="65"/>
      <c r="R335" s="34"/>
      <c r="S335" s="33"/>
      <c r="T335" s="67"/>
    </row>
    <row r="336" spans="1:21" ht="15.75" x14ac:dyDescent="0.25">
      <c r="A336" s="50" t="s">
        <v>1393</v>
      </c>
      <c r="B336" s="50" t="s">
        <v>3116</v>
      </c>
      <c r="C336" s="31">
        <v>102503</v>
      </c>
      <c r="D336" s="50" t="s">
        <v>1415</v>
      </c>
      <c r="E336" s="50" t="s">
        <v>1396</v>
      </c>
      <c r="F336" s="31" t="s">
        <v>45</v>
      </c>
      <c r="G336" s="31" t="s">
        <v>45</v>
      </c>
      <c r="H336" s="31"/>
      <c r="I336" s="31"/>
      <c r="J336" s="31">
        <v>1</v>
      </c>
      <c r="K336" s="31">
        <v>138</v>
      </c>
      <c r="L336" s="31" t="s">
        <v>30</v>
      </c>
      <c r="M336" s="29">
        <v>1153</v>
      </c>
      <c r="N336" s="38"/>
      <c r="O336" s="18" t="s">
        <v>2980</v>
      </c>
      <c r="P336" s="64"/>
      <c r="Q336" s="65"/>
      <c r="R336" s="34"/>
      <c r="S336" s="33"/>
      <c r="T336" s="67"/>
    </row>
    <row r="337" spans="1:20" ht="15.75" x14ac:dyDescent="0.25">
      <c r="A337" s="50" t="s">
        <v>1393</v>
      </c>
      <c r="B337" s="50" t="s">
        <v>3116</v>
      </c>
      <c r="C337" s="31">
        <v>102506</v>
      </c>
      <c r="D337" s="50" t="s">
        <v>1416</v>
      </c>
      <c r="E337" s="50" t="s">
        <v>1396</v>
      </c>
      <c r="F337" s="31" t="s">
        <v>45</v>
      </c>
      <c r="G337" s="31" t="s">
        <v>45</v>
      </c>
      <c r="H337" s="31"/>
      <c r="I337" s="31"/>
      <c r="J337" s="31">
        <v>1</v>
      </c>
      <c r="K337" s="31">
        <v>138</v>
      </c>
      <c r="L337" s="31" t="s">
        <v>30</v>
      </c>
      <c r="M337" s="29">
        <v>1154</v>
      </c>
      <c r="N337" s="38"/>
      <c r="O337" s="18" t="s">
        <v>2980</v>
      </c>
      <c r="P337" s="64"/>
      <c r="Q337" s="65"/>
      <c r="R337" s="34"/>
      <c r="S337" s="33"/>
      <c r="T337" s="67"/>
    </row>
    <row r="338" spans="1:20" ht="15.75" x14ac:dyDescent="0.25">
      <c r="A338" s="50" t="s">
        <v>1393</v>
      </c>
      <c r="B338" s="50" t="s">
        <v>3116</v>
      </c>
      <c r="C338" s="31">
        <v>102519</v>
      </c>
      <c r="D338" s="50" t="s">
        <v>1404</v>
      </c>
      <c r="E338" s="50" t="s">
        <v>1396</v>
      </c>
      <c r="F338" s="31" t="s">
        <v>45</v>
      </c>
      <c r="G338" s="31" t="s">
        <v>45</v>
      </c>
      <c r="H338" s="31"/>
      <c r="I338" s="31"/>
      <c r="J338" s="31">
        <v>1</v>
      </c>
      <c r="K338" s="31">
        <v>138</v>
      </c>
      <c r="L338" s="31" t="s">
        <v>30</v>
      </c>
      <c r="M338" s="29">
        <v>1142</v>
      </c>
      <c r="N338" s="38"/>
      <c r="O338" s="18" t="s">
        <v>2980</v>
      </c>
      <c r="P338" s="64"/>
      <c r="Q338" s="65"/>
      <c r="R338" s="34"/>
      <c r="S338" s="33"/>
      <c r="T338" s="67"/>
    </row>
    <row r="339" spans="1:20" ht="15.75" x14ac:dyDescent="0.25">
      <c r="A339" s="50" t="s">
        <v>1393</v>
      </c>
      <c r="B339" s="50" t="s">
        <v>3116</v>
      </c>
      <c r="C339" s="31">
        <v>102528</v>
      </c>
      <c r="D339" s="50" t="s">
        <v>1413</v>
      </c>
      <c r="E339" s="50" t="s">
        <v>1396</v>
      </c>
      <c r="F339" s="31" t="s">
        <v>45</v>
      </c>
      <c r="G339" s="31" t="s">
        <v>45</v>
      </c>
      <c r="H339" s="31"/>
      <c r="I339" s="31"/>
      <c r="J339" s="31">
        <v>1</v>
      </c>
      <c r="K339" s="31">
        <v>138</v>
      </c>
      <c r="L339" s="31" t="s">
        <v>30</v>
      </c>
      <c r="M339" s="29">
        <v>1151</v>
      </c>
      <c r="N339" s="38"/>
      <c r="O339" s="18" t="s">
        <v>2980</v>
      </c>
      <c r="P339" s="64"/>
      <c r="Q339" s="65"/>
      <c r="R339" s="34"/>
      <c r="S339" s="33"/>
      <c r="T339" s="67"/>
    </row>
    <row r="340" spans="1:20" ht="15.75" x14ac:dyDescent="0.25">
      <c r="A340" s="50" t="s">
        <v>1393</v>
      </c>
      <c r="B340" s="50" t="s">
        <v>3116</v>
      </c>
      <c r="C340" s="31">
        <v>102565</v>
      </c>
      <c r="D340" s="50" t="s">
        <v>1406</v>
      </c>
      <c r="E340" s="50" t="s">
        <v>1407</v>
      </c>
      <c r="F340" s="31" t="s">
        <v>45</v>
      </c>
      <c r="G340" s="31" t="s">
        <v>45</v>
      </c>
      <c r="H340" s="31">
        <v>1</v>
      </c>
      <c r="I340" s="31">
        <v>2</v>
      </c>
      <c r="J340" s="31">
        <v>1</v>
      </c>
      <c r="K340" s="31">
        <v>138</v>
      </c>
      <c r="L340" s="31" t="s">
        <v>30</v>
      </c>
      <c r="M340" s="29">
        <v>1144</v>
      </c>
      <c r="N340" s="38">
        <v>360773.24</v>
      </c>
      <c r="O340" s="18" t="s">
        <v>2980</v>
      </c>
      <c r="P340" s="64"/>
      <c r="Q340" s="65"/>
      <c r="R340" s="34"/>
      <c r="S340" s="33"/>
      <c r="T340" s="67">
        <v>1</v>
      </c>
    </row>
    <row r="341" spans="1:20" ht="15.75" x14ac:dyDescent="0.25">
      <c r="A341" s="50" t="s">
        <v>1393</v>
      </c>
      <c r="B341" s="50" t="s">
        <v>3116</v>
      </c>
      <c r="C341" s="31">
        <v>102569</v>
      </c>
      <c r="D341" s="50" t="s">
        <v>1409</v>
      </c>
      <c r="E341" s="50" t="s">
        <v>1407</v>
      </c>
      <c r="F341" s="31" t="s">
        <v>45</v>
      </c>
      <c r="G341" s="31" t="s">
        <v>45</v>
      </c>
      <c r="H341" s="31"/>
      <c r="I341" s="31"/>
      <c r="J341" s="31">
        <v>1</v>
      </c>
      <c r="K341" s="31">
        <v>138</v>
      </c>
      <c r="L341" s="31" t="s">
        <v>30</v>
      </c>
      <c r="M341" s="29">
        <v>1146</v>
      </c>
      <c r="N341" s="38"/>
      <c r="O341" s="18" t="s">
        <v>2980</v>
      </c>
      <c r="P341" s="64"/>
      <c r="Q341" s="65"/>
      <c r="R341" s="34"/>
      <c r="S341" s="33"/>
      <c r="T341" s="67"/>
    </row>
    <row r="342" spans="1:20" ht="15.75" x14ac:dyDescent="0.25">
      <c r="A342" s="50" t="s">
        <v>1393</v>
      </c>
      <c r="B342" s="50" t="s">
        <v>3116</v>
      </c>
      <c r="C342" s="31">
        <v>102577</v>
      </c>
      <c r="D342" s="50" t="s">
        <v>1414</v>
      </c>
      <c r="E342" s="50" t="s">
        <v>1407</v>
      </c>
      <c r="F342" s="31" t="s">
        <v>45</v>
      </c>
      <c r="G342" s="31" t="s">
        <v>45</v>
      </c>
      <c r="H342" s="31"/>
      <c r="I342" s="31"/>
      <c r="J342" s="31">
        <v>1</v>
      </c>
      <c r="K342" s="31">
        <v>138</v>
      </c>
      <c r="L342" s="31" t="s">
        <v>30</v>
      </c>
      <c r="M342" s="29">
        <v>1152</v>
      </c>
      <c r="N342" s="38"/>
      <c r="O342" s="18" t="s">
        <v>2980</v>
      </c>
      <c r="P342" s="64"/>
      <c r="Q342" s="65"/>
      <c r="R342" s="34"/>
      <c r="S342" s="33"/>
      <c r="T342" s="67"/>
    </row>
    <row r="343" spans="1:20" ht="15.75" x14ac:dyDescent="0.25">
      <c r="A343" s="50" t="s">
        <v>1393</v>
      </c>
      <c r="B343" s="50" t="s">
        <v>3116</v>
      </c>
      <c r="C343" s="31">
        <v>102584</v>
      </c>
      <c r="D343" s="50" t="s">
        <v>1422</v>
      </c>
      <c r="E343" s="50" t="s">
        <v>32</v>
      </c>
      <c r="F343" s="31" t="s">
        <v>216</v>
      </c>
      <c r="G343" s="31" t="s">
        <v>216</v>
      </c>
      <c r="H343" s="31"/>
      <c r="I343" s="31"/>
      <c r="J343" s="31">
        <v>1</v>
      </c>
      <c r="K343" s="31">
        <v>138</v>
      </c>
      <c r="L343" s="31" t="s">
        <v>30</v>
      </c>
      <c r="M343" s="29">
        <v>1159</v>
      </c>
      <c r="N343" s="38"/>
      <c r="O343" s="18" t="s">
        <v>2980</v>
      </c>
      <c r="P343" s="64"/>
      <c r="Q343" s="65"/>
      <c r="R343" s="34"/>
      <c r="S343" s="33"/>
      <c r="T343" s="67"/>
    </row>
    <row r="344" spans="1:20" ht="15.75" x14ac:dyDescent="0.25">
      <c r="A344" s="50" t="s">
        <v>1393</v>
      </c>
      <c r="B344" s="50" t="s">
        <v>3116</v>
      </c>
      <c r="C344" s="31">
        <v>102586</v>
      </c>
      <c r="D344" s="50" t="s">
        <v>1423</v>
      </c>
      <c r="E344" s="50" t="s">
        <v>32</v>
      </c>
      <c r="F344" s="31" t="s">
        <v>216</v>
      </c>
      <c r="G344" s="31" t="s">
        <v>216</v>
      </c>
      <c r="H344" s="31"/>
      <c r="I344" s="31"/>
      <c r="J344" s="31">
        <v>1</v>
      </c>
      <c r="K344" s="31">
        <v>138</v>
      </c>
      <c r="L344" s="31" t="s">
        <v>30</v>
      </c>
      <c r="M344" s="29">
        <v>1160</v>
      </c>
      <c r="N344" s="38"/>
      <c r="O344" s="18" t="s">
        <v>2980</v>
      </c>
      <c r="P344" s="64"/>
      <c r="Q344" s="65"/>
      <c r="R344" s="34"/>
      <c r="S344" s="33"/>
      <c r="T344" s="67"/>
    </row>
    <row r="345" spans="1:20" ht="15.75" x14ac:dyDescent="0.25">
      <c r="A345" s="50" t="s">
        <v>1393</v>
      </c>
      <c r="B345" s="50" t="s">
        <v>3116</v>
      </c>
      <c r="C345" s="31">
        <v>102587</v>
      </c>
      <c r="D345" s="50" t="s">
        <v>1425</v>
      </c>
      <c r="E345" s="50" t="s">
        <v>32</v>
      </c>
      <c r="F345" s="31" t="s">
        <v>216</v>
      </c>
      <c r="G345" s="31" t="s">
        <v>216</v>
      </c>
      <c r="H345" s="31"/>
      <c r="I345" s="31"/>
      <c r="J345" s="31">
        <v>1</v>
      </c>
      <c r="K345" s="31">
        <v>138</v>
      </c>
      <c r="L345" s="31" t="s">
        <v>30</v>
      </c>
      <c r="M345" s="29">
        <v>1162</v>
      </c>
      <c r="N345" s="38"/>
      <c r="O345" s="18" t="s">
        <v>2980</v>
      </c>
      <c r="P345" s="64"/>
      <c r="Q345" s="65"/>
      <c r="R345" s="34"/>
      <c r="S345" s="33"/>
      <c r="T345" s="67"/>
    </row>
    <row r="346" spans="1:20" ht="15.75" x14ac:dyDescent="0.25">
      <c r="A346" s="50" t="s">
        <v>1393</v>
      </c>
      <c r="B346" s="50" t="s">
        <v>3116</v>
      </c>
      <c r="C346" s="31">
        <v>102591</v>
      </c>
      <c r="D346" s="50" t="s">
        <v>1430</v>
      </c>
      <c r="E346" s="50" t="s">
        <v>32</v>
      </c>
      <c r="F346" s="31" t="s">
        <v>216</v>
      </c>
      <c r="G346" s="31" t="s">
        <v>216</v>
      </c>
      <c r="H346" s="31"/>
      <c r="I346" s="31"/>
      <c r="J346" s="31">
        <v>1</v>
      </c>
      <c r="K346" s="31">
        <v>138</v>
      </c>
      <c r="L346" s="31" t="s">
        <v>30</v>
      </c>
      <c r="M346" s="29">
        <v>1165</v>
      </c>
      <c r="N346" s="38"/>
      <c r="O346" s="18" t="s">
        <v>2980</v>
      </c>
      <c r="P346" s="64"/>
      <c r="Q346" s="65"/>
      <c r="R346" s="34"/>
      <c r="S346" s="33"/>
      <c r="T346" s="67"/>
    </row>
    <row r="347" spans="1:20" ht="15.75" x14ac:dyDescent="0.25">
      <c r="A347" s="50" t="s">
        <v>1393</v>
      </c>
      <c r="B347" s="50" t="s">
        <v>3116</v>
      </c>
      <c r="C347" s="31">
        <v>102593</v>
      </c>
      <c r="D347" s="50" t="s">
        <v>1431</v>
      </c>
      <c r="E347" s="50" t="s">
        <v>32</v>
      </c>
      <c r="F347" s="31" t="s">
        <v>216</v>
      </c>
      <c r="G347" s="31" t="s">
        <v>216</v>
      </c>
      <c r="H347" s="31"/>
      <c r="I347" s="31"/>
      <c r="J347" s="31">
        <v>1</v>
      </c>
      <c r="K347" s="31">
        <v>138</v>
      </c>
      <c r="L347" s="31" t="s">
        <v>30</v>
      </c>
      <c r="M347" s="29">
        <v>1166</v>
      </c>
      <c r="N347" s="38"/>
      <c r="O347" s="18" t="s">
        <v>2980</v>
      </c>
      <c r="P347" s="64"/>
      <c r="Q347" s="65"/>
      <c r="R347" s="34"/>
      <c r="S347" s="33"/>
      <c r="T347" s="67"/>
    </row>
    <row r="348" spans="1:20" ht="15.75" x14ac:dyDescent="0.25">
      <c r="A348" s="50" t="s">
        <v>1393</v>
      </c>
      <c r="B348" s="50" t="s">
        <v>3116</v>
      </c>
      <c r="C348" s="31">
        <v>102854</v>
      </c>
      <c r="D348" s="50" t="s">
        <v>1426</v>
      </c>
      <c r="E348" s="50" t="s">
        <v>1427</v>
      </c>
      <c r="F348" s="31" t="s">
        <v>216</v>
      </c>
      <c r="G348" s="31" t="s">
        <v>216</v>
      </c>
      <c r="H348" s="31"/>
      <c r="I348" s="31"/>
      <c r="J348" s="31">
        <v>1</v>
      </c>
      <c r="K348" s="31">
        <v>138</v>
      </c>
      <c r="L348" s="31" t="s">
        <v>30</v>
      </c>
      <c r="M348" s="29">
        <v>1163</v>
      </c>
      <c r="N348" s="38"/>
      <c r="O348" s="18" t="s">
        <v>2980</v>
      </c>
      <c r="P348" s="64"/>
      <c r="Q348" s="65"/>
      <c r="R348" s="34"/>
      <c r="S348" s="33"/>
      <c r="T348" s="67"/>
    </row>
    <row r="349" spans="1:20" ht="15.75" x14ac:dyDescent="0.25">
      <c r="A349" s="50" t="s">
        <v>1393</v>
      </c>
      <c r="B349" s="50" t="s">
        <v>3116</v>
      </c>
      <c r="C349" s="31">
        <v>102862</v>
      </c>
      <c r="D349" s="50" t="s">
        <v>1433</v>
      </c>
      <c r="E349" s="50" t="s">
        <v>1427</v>
      </c>
      <c r="F349" s="31" t="s">
        <v>216</v>
      </c>
      <c r="G349" s="31" t="s">
        <v>216</v>
      </c>
      <c r="H349" s="31"/>
      <c r="I349" s="31"/>
      <c r="J349" s="31">
        <v>1</v>
      </c>
      <c r="K349" s="31">
        <v>138</v>
      </c>
      <c r="L349" s="31" t="s">
        <v>30</v>
      </c>
      <c r="M349" s="29">
        <v>1168</v>
      </c>
      <c r="N349" s="38"/>
      <c r="O349" s="18" t="s">
        <v>2980</v>
      </c>
      <c r="P349" s="64"/>
      <c r="Q349" s="65"/>
      <c r="R349" s="34"/>
      <c r="S349" s="33"/>
      <c r="T349" s="67"/>
    </row>
    <row r="350" spans="1:20" ht="15.75" x14ac:dyDescent="0.25">
      <c r="A350" s="50" t="s">
        <v>1393</v>
      </c>
      <c r="B350" s="50" t="s">
        <v>3116</v>
      </c>
      <c r="C350" s="31">
        <v>155019</v>
      </c>
      <c r="D350" s="50" t="s">
        <v>1412</v>
      </c>
      <c r="E350" s="50" t="s">
        <v>1407</v>
      </c>
      <c r="F350" s="31" t="s">
        <v>45</v>
      </c>
      <c r="G350" s="31" t="s">
        <v>45</v>
      </c>
      <c r="H350" s="31"/>
      <c r="I350" s="31"/>
      <c r="J350" s="31">
        <v>1</v>
      </c>
      <c r="K350" s="31">
        <v>138</v>
      </c>
      <c r="L350" s="31" t="s">
        <v>30</v>
      </c>
      <c r="M350" s="29">
        <v>1150</v>
      </c>
      <c r="N350" s="38"/>
      <c r="O350" s="18" t="s">
        <v>2980</v>
      </c>
      <c r="P350" s="64"/>
      <c r="Q350" s="65"/>
      <c r="R350" s="34"/>
      <c r="S350" s="33"/>
      <c r="T350" s="67"/>
    </row>
    <row r="351" spans="1:20" ht="15.75" x14ac:dyDescent="0.25">
      <c r="A351" s="50" t="s">
        <v>1393</v>
      </c>
      <c r="B351" s="50" t="s">
        <v>3116</v>
      </c>
      <c r="C351" s="31">
        <v>155024</v>
      </c>
      <c r="D351" s="50" t="s">
        <v>1420</v>
      </c>
      <c r="E351" s="50" t="s">
        <v>1421</v>
      </c>
      <c r="F351" s="31" t="s">
        <v>216</v>
      </c>
      <c r="G351" s="31" t="s">
        <v>216</v>
      </c>
      <c r="H351" s="31"/>
      <c r="I351" s="31"/>
      <c r="J351" s="31">
        <v>1</v>
      </c>
      <c r="K351" s="31">
        <v>138</v>
      </c>
      <c r="L351" s="31" t="s">
        <v>30</v>
      </c>
      <c r="M351" s="29">
        <v>1158</v>
      </c>
      <c r="N351" s="38"/>
      <c r="O351" s="18" t="s">
        <v>2980</v>
      </c>
      <c r="P351" s="64"/>
      <c r="Q351" s="65"/>
      <c r="R351" s="34"/>
      <c r="S351" s="33"/>
      <c r="T351" s="67"/>
    </row>
    <row r="352" spans="1:20" ht="15.75" x14ac:dyDescent="0.25">
      <c r="A352" s="50" t="s">
        <v>1393</v>
      </c>
      <c r="B352" s="50" t="s">
        <v>3116</v>
      </c>
      <c r="C352" s="31">
        <v>155025</v>
      </c>
      <c r="D352" s="50" t="s">
        <v>1424</v>
      </c>
      <c r="E352" s="50" t="s">
        <v>1421</v>
      </c>
      <c r="F352" s="31" t="s">
        <v>216</v>
      </c>
      <c r="G352" s="31" t="s">
        <v>216</v>
      </c>
      <c r="H352" s="31"/>
      <c r="I352" s="31"/>
      <c r="J352" s="31">
        <v>1</v>
      </c>
      <c r="K352" s="31">
        <v>138</v>
      </c>
      <c r="L352" s="31" t="s">
        <v>30</v>
      </c>
      <c r="M352" s="29">
        <v>1161</v>
      </c>
      <c r="N352" s="38"/>
      <c r="O352" s="18" t="s">
        <v>2980</v>
      </c>
      <c r="P352" s="64"/>
      <c r="Q352" s="65"/>
      <c r="R352" s="34"/>
      <c r="S352" s="33"/>
      <c r="T352" s="67"/>
    </row>
    <row r="353" spans="1:20" ht="15.75" x14ac:dyDescent="0.25">
      <c r="A353" s="50" t="s">
        <v>1393</v>
      </c>
      <c r="B353" s="50" t="s">
        <v>3116</v>
      </c>
      <c r="C353" s="31">
        <v>155031</v>
      </c>
      <c r="D353" s="50" t="s">
        <v>1410</v>
      </c>
      <c r="E353" s="50" t="s">
        <v>1407</v>
      </c>
      <c r="F353" s="31" t="s">
        <v>45</v>
      </c>
      <c r="G353" s="31" t="s">
        <v>45</v>
      </c>
      <c r="H353" s="31"/>
      <c r="I353" s="31"/>
      <c r="J353" s="31">
        <v>1</v>
      </c>
      <c r="K353" s="31">
        <v>138</v>
      </c>
      <c r="L353" s="31" t="s">
        <v>30</v>
      </c>
      <c r="M353" s="29">
        <v>1147</v>
      </c>
      <c r="N353" s="38"/>
      <c r="O353" s="18" t="s">
        <v>2980</v>
      </c>
      <c r="P353" s="64"/>
      <c r="Q353" s="65"/>
      <c r="R353" s="34"/>
      <c r="S353" s="33"/>
      <c r="T353" s="67"/>
    </row>
    <row r="354" spans="1:20" ht="15.75" x14ac:dyDescent="0.25">
      <c r="A354" s="50" t="s">
        <v>1393</v>
      </c>
      <c r="B354" s="50" t="s">
        <v>3116</v>
      </c>
      <c r="C354" s="31">
        <v>155036</v>
      </c>
      <c r="D354" s="50" t="s">
        <v>1418</v>
      </c>
      <c r="E354" s="50" t="s">
        <v>1419</v>
      </c>
      <c r="F354" s="31" t="s">
        <v>216</v>
      </c>
      <c r="G354" s="31" t="s">
        <v>216</v>
      </c>
      <c r="H354" s="31"/>
      <c r="I354" s="31"/>
      <c r="J354" s="31">
        <v>1</v>
      </c>
      <c r="K354" s="31">
        <v>138</v>
      </c>
      <c r="L354" s="31" t="s">
        <v>30</v>
      </c>
      <c r="M354" s="29">
        <v>1157</v>
      </c>
      <c r="N354" s="38"/>
      <c r="O354" s="18" t="s">
        <v>2980</v>
      </c>
      <c r="P354" s="64"/>
      <c r="Q354" s="65"/>
      <c r="R354" s="34"/>
      <c r="S354" s="33"/>
      <c r="T354" s="67"/>
    </row>
    <row r="355" spans="1:20" ht="15.75" x14ac:dyDescent="0.25">
      <c r="A355" s="50" t="s">
        <v>1393</v>
      </c>
      <c r="B355" s="50" t="s">
        <v>3116</v>
      </c>
      <c r="C355" s="31">
        <v>155040</v>
      </c>
      <c r="D355" s="50" t="s">
        <v>1417</v>
      </c>
      <c r="E355" s="50" t="s">
        <v>32</v>
      </c>
      <c r="F355" s="31" t="s">
        <v>216</v>
      </c>
      <c r="G355" s="31" t="s">
        <v>216</v>
      </c>
      <c r="H355" s="31"/>
      <c r="I355" s="31"/>
      <c r="J355" s="31">
        <v>1</v>
      </c>
      <c r="K355" s="31">
        <v>138</v>
      </c>
      <c r="L355" s="31" t="s">
        <v>30</v>
      </c>
      <c r="M355" s="29">
        <v>1156</v>
      </c>
      <c r="N355" s="38"/>
      <c r="O355" s="18" t="s">
        <v>2980</v>
      </c>
      <c r="P355" s="64"/>
      <c r="Q355" s="65"/>
      <c r="R355" s="34"/>
      <c r="S355" s="33"/>
      <c r="T355" s="67"/>
    </row>
    <row r="356" spans="1:20" ht="15.75" x14ac:dyDescent="0.25">
      <c r="A356" s="50" t="s">
        <v>1393</v>
      </c>
      <c r="B356" s="50" t="s">
        <v>3116</v>
      </c>
      <c r="C356" s="31">
        <v>155041</v>
      </c>
      <c r="D356" s="50" t="s">
        <v>1434</v>
      </c>
      <c r="E356" s="50" t="s">
        <v>1435</v>
      </c>
      <c r="F356" s="31" t="s">
        <v>1099</v>
      </c>
      <c r="G356" s="31" t="s">
        <v>1099</v>
      </c>
      <c r="H356" s="31"/>
      <c r="I356" s="31"/>
      <c r="J356" s="31">
        <v>1</v>
      </c>
      <c r="K356" s="31">
        <v>138</v>
      </c>
      <c r="L356" s="31" t="s">
        <v>30</v>
      </c>
      <c r="M356" s="29">
        <v>1169</v>
      </c>
      <c r="N356" s="38"/>
      <c r="O356" s="18" t="s">
        <v>2980</v>
      </c>
      <c r="P356" s="64"/>
      <c r="Q356" s="65"/>
      <c r="R356" s="34"/>
      <c r="S356" s="33"/>
      <c r="T356" s="67"/>
    </row>
    <row r="357" spans="1:20" ht="15.75" x14ac:dyDescent="0.25">
      <c r="A357" s="50" t="s">
        <v>1393</v>
      </c>
      <c r="B357" s="50" t="s">
        <v>3116</v>
      </c>
      <c r="C357" s="31">
        <v>155046</v>
      </c>
      <c r="D357" s="50" t="s">
        <v>1432</v>
      </c>
      <c r="E357" s="50" t="s">
        <v>1427</v>
      </c>
      <c r="F357" s="31" t="s">
        <v>216</v>
      </c>
      <c r="G357" s="31" t="s">
        <v>216</v>
      </c>
      <c r="H357" s="31"/>
      <c r="I357" s="31"/>
      <c r="J357" s="31">
        <v>1</v>
      </c>
      <c r="K357" s="31">
        <v>138</v>
      </c>
      <c r="L357" s="31" t="s">
        <v>30</v>
      </c>
      <c r="M357" s="29">
        <v>1167</v>
      </c>
      <c r="N357" s="38"/>
      <c r="O357" s="18" t="s">
        <v>2980</v>
      </c>
      <c r="P357" s="64"/>
      <c r="Q357" s="65"/>
      <c r="R357" s="34"/>
      <c r="S357" s="33"/>
      <c r="T357" s="67"/>
    </row>
    <row r="358" spans="1:20" ht="31.5" x14ac:dyDescent="0.25">
      <c r="A358" s="50" t="s">
        <v>1393</v>
      </c>
      <c r="B358" s="50" t="s">
        <v>3116</v>
      </c>
      <c r="C358" s="31">
        <v>155047</v>
      </c>
      <c r="D358" s="50" t="s">
        <v>1398</v>
      </c>
      <c r="E358" s="50" t="s">
        <v>1381</v>
      </c>
      <c r="F358" s="31" t="s">
        <v>45</v>
      </c>
      <c r="G358" s="31" t="s">
        <v>45</v>
      </c>
      <c r="H358" s="31"/>
      <c r="I358" s="31"/>
      <c r="J358" s="31">
        <v>1</v>
      </c>
      <c r="K358" s="31">
        <v>138</v>
      </c>
      <c r="L358" s="31" t="s">
        <v>30</v>
      </c>
      <c r="M358" s="29">
        <v>1138</v>
      </c>
      <c r="N358" s="38"/>
      <c r="O358" s="18" t="s">
        <v>2980</v>
      </c>
      <c r="P358" s="64"/>
      <c r="Q358" s="65"/>
      <c r="R358" s="34"/>
      <c r="S358" s="33"/>
      <c r="T358" s="67"/>
    </row>
    <row r="359" spans="1:20" ht="15.75" x14ac:dyDescent="0.25">
      <c r="A359" s="50" t="s">
        <v>1393</v>
      </c>
      <c r="B359" s="50" t="s">
        <v>3116</v>
      </c>
      <c r="C359" s="31">
        <v>155051</v>
      </c>
      <c r="D359" s="50" t="s">
        <v>1405</v>
      </c>
      <c r="E359" s="50" t="s">
        <v>1400</v>
      </c>
      <c r="F359" s="31" t="s">
        <v>45</v>
      </c>
      <c r="G359" s="31" t="s">
        <v>45</v>
      </c>
      <c r="H359" s="31"/>
      <c r="I359" s="31"/>
      <c r="J359" s="31">
        <v>1</v>
      </c>
      <c r="K359" s="31">
        <v>138</v>
      </c>
      <c r="L359" s="31" t="s">
        <v>30</v>
      </c>
      <c r="M359" s="29">
        <v>1143</v>
      </c>
      <c r="N359" s="38"/>
      <c r="O359" s="18" t="s">
        <v>2980</v>
      </c>
      <c r="P359" s="64"/>
      <c r="Q359" s="65"/>
      <c r="R359" s="34"/>
      <c r="S359" s="33"/>
      <c r="T359" s="67"/>
    </row>
    <row r="360" spans="1:20" ht="15.75" x14ac:dyDescent="0.25">
      <c r="A360" s="50" t="s">
        <v>1393</v>
      </c>
      <c r="B360" s="50" t="s">
        <v>3116</v>
      </c>
      <c r="C360" s="31">
        <v>155052</v>
      </c>
      <c r="D360" s="50" t="s">
        <v>1428</v>
      </c>
      <c r="E360" s="50" t="s">
        <v>1429</v>
      </c>
      <c r="F360" s="31" t="s">
        <v>216</v>
      </c>
      <c r="G360" s="31" t="s">
        <v>216</v>
      </c>
      <c r="H360" s="31"/>
      <c r="I360" s="31"/>
      <c r="J360" s="31">
        <v>1</v>
      </c>
      <c r="K360" s="31">
        <v>138</v>
      </c>
      <c r="L360" s="31" t="s">
        <v>30</v>
      </c>
      <c r="M360" s="29">
        <v>1164</v>
      </c>
      <c r="N360" s="38"/>
      <c r="O360" s="18" t="s">
        <v>2980</v>
      </c>
      <c r="P360" s="64"/>
      <c r="Q360" s="65"/>
      <c r="R360" s="34"/>
      <c r="S360" s="33"/>
      <c r="T360" s="67"/>
    </row>
    <row r="361" spans="1:20" ht="15.75" x14ac:dyDescent="0.25">
      <c r="A361" s="50" t="s">
        <v>1393</v>
      </c>
      <c r="B361" s="50" t="s">
        <v>3116</v>
      </c>
      <c r="C361" s="31">
        <v>155053</v>
      </c>
      <c r="D361" s="50" t="s">
        <v>1395</v>
      </c>
      <c r="E361" s="50" t="s">
        <v>1396</v>
      </c>
      <c r="F361" s="31" t="s">
        <v>45</v>
      </c>
      <c r="G361" s="31" t="s">
        <v>1397</v>
      </c>
      <c r="H361" s="31"/>
      <c r="I361" s="31"/>
      <c r="J361" s="31">
        <v>1</v>
      </c>
      <c r="K361" s="31">
        <v>138</v>
      </c>
      <c r="L361" s="31" t="s">
        <v>30</v>
      </c>
      <c r="M361" s="29">
        <v>1137</v>
      </c>
      <c r="N361" s="38"/>
      <c r="O361" s="18" t="s">
        <v>2980</v>
      </c>
      <c r="P361" s="64"/>
      <c r="Q361" s="65"/>
      <c r="R361" s="34"/>
      <c r="S361" s="33"/>
      <c r="T361" s="67"/>
    </row>
    <row r="362" spans="1:20" ht="15.75" x14ac:dyDescent="0.25">
      <c r="A362" s="50" t="s">
        <v>1393</v>
      </c>
      <c r="B362" s="50" t="s">
        <v>3116</v>
      </c>
      <c r="C362" s="51">
        <v>300496</v>
      </c>
      <c r="D362" s="52" t="s">
        <v>1416</v>
      </c>
      <c r="E362" s="50" t="s">
        <v>1396</v>
      </c>
      <c r="F362" s="31" t="s">
        <v>45</v>
      </c>
      <c r="G362" s="31" t="s">
        <v>45</v>
      </c>
      <c r="H362" s="31"/>
      <c r="I362" s="31"/>
      <c r="J362" s="31">
        <v>1</v>
      </c>
      <c r="K362" s="31">
        <v>138</v>
      </c>
      <c r="L362" s="31" t="s">
        <v>30</v>
      </c>
      <c r="M362" s="29">
        <v>1155</v>
      </c>
      <c r="N362" s="38"/>
      <c r="O362" s="18" t="s">
        <v>2980</v>
      </c>
      <c r="P362" s="64"/>
      <c r="Q362" s="65"/>
      <c r="R362" s="34"/>
      <c r="S362" s="33"/>
      <c r="T362" s="67"/>
    </row>
    <row r="363" spans="1:20" ht="15.75" x14ac:dyDescent="0.25">
      <c r="A363" s="50" t="s">
        <v>1393</v>
      </c>
      <c r="B363" s="50" t="s">
        <v>3116</v>
      </c>
      <c r="C363" s="51">
        <v>306423</v>
      </c>
      <c r="D363" s="52" t="s">
        <v>1399</v>
      </c>
      <c r="E363" s="50" t="s">
        <v>1400</v>
      </c>
      <c r="F363" s="31" t="s">
        <v>45</v>
      </c>
      <c r="G363" s="31" t="s">
        <v>45</v>
      </c>
      <c r="H363" s="31"/>
      <c r="I363" s="31"/>
      <c r="J363" s="31">
        <v>1</v>
      </c>
      <c r="K363" s="31">
        <v>138</v>
      </c>
      <c r="L363" s="31" t="s">
        <v>30</v>
      </c>
      <c r="M363" s="29">
        <v>1139</v>
      </c>
      <c r="N363" s="38"/>
      <c r="O363" s="18" t="s">
        <v>2980</v>
      </c>
      <c r="P363" s="64"/>
      <c r="Q363" s="65"/>
      <c r="R363" s="34"/>
      <c r="S363" s="33"/>
      <c r="T363" s="67"/>
    </row>
    <row r="364" spans="1:20" ht="15.75" x14ac:dyDescent="0.25">
      <c r="A364" s="50" t="s">
        <v>1393</v>
      </c>
      <c r="B364" s="50" t="s">
        <v>2985</v>
      </c>
      <c r="C364" s="31">
        <v>103024</v>
      </c>
      <c r="D364" s="50" t="s">
        <v>1459</v>
      </c>
      <c r="E364" s="50" t="s">
        <v>1460</v>
      </c>
      <c r="F364" s="31" t="s">
        <v>1099</v>
      </c>
      <c r="G364" s="31" t="s">
        <v>1099</v>
      </c>
      <c r="H364" s="31"/>
      <c r="I364" s="31"/>
      <c r="J364" s="31">
        <v>1</v>
      </c>
      <c r="K364" s="31">
        <v>138</v>
      </c>
      <c r="L364" s="31" t="s">
        <v>30</v>
      </c>
      <c r="M364" s="29">
        <v>1186</v>
      </c>
      <c r="N364" s="38"/>
      <c r="O364" s="18" t="s">
        <v>2980</v>
      </c>
      <c r="P364" s="64"/>
      <c r="Q364" s="65"/>
      <c r="R364" s="34"/>
      <c r="S364" s="33"/>
      <c r="T364" s="67"/>
    </row>
    <row r="365" spans="1:20" ht="15.75" x14ac:dyDescent="0.25">
      <c r="A365" s="50" t="s">
        <v>1393</v>
      </c>
      <c r="B365" s="50" t="s">
        <v>2985</v>
      </c>
      <c r="C365" s="31">
        <v>103035</v>
      </c>
      <c r="D365" s="50" t="s">
        <v>1465</v>
      </c>
      <c r="E365" s="50" t="s">
        <v>1460</v>
      </c>
      <c r="F365" s="31" t="s">
        <v>1099</v>
      </c>
      <c r="G365" s="31" t="s">
        <v>1099</v>
      </c>
      <c r="H365" s="31"/>
      <c r="I365" s="31"/>
      <c r="J365" s="31">
        <v>1</v>
      </c>
      <c r="K365" s="31">
        <v>138</v>
      </c>
      <c r="L365" s="31" t="s">
        <v>30</v>
      </c>
      <c r="M365" s="29">
        <v>1190</v>
      </c>
      <c r="N365" s="38"/>
      <c r="O365" s="18" t="s">
        <v>2980</v>
      </c>
      <c r="P365" s="64"/>
      <c r="Q365" s="65"/>
      <c r="R365" s="34"/>
      <c r="S365" s="33"/>
      <c r="T365" s="67"/>
    </row>
    <row r="366" spans="1:20" ht="15.75" x14ac:dyDescent="0.25">
      <c r="A366" s="50" t="s">
        <v>1393</v>
      </c>
      <c r="B366" s="50" t="s">
        <v>2985</v>
      </c>
      <c r="C366" s="31">
        <v>103041</v>
      </c>
      <c r="D366" s="50" t="s">
        <v>1466</v>
      </c>
      <c r="E366" s="50" t="s">
        <v>1460</v>
      </c>
      <c r="F366" s="31" t="s">
        <v>1099</v>
      </c>
      <c r="G366" s="31" t="s">
        <v>1099</v>
      </c>
      <c r="H366" s="31"/>
      <c r="I366" s="31"/>
      <c r="J366" s="31">
        <v>1</v>
      </c>
      <c r="K366" s="31">
        <v>138</v>
      </c>
      <c r="L366" s="31" t="s">
        <v>30</v>
      </c>
      <c r="M366" s="29">
        <v>1191</v>
      </c>
      <c r="N366" s="38"/>
      <c r="O366" s="18" t="s">
        <v>2980</v>
      </c>
      <c r="P366" s="64"/>
      <c r="Q366" s="65"/>
      <c r="R366" s="34"/>
      <c r="S366" s="33"/>
      <c r="T366" s="67"/>
    </row>
    <row r="367" spans="1:20" ht="15.75" x14ac:dyDescent="0.25">
      <c r="A367" s="50" t="s">
        <v>1393</v>
      </c>
      <c r="B367" s="50" t="s">
        <v>2985</v>
      </c>
      <c r="C367" s="31">
        <v>103107</v>
      </c>
      <c r="D367" s="50" t="s">
        <v>1453</v>
      </c>
      <c r="E367" s="50" t="s">
        <v>1451</v>
      </c>
      <c r="F367" s="31" t="s">
        <v>216</v>
      </c>
      <c r="G367" s="31" t="s">
        <v>216</v>
      </c>
      <c r="H367" s="31"/>
      <c r="I367" s="31"/>
      <c r="J367" s="31">
        <v>1</v>
      </c>
      <c r="K367" s="31">
        <v>138</v>
      </c>
      <c r="L367" s="31" t="s">
        <v>30</v>
      </c>
      <c r="M367" s="29">
        <v>1181</v>
      </c>
      <c r="N367" s="38"/>
      <c r="O367" s="18" t="s">
        <v>2980</v>
      </c>
      <c r="P367" s="64"/>
      <c r="Q367" s="65"/>
      <c r="R367" s="34"/>
      <c r="S367" s="33"/>
      <c r="T367" s="67"/>
    </row>
    <row r="368" spans="1:20" ht="15.75" x14ac:dyDescent="0.25">
      <c r="A368" s="50" t="s">
        <v>1393</v>
      </c>
      <c r="B368" s="50" t="s">
        <v>2985</v>
      </c>
      <c r="C368" s="31">
        <v>103119</v>
      </c>
      <c r="D368" s="50" t="s">
        <v>1457</v>
      </c>
      <c r="E368" s="50" t="s">
        <v>1451</v>
      </c>
      <c r="F368" s="31" t="s">
        <v>216</v>
      </c>
      <c r="G368" s="31" t="s">
        <v>216</v>
      </c>
      <c r="H368" s="31"/>
      <c r="I368" s="31"/>
      <c r="J368" s="31">
        <v>1</v>
      </c>
      <c r="K368" s="31">
        <v>138</v>
      </c>
      <c r="L368" s="31" t="s">
        <v>30</v>
      </c>
      <c r="M368" s="29">
        <v>1184</v>
      </c>
      <c r="N368" s="38"/>
      <c r="O368" s="18" t="s">
        <v>2980</v>
      </c>
      <c r="P368" s="64"/>
      <c r="Q368" s="65"/>
      <c r="R368" s="34"/>
      <c r="S368" s="33"/>
      <c r="T368" s="67"/>
    </row>
    <row r="369" spans="1:20" ht="31.5" x14ac:dyDescent="0.25">
      <c r="A369" s="50" t="s">
        <v>1393</v>
      </c>
      <c r="B369" s="50" t="s">
        <v>2985</v>
      </c>
      <c r="C369" s="31">
        <v>103263</v>
      </c>
      <c r="D369" s="50" t="s">
        <v>1439</v>
      </c>
      <c r="E369" s="50" t="s">
        <v>1440</v>
      </c>
      <c r="F369" s="31" t="s">
        <v>45</v>
      </c>
      <c r="G369" s="31" t="s">
        <v>45</v>
      </c>
      <c r="H369" s="31"/>
      <c r="I369" s="31"/>
      <c r="J369" s="31">
        <v>1</v>
      </c>
      <c r="K369" s="31">
        <v>138</v>
      </c>
      <c r="L369" s="31" t="s">
        <v>30</v>
      </c>
      <c r="M369" s="29">
        <v>1172</v>
      </c>
      <c r="N369" s="38"/>
      <c r="O369" s="18" t="s">
        <v>2980</v>
      </c>
      <c r="P369" s="64"/>
      <c r="Q369" s="65"/>
      <c r="R369" s="34"/>
      <c r="S369" s="33"/>
      <c r="T369" s="67"/>
    </row>
    <row r="370" spans="1:20" ht="15.75" x14ac:dyDescent="0.25">
      <c r="A370" s="50" t="s">
        <v>1393</v>
      </c>
      <c r="B370" s="50" t="s">
        <v>3158</v>
      </c>
      <c r="C370" s="31">
        <v>103355</v>
      </c>
      <c r="D370" s="50" t="s">
        <v>1436</v>
      </c>
      <c r="E370" s="50" t="s">
        <v>1437</v>
      </c>
      <c r="F370" s="31" t="s">
        <v>45</v>
      </c>
      <c r="G370" s="31" t="s">
        <v>45</v>
      </c>
      <c r="H370" s="31"/>
      <c r="I370" s="31"/>
      <c r="J370" s="31">
        <v>1</v>
      </c>
      <c r="K370" s="31">
        <v>138</v>
      </c>
      <c r="L370" s="31" t="s">
        <v>30</v>
      </c>
      <c r="M370" s="29">
        <v>1170</v>
      </c>
      <c r="N370" s="38"/>
      <c r="O370" s="18" t="s">
        <v>2980</v>
      </c>
      <c r="P370" s="64"/>
      <c r="Q370" s="65"/>
      <c r="R370" s="34"/>
      <c r="S370" s="33"/>
      <c r="T370" s="67"/>
    </row>
    <row r="371" spans="1:20" ht="15.75" x14ac:dyDescent="0.25">
      <c r="A371" s="50" t="s">
        <v>1393</v>
      </c>
      <c r="B371" s="50" t="s">
        <v>2985</v>
      </c>
      <c r="C371" s="31">
        <v>103447</v>
      </c>
      <c r="D371" s="50" t="s">
        <v>1472</v>
      </c>
      <c r="E371" s="50" t="s">
        <v>1471</v>
      </c>
      <c r="F371" s="31" t="s">
        <v>1160</v>
      </c>
      <c r="G371" s="31" t="s">
        <v>1160</v>
      </c>
      <c r="H371" s="31"/>
      <c r="I371" s="31"/>
      <c r="J371" s="31">
        <v>1</v>
      </c>
      <c r="K371" s="31">
        <v>138</v>
      </c>
      <c r="L371" s="31" t="s">
        <v>30</v>
      </c>
      <c r="M371" s="29">
        <v>1195</v>
      </c>
      <c r="N371" s="38"/>
      <c r="O371" s="18" t="s">
        <v>2980</v>
      </c>
      <c r="P371" s="64"/>
      <c r="Q371" s="65"/>
      <c r="R371" s="34"/>
      <c r="S371" s="33"/>
      <c r="T371" s="67"/>
    </row>
    <row r="372" spans="1:20" ht="15.75" x14ac:dyDescent="0.25">
      <c r="A372" s="50" t="s">
        <v>1393</v>
      </c>
      <c r="B372" s="50" t="s">
        <v>2985</v>
      </c>
      <c r="C372" s="31">
        <v>103485</v>
      </c>
      <c r="D372" s="50" t="s">
        <v>1463</v>
      </c>
      <c r="E372" s="50" t="s">
        <v>763</v>
      </c>
      <c r="F372" s="31" t="s">
        <v>1099</v>
      </c>
      <c r="G372" s="31" t="s">
        <v>1099</v>
      </c>
      <c r="H372" s="31"/>
      <c r="I372" s="31"/>
      <c r="J372" s="31">
        <v>1</v>
      </c>
      <c r="K372" s="31">
        <v>138</v>
      </c>
      <c r="L372" s="31" t="s">
        <v>30</v>
      </c>
      <c r="M372" s="29">
        <v>1188</v>
      </c>
      <c r="N372" s="38"/>
      <c r="O372" s="18" t="s">
        <v>2980</v>
      </c>
      <c r="P372" s="64"/>
      <c r="Q372" s="65"/>
      <c r="R372" s="34"/>
      <c r="S372" s="33"/>
      <c r="T372" s="67"/>
    </row>
    <row r="373" spans="1:20" ht="15.75" x14ac:dyDescent="0.25">
      <c r="A373" s="50" t="s">
        <v>1393</v>
      </c>
      <c r="B373" s="50" t="s">
        <v>2985</v>
      </c>
      <c r="C373" s="31">
        <v>103552</v>
      </c>
      <c r="D373" s="50" t="s">
        <v>1446</v>
      </c>
      <c r="E373" s="50" t="s">
        <v>1444</v>
      </c>
      <c r="F373" s="31" t="s">
        <v>45</v>
      </c>
      <c r="G373" s="31" t="s">
        <v>45</v>
      </c>
      <c r="H373" s="31"/>
      <c r="I373" s="31"/>
      <c r="J373" s="31">
        <v>1</v>
      </c>
      <c r="K373" s="31">
        <v>138</v>
      </c>
      <c r="L373" s="31" t="s">
        <v>30</v>
      </c>
      <c r="M373" s="29">
        <v>1176</v>
      </c>
      <c r="N373" s="38"/>
      <c r="O373" s="18" t="s">
        <v>2980</v>
      </c>
      <c r="P373" s="64"/>
      <c r="Q373" s="65"/>
      <c r="R373" s="34"/>
      <c r="S373" s="33"/>
      <c r="T373" s="67"/>
    </row>
    <row r="374" spans="1:20" ht="15.75" x14ac:dyDescent="0.25">
      <c r="A374" s="50" t="s">
        <v>1393</v>
      </c>
      <c r="B374" s="50" t="s">
        <v>2985</v>
      </c>
      <c r="C374" s="31">
        <v>103560</v>
      </c>
      <c r="D374" s="50" t="s">
        <v>1447</v>
      </c>
      <c r="E374" s="50" t="s">
        <v>1448</v>
      </c>
      <c r="F374" s="31" t="s">
        <v>45</v>
      </c>
      <c r="G374" s="31" t="s">
        <v>45</v>
      </c>
      <c r="H374" s="31"/>
      <c r="I374" s="31"/>
      <c r="J374" s="31">
        <v>1</v>
      </c>
      <c r="K374" s="31">
        <v>138</v>
      </c>
      <c r="L374" s="31" t="s">
        <v>30</v>
      </c>
      <c r="M374" s="29">
        <v>1177</v>
      </c>
      <c r="N374" s="38"/>
      <c r="O374" s="18" t="s">
        <v>2980</v>
      </c>
      <c r="P374" s="64"/>
      <c r="Q374" s="65"/>
      <c r="R374" s="34"/>
      <c r="S374" s="33"/>
      <c r="T374" s="67"/>
    </row>
    <row r="375" spans="1:20" ht="15.75" x14ac:dyDescent="0.25">
      <c r="A375" s="50" t="s">
        <v>1393</v>
      </c>
      <c r="B375" s="50" t="s">
        <v>2985</v>
      </c>
      <c r="C375" s="31">
        <v>103600</v>
      </c>
      <c r="D375" s="50" t="s">
        <v>1468</v>
      </c>
      <c r="E375" s="50" t="s">
        <v>1469</v>
      </c>
      <c r="F375" s="31" t="s">
        <v>1160</v>
      </c>
      <c r="G375" s="31" t="s">
        <v>1160</v>
      </c>
      <c r="H375" s="31"/>
      <c r="I375" s="31"/>
      <c r="J375" s="31">
        <v>1</v>
      </c>
      <c r="K375" s="31">
        <v>138</v>
      </c>
      <c r="L375" s="31" t="s">
        <v>30</v>
      </c>
      <c r="M375" s="29">
        <v>1193</v>
      </c>
      <c r="N375" s="38"/>
      <c r="O375" s="18" t="s">
        <v>2980</v>
      </c>
      <c r="P375" s="64"/>
      <c r="Q375" s="65"/>
      <c r="R375" s="34"/>
      <c r="S375" s="33"/>
      <c r="T375" s="67"/>
    </row>
    <row r="376" spans="1:20" ht="15.75" x14ac:dyDescent="0.25">
      <c r="A376" s="50" t="s">
        <v>1393</v>
      </c>
      <c r="B376" s="50" t="s">
        <v>2985</v>
      </c>
      <c r="C376" s="31">
        <v>103632</v>
      </c>
      <c r="D376" s="50" t="s">
        <v>1454</v>
      </c>
      <c r="E376" s="50" t="s">
        <v>1455</v>
      </c>
      <c r="F376" s="31" t="s">
        <v>216</v>
      </c>
      <c r="G376" s="31" t="s">
        <v>216</v>
      </c>
      <c r="H376" s="31"/>
      <c r="I376" s="31"/>
      <c r="J376" s="31">
        <v>1</v>
      </c>
      <c r="K376" s="31">
        <v>138</v>
      </c>
      <c r="L376" s="31" t="s">
        <v>30</v>
      </c>
      <c r="M376" s="29">
        <v>1182</v>
      </c>
      <c r="N376" s="38"/>
      <c r="O376" s="18" t="s">
        <v>2980</v>
      </c>
      <c r="P376" s="64"/>
      <c r="Q376" s="65"/>
      <c r="R376" s="34"/>
      <c r="S376" s="33"/>
      <c r="T376" s="67"/>
    </row>
    <row r="377" spans="1:20" ht="15.75" x14ac:dyDescent="0.25">
      <c r="A377" s="50" t="s">
        <v>1393</v>
      </c>
      <c r="B377" s="50" t="s">
        <v>2985</v>
      </c>
      <c r="C377" s="31">
        <v>103674</v>
      </c>
      <c r="D377" s="50" t="s">
        <v>1461</v>
      </c>
      <c r="E377" s="50" t="s">
        <v>1462</v>
      </c>
      <c r="F377" s="31" t="s">
        <v>1099</v>
      </c>
      <c r="G377" s="31" t="s">
        <v>1099</v>
      </c>
      <c r="H377" s="31"/>
      <c r="I377" s="31"/>
      <c r="J377" s="31">
        <v>1</v>
      </c>
      <c r="K377" s="31">
        <v>138</v>
      </c>
      <c r="L377" s="31" t="s">
        <v>30</v>
      </c>
      <c r="M377" s="29">
        <v>1187</v>
      </c>
      <c r="N377" s="38"/>
      <c r="O377" s="18" t="s">
        <v>2980</v>
      </c>
      <c r="P377" s="64"/>
      <c r="Q377" s="65"/>
      <c r="R377" s="34"/>
      <c r="S377" s="33"/>
      <c r="T377" s="67"/>
    </row>
    <row r="378" spans="1:20" ht="15.75" x14ac:dyDescent="0.25">
      <c r="A378" s="50" t="s">
        <v>1393</v>
      </c>
      <c r="B378" s="50" t="s">
        <v>2985</v>
      </c>
      <c r="C378" s="31">
        <v>103693</v>
      </c>
      <c r="D378" s="50" t="s">
        <v>1467</v>
      </c>
      <c r="E378" s="50" t="s">
        <v>1462</v>
      </c>
      <c r="F378" s="31" t="s">
        <v>1099</v>
      </c>
      <c r="G378" s="31" t="s">
        <v>1099</v>
      </c>
      <c r="H378" s="31"/>
      <c r="I378" s="31"/>
      <c r="J378" s="31">
        <v>1</v>
      </c>
      <c r="K378" s="31">
        <v>138</v>
      </c>
      <c r="L378" s="31" t="s">
        <v>30</v>
      </c>
      <c r="M378" s="29">
        <v>1192</v>
      </c>
      <c r="N378" s="38"/>
      <c r="O378" s="18" t="s">
        <v>2980</v>
      </c>
      <c r="P378" s="64"/>
      <c r="Q378" s="65"/>
      <c r="R378" s="34"/>
      <c r="S378" s="33"/>
      <c r="T378" s="67"/>
    </row>
    <row r="379" spans="1:20" ht="15.75" x14ac:dyDescent="0.25">
      <c r="A379" s="50" t="s">
        <v>1393</v>
      </c>
      <c r="B379" s="50" t="s">
        <v>2985</v>
      </c>
      <c r="C379" s="31">
        <v>103733</v>
      </c>
      <c r="D379" s="50" t="s">
        <v>1452</v>
      </c>
      <c r="E379" s="50" t="s">
        <v>973</v>
      </c>
      <c r="F379" s="31" t="s">
        <v>216</v>
      </c>
      <c r="G379" s="31" t="s">
        <v>216</v>
      </c>
      <c r="H379" s="31"/>
      <c r="I379" s="31"/>
      <c r="J379" s="31">
        <v>1</v>
      </c>
      <c r="K379" s="31">
        <v>138</v>
      </c>
      <c r="L379" s="31" t="s">
        <v>30</v>
      </c>
      <c r="M379" s="29">
        <v>1180</v>
      </c>
      <c r="N379" s="38"/>
      <c r="O379" s="18" t="s">
        <v>2980</v>
      </c>
      <c r="P379" s="64"/>
      <c r="Q379" s="65"/>
      <c r="R379" s="34"/>
      <c r="S379" s="33"/>
      <c r="T379" s="67"/>
    </row>
    <row r="380" spans="1:20" ht="15.75" x14ac:dyDescent="0.25">
      <c r="A380" s="53" t="s">
        <v>1393</v>
      </c>
      <c r="B380" s="50" t="s">
        <v>2985</v>
      </c>
      <c r="C380" s="54">
        <v>103759</v>
      </c>
      <c r="D380" s="55" t="s">
        <v>2986</v>
      </c>
      <c r="E380" s="55" t="s">
        <v>973</v>
      </c>
      <c r="F380" s="34">
        <v>2</v>
      </c>
      <c r="G380" s="56"/>
      <c r="H380" s="67">
        <v>1</v>
      </c>
      <c r="I380" s="67">
        <v>3</v>
      </c>
      <c r="J380" s="47"/>
      <c r="K380" s="33"/>
      <c r="L380" s="33"/>
      <c r="M380" s="32"/>
      <c r="N380" s="43">
        <v>219362.91</v>
      </c>
      <c r="O380" s="18" t="s">
        <v>2980</v>
      </c>
      <c r="P380" s="64" t="s">
        <v>2983</v>
      </c>
      <c r="Q380" s="65"/>
      <c r="R380" s="34"/>
      <c r="S380" s="33"/>
      <c r="T380" s="67">
        <v>1</v>
      </c>
    </row>
    <row r="381" spans="1:20" ht="15.75" x14ac:dyDescent="0.25">
      <c r="A381" s="50" t="s">
        <v>1393</v>
      </c>
      <c r="B381" s="50" t="s">
        <v>2985</v>
      </c>
      <c r="C381" s="31">
        <v>103762</v>
      </c>
      <c r="D381" s="50" t="s">
        <v>1458</v>
      </c>
      <c r="E381" s="50" t="s">
        <v>973</v>
      </c>
      <c r="F381" s="31" t="s">
        <v>216</v>
      </c>
      <c r="G381" s="31" t="s">
        <v>216</v>
      </c>
      <c r="H381" s="31"/>
      <c r="I381" s="31"/>
      <c r="J381" s="31">
        <v>1</v>
      </c>
      <c r="K381" s="31">
        <v>138</v>
      </c>
      <c r="L381" s="31" t="s">
        <v>30</v>
      </c>
      <c r="M381" s="29">
        <v>1185</v>
      </c>
      <c r="N381" s="38"/>
      <c r="O381" s="18" t="s">
        <v>2980</v>
      </c>
      <c r="P381" s="64"/>
      <c r="Q381" s="65"/>
      <c r="R381" s="34"/>
      <c r="S381" s="33"/>
      <c r="T381" s="67"/>
    </row>
    <row r="382" spans="1:20" ht="15.75" x14ac:dyDescent="0.25">
      <c r="A382" s="53" t="s">
        <v>1393</v>
      </c>
      <c r="B382" s="50" t="s">
        <v>2985</v>
      </c>
      <c r="C382" s="54">
        <v>103763</v>
      </c>
      <c r="D382" s="55" t="s">
        <v>2987</v>
      </c>
      <c r="E382" s="55" t="s">
        <v>973</v>
      </c>
      <c r="F382" s="34">
        <v>2</v>
      </c>
      <c r="G382" s="56"/>
      <c r="H382" s="67">
        <v>1</v>
      </c>
      <c r="I382" s="67">
        <v>1</v>
      </c>
      <c r="J382" s="47"/>
      <c r="K382" s="33"/>
      <c r="L382" s="33"/>
      <c r="M382" s="32"/>
      <c r="N382" s="43">
        <v>129288.3</v>
      </c>
      <c r="O382" s="18" t="s">
        <v>2980</v>
      </c>
      <c r="P382" s="64" t="s">
        <v>2983</v>
      </c>
      <c r="Q382" s="65"/>
      <c r="R382" s="34"/>
      <c r="S382" s="33"/>
      <c r="T382" s="67">
        <v>1</v>
      </c>
    </row>
    <row r="383" spans="1:20" ht="15.75" x14ac:dyDescent="0.25">
      <c r="A383" s="50" t="s">
        <v>1393</v>
      </c>
      <c r="B383" s="50" t="s">
        <v>2985</v>
      </c>
      <c r="C383" s="31">
        <v>103766</v>
      </c>
      <c r="D383" s="50" t="s">
        <v>1456</v>
      </c>
      <c r="E383" s="50" t="s">
        <v>973</v>
      </c>
      <c r="F383" s="31" t="s">
        <v>216</v>
      </c>
      <c r="G383" s="31" t="s">
        <v>216</v>
      </c>
      <c r="H383" s="31"/>
      <c r="I383" s="31"/>
      <c r="J383" s="31">
        <v>1</v>
      </c>
      <c r="K383" s="31">
        <v>138</v>
      </c>
      <c r="L383" s="31" t="s">
        <v>30</v>
      </c>
      <c r="M383" s="29">
        <v>1183</v>
      </c>
      <c r="N383" s="38"/>
      <c r="O383" s="18" t="s">
        <v>2980</v>
      </c>
      <c r="P383" s="64"/>
      <c r="Q383" s="65"/>
      <c r="R383" s="34"/>
      <c r="S383" s="33"/>
      <c r="T383" s="67"/>
    </row>
    <row r="384" spans="1:20" ht="15.75" x14ac:dyDescent="0.25">
      <c r="A384" s="50" t="s">
        <v>1393</v>
      </c>
      <c r="B384" s="50" t="s">
        <v>2985</v>
      </c>
      <c r="C384" s="31">
        <v>103800</v>
      </c>
      <c r="D384" s="50" t="s">
        <v>1441</v>
      </c>
      <c r="E384" s="50" t="s">
        <v>1442</v>
      </c>
      <c r="F384" s="31" t="s">
        <v>45</v>
      </c>
      <c r="G384" s="31" t="s">
        <v>45</v>
      </c>
      <c r="H384" s="31"/>
      <c r="I384" s="31"/>
      <c r="J384" s="31">
        <v>1</v>
      </c>
      <c r="K384" s="31">
        <v>138</v>
      </c>
      <c r="L384" s="31" t="s">
        <v>30</v>
      </c>
      <c r="M384" s="29">
        <v>1173</v>
      </c>
      <c r="N384" s="38"/>
      <c r="O384" s="18" t="s">
        <v>2980</v>
      </c>
      <c r="P384" s="64"/>
      <c r="Q384" s="65"/>
      <c r="R384" s="34"/>
      <c r="S384" s="33"/>
      <c r="T384" s="67"/>
    </row>
    <row r="385" spans="1:20" ht="15.75" x14ac:dyDescent="0.25">
      <c r="A385" s="50" t="s">
        <v>1393</v>
      </c>
      <c r="B385" s="50" t="s">
        <v>2985</v>
      </c>
      <c r="C385" s="31">
        <v>155517</v>
      </c>
      <c r="D385" s="50" t="s">
        <v>1450</v>
      </c>
      <c r="E385" s="50" t="s">
        <v>1451</v>
      </c>
      <c r="F385" s="31" t="s">
        <v>216</v>
      </c>
      <c r="G385" s="31" t="s">
        <v>216</v>
      </c>
      <c r="H385" s="31"/>
      <c r="I385" s="31"/>
      <c r="J385" s="31">
        <v>1</v>
      </c>
      <c r="K385" s="31">
        <v>138</v>
      </c>
      <c r="L385" s="31" t="s">
        <v>30</v>
      </c>
      <c r="M385" s="29">
        <v>1179</v>
      </c>
      <c r="N385" s="38"/>
      <c r="O385" s="18" t="s">
        <v>2980</v>
      </c>
      <c r="P385" s="64"/>
      <c r="Q385" s="65"/>
      <c r="R385" s="34"/>
      <c r="S385" s="33"/>
      <c r="T385" s="67"/>
    </row>
    <row r="386" spans="1:20" ht="15.75" x14ac:dyDescent="0.25">
      <c r="A386" s="50" t="s">
        <v>1393</v>
      </c>
      <c r="B386" s="50" t="s">
        <v>3158</v>
      </c>
      <c r="C386" s="31">
        <v>155519</v>
      </c>
      <c r="D386" s="50" t="s">
        <v>1438</v>
      </c>
      <c r="E386" s="50" t="s">
        <v>1437</v>
      </c>
      <c r="F386" s="31" t="s">
        <v>45</v>
      </c>
      <c r="G386" s="31" t="s">
        <v>45</v>
      </c>
      <c r="H386" s="31"/>
      <c r="I386" s="31"/>
      <c r="J386" s="31">
        <v>1</v>
      </c>
      <c r="K386" s="31">
        <v>138</v>
      </c>
      <c r="L386" s="31" t="s">
        <v>30</v>
      </c>
      <c r="M386" s="29">
        <v>1171</v>
      </c>
      <c r="N386" s="38"/>
      <c r="O386" s="18" t="s">
        <v>2980</v>
      </c>
      <c r="P386" s="64"/>
      <c r="Q386" s="65"/>
      <c r="R386" s="34"/>
      <c r="S386" s="33"/>
      <c r="T386" s="67"/>
    </row>
    <row r="387" spans="1:20" ht="15.75" x14ac:dyDescent="0.25">
      <c r="A387" s="50" t="s">
        <v>1393</v>
      </c>
      <c r="B387" s="50" t="s">
        <v>2985</v>
      </c>
      <c r="C387" s="31">
        <v>155520</v>
      </c>
      <c r="D387" s="50" t="s">
        <v>1443</v>
      </c>
      <c r="E387" s="50" t="s">
        <v>1444</v>
      </c>
      <c r="F387" s="31" t="s">
        <v>45</v>
      </c>
      <c r="G387" s="31" t="s">
        <v>45</v>
      </c>
      <c r="H387" s="31"/>
      <c r="I387" s="31"/>
      <c r="J387" s="31">
        <v>1</v>
      </c>
      <c r="K387" s="31">
        <v>138</v>
      </c>
      <c r="L387" s="31" t="s">
        <v>30</v>
      </c>
      <c r="M387" s="29">
        <v>1174</v>
      </c>
      <c r="N387" s="38"/>
      <c r="O387" s="18" t="s">
        <v>2980</v>
      </c>
      <c r="P387" s="64"/>
      <c r="Q387" s="65"/>
      <c r="R387" s="34"/>
      <c r="S387" s="33"/>
      <c r="T387" s="67"/>
    </row>
    <row r="388" spans="1:20" ht="15.75" x14ac:dyDescent="0.25">
      <c r="A388" s="50" t="s">
        <v>1393</v>
      </c>
      <c r="B388" s="50" t="s">
        <v>2985</v>
      </c>
      <c r="C388" s="31">
        <v>155525</v>
      </c>
      <c r="D388" s="50" t="s">
        <v>1445</v>
      </c>
      <c r="E388" s="50" t="s">
        <v>1444</v>
      </c>
      <c r="F388" s="31" t="s">
        <v>45</v>
      </c>
      <c r="G388" s="31" t="s">
        <v>45</v>
      </c>
      <c r="H388" s="31"/>
      <c r="I388" s="31"/>
      <c r="J388" s="31">
        <v>1</v>
      </c>
      <c r="K388" s="31">
        <v>138</v>
      </c>
      <c r="L388" s="31" t="s">
        <v>30</v>
      </c>
      <c r="M388" s="29">
        <v>1175</v>
      </c>
      <c r="N388" s="38"/>
      <c r="O388" s="18" t="s">
        <v>2980</v>
      </c>
      <c r="P388" s="64"/>
      <c r="Q388" s="65"/>
      <c r="R388" s="34"/>
      <c r="S388" s="33"/>
      <c r="T388" s="67"/>
    </row>
    <row r="389" spans="1:20" ht="15.75" x14ac:dyDescent="0.25">
      <c r="A389" s="50" t="s">
        <v>1393</v>
      </c>
      <c r="B389" s="50" t="s">
        <v>2985</v>
      </c>
      <c r="C389" s="31">
        <v>155531</v>
      </c>
      <c r="D389" s="50" t="s">
        <v>1464</v>
      </c>
      <c r="E389" s="50" t="s">
        <v>1462</v>
      </c>
      <c r="F389" s="31" t="s">
        <v>1099</v>
      </c>
      <c r="G389" s="31" t="s">
        <v>1099</v>
      </c>
      <c r="H389" s="31"/>
      <c r="I389" s="31"/>
      <c r="J389" s="31">
        <v>1</v>
      </c>
      <c r="K389" s="31">
        <v>138</v>
      </c>
      <c r="L389" s="31" t="s">
        <v>30</v>
      </c>
      <c r="M389" s="29">
        <v>1189</v>
      </c>
      <c r="N389" s="38"/>
      <c r="O389" s="18" t="s">
        <v>2980</v>
      </c>
      <c r="P389" s="64"/>
      <c r="Q389" s="65"/>
      <c r="R389" s="34"/>
      <c r="S389" s="33"/>
      <c r="T389" s="67"/>
    </row>
    <row r="390" spans="1:20" ht="15.75" x14ac:dyDescent="0.25">
      <c r="A390" s="50" t="s">
        <v>1393</v>
      </c>
      <c r="B390" s="50" t="s">
        <v>2985</v>
      </c>
      <c r="C390" s="51">
        <v>300601</v>
      </c>
      <c r="D390" s="52" t="s">
        <v>1449</v>
      </c>
      <c r="E390" s="50" t="s">
        <v>1442</v>
      </c>
      <c r="F390" s="31" t="s">
        <v>45</v>
      </c>
      <c r="G390" s="31" t="s">
        <v>45</v>
      </c>
      <c r="H390" s="31"/>
      <c r="I390" s="31"/>
      <c r="J390" s="31">
        <v>1</v>
      </c>
      <c r="K390" s="31">
        <v>138</v>
      </c>
      <c r="L390" s="31" t="s">
        <v>30</v>
      </c>
      <c r="M390" s="29">
        <v>1178</v>
      </c>
      <c r="N390" s="38"/>
      <c r="O390" s="18" t="s">
        <v>2980</v>
      </c>
      <c r="P390" s="64"/>
      <c r="Q390" s="65"/>
      <c r="R390" s="34"/>
      <c r="S390" s="33"/>
      <c r="T390" s="67"/>
    </row>
    <row r="391" spans="1:20" ht="15.75" x14ac:dyDescent="0.25">
      <c r="A391" s="50" t="s">
        <v>1393</v>
      </c>
      <c r="B391" s="50" t="s">
        <v>2985</v>
      </c>
      <c r="C391" s="51">
        <v>306122</v>
      </c>
      <c r="D391" s="52" t="s">
        <v>1470</v>
      </c>
      <c r="E391" s="50" t="s">
        <v>1471</v>
      </c>
      <c r="F391" s="31" t="s">
        <v>1160</v>
      </c>
      <c r="G391" s="31" t="s">
        <v>1160</v>
      </c>
      <c r="H391" s="31"/>
      <c r="I391" s="31"/>
      <c r="J391" s="31">
        <v>1</v>
      </c>
      <c r="K391" s="31">
        <v>138</v>
      </c>
      <c r="L391" s="31" t="s">
        <v>30</v>
      </c>
      <c r="M391" s="29">
        <v>1194</v>
      </c>
      <c r="N391" s="38"/>
      <c r="O391" s="18" t="s">
        <v>2980</v>
      </c>
      <c r="P391" s="64"/>
      <c r="Q391" s="65"/>
      <c r="R391" s="34"/>
      <c r="S391" s="33"/>
      <c r="T391" s="67"/>
    </row>
    <row r="392" spans="1:20" ht="31.5" x14ac:dyDescent="0.25">
      <c r="A392" s="50" t="s">
        <v>1393</v>
      </c>
      <c r="B392" s="50" t="s">
        <v>3117</v>
      </c>
      <c r="C392" s="31">
        <v>103981</v>
      </c>
      <c r="D392" s="50" t="s">
        <v>1476</v>
      </c>
      <c r="E392" s="50" t="s">
        <v>1477</v>
      </c>
      <c r="F392" s="31" t="s">
        <v>29</v>
      </c>
      <c r="G392" s="31" t="s">
        <v>29</v>
      </c>
      <c r="H392" s="31"/>
      <c r="I392" s="31"/>
      <c r="J392" s="31">
        <v>1</v>
      </c>
      <c r="K392" s="31">
        <v>138</v>
      </c>
      <c r="L392" s="31" t="s">
        <v>30</v>
      </c>
      <c r="M392" s="29">
        <v>1197</v>
      </c>
      <c r="N392" s="38"/>
      <c r="O392" s="18" t="s">
        <v>2980</v>
      </c>
      <c r="P392" s="64"/>
      <c r="Q392" s="65"/>
      <c r="R392" s="34"/>
      <c r="S392" s="33"/>
      <c r="T392" s="67"/>
    </row>
    <row r="393" spans="1:20" ht="31.5" x14ac:dyDescent="0.25">
      <c r="A393" s="50" t="s">
        <v>1393</v>
      </c>
      <c r="B393" s="50" t="s">
        <v>3117</v>
      </c>
      <c r="C393" s="31">
        <v>103990</v>
      </c>
      <c r="D393" s="50" t="s">
        <v>1482</v>
      </c>
      <c r="E393" s="50" t="s">
        <v>1477</v>
      </c>
      <c r="F393" s="31" t="s">
        <v>29</v>
      </c>
      <c r="G393" s="31" t="s">
        <v>29</v>
      </c>
      <c r="H393" s="31">
        <v>1</v>
      </c>
      <c r="I393" s="31">
        <v>5</v>
      </c>
      <c r="J393" s="31">
        <v>1</v>
      </c>
      <c r="K393" s="31">
        <v>138</v>
      </c>
      <c r="L393" s="31" t="s">
        <v>30</v>
      </c>
      <c r="M393" s="29">
        <v>1201</v>
      </c>
      <c r="N393" s="38">
        <v>1201001.02</v>
      </c>
      <c r="O393" s="18" t="s">
        <v>2980</v>
      </c>
      <c r="P393" s="64"/>
      <c r="Q393" s="65"/>
      <c r="R393" s="34"/>
      <c r="S393" s="33"/>
      <c r="T393" s="67">
        <v>1</v>
      </c>
    </row>
    <row r="394" spans="1:20" ht="31.5" x14ac:dyDescent="0.25">
      <c r="A394" s="50" t="s">
        <v>1393</v>
      </c>
      <c r="B394" s="50" t="s">
        <v>3117</v>
      </c>
      <c r="C394" s="31">
        <v>104000</v>
      </c>
      <c r="D394" s="50" t="s">
        <v>1495</v>
      </c>
      <c r="E394" s="50" t="s">
        <v>1477</v>
      </c>
      <c r="F394" s="31" t="s">
        <v>29</v>
      </c>
      <c r="G394" s="31" t="s">
        <v>29</v>
      </c>
      <c r="H394" s="31">
        <v>1</v>
      </c>
      <c r="I394" s="31">
        <v>6</v>
      </c>
      <c r="J394" s="31">
        <v>1</v>
      </c>
      <c r="K394" s="31">
        <v>138</v>
      </c>
      <c r="L394" s="31" t="s">
        <v>30</v>
      </c>
      <c r="M394" s="29">
        <v>1211</v>
      </c>
      <c r="N394" s="38">
        <v>785827.01</v>
      </c>
      <c r="O394" s="18" t="s">
        <v>2980</v>
      </c>
      <c r="P394" s="64"/>
      <c r="Q394" s="65"/>
      <c r="R394" s="34"/>
      <c r="S394" s="33"/>
      <c r="T394" s="67">
        <v>1</v>
      </c>
    </row>
    <row r="395" spans="1:20" ht="31.5" x14ac:dyDescent="0.25">
      <c r="A395" s="50" t="s">
        <v>1393</v>
      </c>
      <c r="B395" s="50" t="s">
        <v>3117</v>
      </c>
      <c r="C395" s="31">
        <v>104001</v>
      </c>
      <c r="D395" s="50" t="s">
        <v>1496</v>
      </c>
      <c r="E395" s="50" t="s">
        <v>1477</v>
      </c>
      <c r="F395" s="31" t="s">
        <v>29</v>
      </c>
      <c r="G395" s="31" t="s">
        <v>29</v>
      </c>
      <c r="H395" s="31"/>
      <c r="I395" s="31"/>
      <c r="J395" s="31">
        <v>1</v>
      </c>
      <c r="K395" s="31">
        <v>138</v>
      </c>
      <c r="L395" s="31" t="s">
        <v>30</v>
      </c>
      <c r="M395" s="29">
        <v>1212</v>
      </c>
      <c r="N395" s="38"/>
      <c r="O395" s="18" t="s">
        <v>2980</v>
      </c>
      <c r="P395" s="64"/>
      <c r="Q395" s="65"/>
      <c r="R395" s="34"/>
      <c r="S395" s="33"/>
      <c r="T395" s="67"/>
    </row>
    <row r="396" spans="1:20" ht="31.5" x14ac:dyDescent="0.25">
      <c r="A396" s="50" t="s">
        <v>1393</v>
      </c>
      <c r="B396" s="50" t="s">
        <v>3117</v>
      </c>
      <c r="C396" s="31">
        <v>104043</v>
      </c>
      <c r="D396" s="50" t="s">
        <v>1480</v>
      </c>
      <c r="E396" s="50" t="s">
        <v>1481</v>
      </c>
      <c r="F396" s="31" t="s">
        <v>29</v>
      </c>
      <c r="G396" s="31" t="s">
        <v>29</v>
      </c>
      <c r="H396" s="31"/>
      <c r="I396" s="31"/>
      <c r="J396" s="31">
        <v>1</v>
      </c>
      <c r="K396" s="31">
        <v>138</v>
      </c>
      <c r="L396" s="31" t="s">
        <v>30</v>
      </c>
      <c r="M396" s="29">
        <v>1200</v>
      </c>
      <c r="N396" s="38"/>
      <c r="O396" s="18" t="s">
        <v>2980</v>
      </c>
      <c r="P396" s="64"/>
      <c r="Q396" s="65"/>
      <c r="R396" s="34"/>
      <c r="S396" s="33"/>
      <c r="T396" s="67"/>
    </row>
    <row r="397" spans="1:20" ht="31.5" x14ac:dyDescent="0.25">
      <c r="A397" s="50" t="s">
        <v>1393</v>
      </c>
      <c r="B397" s="50" t="s">
        <v>3117</v>
      </c>
      <c r="C397" s="31">
        <v>104098</v>
      </c>
      <c r="D397" s="50" t="s">
        <v>1488</v>
      </c>
      <c r="E397" s="50" t="s">
        <v>1489</v>
      </c>
      <c r="F397" s="31" t="s">
        <v>29</v>
      </c>
      <c r="G397" s="31" t="s">
        <v>29</v>
      </c>
      <c r="H397" s="31"/>
      <c r="I397" s="31"/>
      <c r="J397" s="31">
        <v>1</v>
      </c>
      <c r="K397" s="31">
        <v>138</v>
      </c>
      <c r="L397" s="31" t="s">
        <v>30</v>
      </c>
      <c r="M397" s="29">
        <v>1206</v>
      </c>
      <c r="N397" s="38"/>
      <c r="O397" s="18" t="s">
        <v>2980</v>
      </c>
      <c r="P397" s="64"/>
      <c r="Q397" s="65"/>
      <c r="R397" s="34"/>
      <c r="S397" s="33"/>
      <c r="T397" s="67"/>
    </row>
    <row r="398" spans="1:20" ht="31.5" x14ac:dyDescent="0.25">
      <c r="A398" s="50" t="s">
        <v>1393</v>
      </c>
      <c r="B398" s="50" t="s">
        <v>3117</v>
      </c>
      <c r="C398" s="31">
        <v>104102</v>
      </c>
      <c r="D398" s="50" t="s">
        <v>1493</v>
      </c>
      <c r="E398" s="50" t="s">
        <v>1489</v>
      </c>
      <c r="F398" s="31" t="s">
        <v>29</v>
      </c>
      <c r="G398" s="31" t="s">
        <v>29</v>
      </c>
      <c r="H398" s="31">
        <v>1</v>
      </c>
      <c r="I398" s="31">
        <v>4</v>
      </c>
      <c r="J398" s="31">
        <v>1</v>
      </c>
      <c r="K398" s="31">
        <v>138</v>
      </c>
      <c r="L398" s="31" t="s">
        <v>30</v>
      </c>
      <c r="M398" s="29">
        <v>1209</v>
      </c>
      <c r="N398" s="38">
        <v>784569.52</v>
      </c>
      <c r="O398" s="18" t="s">
        <v>2980</v>
      </c>
      <c r="P398" s="64"/>
      <c r="Q398" s="65"/>
      <c r="R398" s="34"/>
      <c r="S398" s="33"/>
      <c r="T398" s="67">
        <v>1</v>
      </c>
    </row>
    <row r="399" spans="1:20" ht="31.5" x14ac:dyDescent="0.25">
      <c r="A399" s="50" t="s">
        <v>1393</v>
      </c>
      <c r="B399" s="50" t="s">
        <v>3117</v>
      </c>
      <c r="C399" s="31">
        <v>104122</v>
      </c>
      <c r="D399" s="50" t="s">
        <v>1479</v>
      </c>
      <c r="E399" s="50" t="s">
        <v>778</v>
      </c>
      <c r="F399" s="31" t="s">
        <v>29</v>
      </c>
      <c r="G399" s="31" t="s">
        <v>29</v>
      </c>
      <c r="H399" s="31">
        <v>1</v>
      </c>
      <c r="I399" s="31">
        <v>7</v>
      </c>
      <c r="J399" s="31">
        <v>1</v>
      </c>
      <c r="K399" s="31">
        <v>138</v>
      </c>
      <c r="L399" s="31" t="s">
        <v>30</v>
      </c>
      <c r="M399" s="29">
        <v>1199</v>
      </c>
      <c r="N399" s="38">
        <v>975474</v>
      </c>
      <c r="O399" s="18" t="s">
        <v>2980</v>
      </c>
      <c r="P399" s="64"/>
      <c r="Q399" s="65"/>
      <c r="R399" s="34"/>
      <c r="S399" s="33"/>
      <c r="T399" s="67">
        <v>1</v>
      </c>
    </row>
    <row r="400" spans="1:20" ht="31.5" x14ac:dyDescent="0.25">
      <c r="A400" s="50" t="s">
        <v>1393</v>
      </c>
      <c r="B400" s="50" t="s">
        <v>3117</v>
      </c>
      <c r="C400" s="31">
        <v>104131</v>
      </c>
      <c r="D400" s="50" t="s">
        <v>1485</v>
      </c>
      <c r="E400" s="50" t="s">
        <v>778</v>
      </c>
      <c r="F400" s="31" t="s">
        <v>29</v>
      </c>
      <c r="G400" s="31" t="s">
        <v>29</v>
      </c>
      <c r="H400" s="31">
        <v>1</v>
      </c>
      <c r="I400" s="31">
        <v>14</v>
      </c>
      <c r="J400" s="31">
        <v>1</v>
      </c>
      <c r="K400" s="31">
        <v>138</v>
      </c>
      <c r="L400" s="31" t="s">
        <v>30</v>
      </c>
      <c r="M400" s="29">
        <v>1203</v>
      </c>
      <c r="N400" s="38">
        <v>1527697.58</v>
      </c>
      <c r="O400" s="18" t="s">
        <v>2980</v>
      </c>
      <c r="P400" s="64"/>
      <c r="Q400" s="65"/>
      <c r="R400" s="34"/>
      <c r="S400" s="33"/>
      <c r="T400" s="67">
        <v>1</v>
      </c>
    </row>
    <row r="401" spans="1:20" ht="31.5" x14ac:dyDescent="0.25">
      <c r="A401" s="50" t="s">
        <v>1393</v>
      </c>
      <c r="B401" s="50" t="s">
        <v>3117</v>
      </c>
      <c r="C401" s="31">
        <v>104137</v>
      </c>
      <c r="D401" s="50" t="s">
        <v>1487</v>
      </c>
      <c r="E401" s="50" t="s">
        <v>778</v>
      </c>
      <c r="F401" s="31" t="s">
        <v>29</v>
      </c>
      <c r="G401" s="31" t="s">
        <v>29</v>
      </c>
      <c r="H401" s="31">
        <v>1</v>
      </c>
      <c r="I401" s="31">
        <v>8</v>
      </c>
      <c r="J401" s="31">
        <v>1</v>
      </c>
      <c r="K401" s="31">
        <v>138</v>
      </c>
      <c r="L401" s="31" t="s">
        <v>30</v>
      </c>
      <c r="M401" s="29">
        <v>1205</v>
      </c>
      <c r="N401" s="39">
        <v>1419459.81</v>
      </c>
      <c r="O401" s="18" t="s">
        <v>2980</v>
      </c>
      <c r="P401" s="64"/>
      <c r="Q401" s="65"/>
      <c r="R401" s="34"/>
      <c r="S401" s="33"/>
      <c r="T401" s="67">
        <v>1</v>
      </c>
    </row>
    <row r="402" spans="1:20" ht="31.5" x14ac:dyDescent="0.25">
      <c r="A402" s="50" t="s">
        <v>1393</v>
      </c>
      <c r="B402" s="50" t="s">
        <v>3117</v>
      </c>
      <c r="C402" s="31">
        <v>104197</v>
      </c>
      <c r="D402" s="50" t="s">
        <v>1478</v>
      </c>
      <c r="E402" s="50" t="s">
        <v>945</v>
      </c>
      <c r="F402" s="31" t="s">
        <v>29</v>
      </c>
      <c r="G402" s="31" t="s">
        <v>29</v>
      </c>
      <c r="H402" s="31">
        <v>1</v>
      </c>
      <c r="I402" s="31">
        <v>7</v>
      </c>
      <c r="J402" s="31">
        <v>1</v>
      </c>
      <c r="K402" s="31">
        <v>138</v>
      </c>
      <c r="L402" s="31" t="s">
        <v>30</v>
      </c>
      <c r="M402" s="29">
        <v>1198</v>
      </c>
      <c r="N402" s="39">
        <v>1260159.6599999999</v>
      </c>
      <c r="O402" s="18" t="s">
        <v>2980</v>
      </c>
      <c r="P402" s="64"/>
      <c r="Q402" s="65"/>
      <c r="R402" s="34"/>
      <c r="S402" s="33"/>
      <c r="T402" s="67">
        <v>1</v>
      </c>
    </row>
    <row r="403" spans="1:20" ht="31.5" x14ac:dyDescent="0.25">
      <c r="A403" s="50" t="s">
        <v>1393</v>
      </c>
      <c r="B403" s="50" t="s">
        <v>3117</v>
      </c>
      <c r="C403" s="31">
        <v>104205</v>
      </c>
      <c r="D403" s="50" t="s">
        <v>1486</v>
      </c>
      <c r="E403" s="50" t="s">
        <v>1475</v>
      </c>
      <c r="F403" s="31" t="s">
        <v>29</v>
      </c>
      <c r="G403" s="31" t="s">
        <v>29</v>
      </c>
      <c r="H403" s="31">
        <v>1</v>
      </c>
      <c r="I403" s="31">
        <v>6</v>
      </c>
      <c r="J403" s="31">
        <v>1</v>
      </c>
      <c r="K403" s="31">
        <v>138</v>
      </c>
      <c r="L403" s="31" t="s">
        <v>30</v>
      </c>
      <c r="M403" s="29">
        <v>1204</v>
      </c>
      <c r="N403" s="39">
        <v>1076701.55</v>
      </c>
      <c r="O403" s="18" t="s">
        <v>2980</v>
      </c>
      <c r="P403" s="64"/>
      <c r="Q403" s="65"/>
      <c r="R403" s="34"/>
      <c r="S403" s="33"/>
      <c r="T403" s="67">
        <v>1</v>
      </c>
    </row>
    <row r="404" spans="1:20" ht="31.5" x14ac:dyDescent="0.25">
      <c r="A404" s="50" t="s">
        <v>1393</v>
      </c>
      <c r="B404" s="50" t="s">
        <v>3117</v>
      </c>
      <c r="C404" s="31">
        <v>156001</v>
      </c>
      <c r="D404" s="50" t="s">
        <v>1494</v>
      </c>
      <c r="E404" s="50" t="s">
        <v>778</v>
      </c>
      <c r="F404" s="31" t="s">
        <v>29</v>
      </c>
      <c r="G404" s="31" t="s">
        <v>29</v>
      </c>
      <c r="H404" s="31">
        <v>1</v>
      </c>
      <c r="I404" s="31">
        <v>2</v>
      </c>
      <c r="J404" s="31">
        <v>1</v>
      </c>
      <c r="K404" s="31">
        <v>138</v>
      </c>
      <c r="L404" s="31" t="s">
        <v>30</v>
      </c>
      <c r="M404" s="29">
        <v>1210</v>
      </c>
      <c r="N404" s="38">
        <v>473808.36</v>
      </c>
      <c r="O404" s="18" t="s">
        <v>2980</v>
      </c>
      <c r="P404" s="64"/>
      <c r="Q404" s="65"/>
      <c r="R404" s="34"/>
      <c r="S404" s="33"/>
      <c r="T404" s="67">
        <v>1</v>
      </c>
    </row>
    <row r="405" spans="1:20" ht="31.5" x14ac:dyDescent="0.25">
      <c r="A405" s="50" t="s">
        <v>1393</v>
      </c>
      <c r="B405" s="50" t="s">
        <v>3117</v>
      </c>
      <c r="C405" s="31">
        <v>156012</v>
      </c>
      <c r="D405" s="50" t="s">
        <v>1483</v>
      </c>
      <c r="E405" s="50" t="s">
        <v>1484</v>
      </c>
      <c r="F405" s="31" t="s">
        <v>29</v>
      </c>
      <c r="G405" s="31" t="s">
        <v>29</v>
      </c>
      <c r="H405" s="31">
        <v>1</v>
      </c>
      <c r="I405" s="31">
        <v>6</v>
      </c>
      <c r="J405" s="31">
        <v>1</v>
      </c>
      <c r="K405" s="31">
        <v>138</v>
      </c>
      <c r="L405" s="31" t="s">
        <v>30</v>
      </c>
      <c r="M405" s="29">
        <v>1202</v>
      </c>
      <c r="N405" s="38">
        <v>1154735.28</v>
      </c>
      <c r="O405" s="18" t="s">
        <v>2980</v>
      </c>
      <c r="P405" s="64"/>
      <c r="Q405" s="65"/>
      <c r="R405" s="34"/>
      <c r="S405" s="33"/>
      <c r="T405" s="67">
        <v>1</v>
      </c>
    </row>
    <row r="406" spans="1:20" ht="31.5" x14ac:dyDescent="0.25">
      <c r="A406" s="50" t="s">
        <v>1393</v>
      </c>
      <c r="B406" s="50" t="s">
        <v>3117</v>
      </c>
      <c r="C406" s="31">
        <v>156015</v>
      </c>
      <c r="D406" s="50" t="s">
        <v>1474</v>
      </c>
      <c r="E406" s="50" t="s">
        <v>1475</v>
      </c>
      <c r="F406" s="31" t="s">
        <v>29</v>
      </c>
      <c r="G406" s="31" t="s">
        <v>29</v>
      </c>
      <c r="H406" s="31"/>
      <c r="I406" s="31"/>
      <c r="J406" s="31">
        <v>1</v>
      </c>
      <c r="K406" s="31">
        <v>138</v>
      </c>
      <c r="L406" s="31" t="s">
        <v>30</v>
      </c>
      <c r="M406" s="29">
        <v>1196</v>
      </c>
      <c r="N406" s="38"/>
      <c r="O406" s="18" t="s">
        <v>2980</v>
      </c>
      <c r="P406" s="64"/>
      <c r="Q406" s="65"/>
      <c r="R406" s="34"/>
      <c r="S406" s="33"/>
      <c r="T406" s="67"/>
    </row>
    <row r="407" spans="1:20" ht="31.5" x14ac:dyDescent="0.25">
      <c r="A407" s="50" t="s">
        <v>1393</v>
      </c>
      <c r="B407" s="50" t="s">
        <v>3117</v>
      </c>
      <c r="C407" s="31">
        <v>156019</v>
      </c>
      <c r="D407" s="50" t="s">
        <v>1491</v>
      </c>
      <c r="E407" s="50" t="s">
        <v>1492</v>
      </c>
      <c r="F407" s="31" t="s">
        <v>29</v>
      </c>
      <c r="G407" s="31" t="s">
        <v>29</v>
      </c>
      <c r="H407" s="31">
        <v>1</v>
      </c>
      <c r="I407" s="31">
        <v>4</v>
      </c>
      <c r="J407" s="31">
        <v>1</v>
      </c>
      <c r="K407" s="31">
        <v>138</v>
      </c>
      <c r="L407" s="31" t="s">
        <v>30</v>
      </c>
      <c r="M407" s="29">
        <v>1208</v>
      </c>
      <c r="N407" s="38">
        <v>660613.19999999995</v>
      </c>
      <c r="O407" s="18" t="s">
        <v>2980</v>
      </c>
      <c r="P407" s="64"/>
      <c r="Q407" s="65"/>
      <c r="R407" s="34"/>
      <c r="S407" s="33"/>
      <c r="T407" s="67">
        <v>1</v>
      </c>
    </row>
    <row r="408" spans="1:20" ht="31.5" x14ac:dyDescent="0.25">
      <c r="A408" s="50" t="s">
        <v>1393</v>
      </c>
      <c r="B408" s="50" t="s">
        <v>3117</v>
      </c>
      <c r="C408" s="31">
        <v>156020</v>
      </c>
      <c r="D408" s="50" t="s">
        <v>1490</v>
      </c>
      <c r="E408" s="50" t="s">
        <v>1475</v>
      </c>
      <c r="F408" s="31" t="s">
        <v>29</v>
      </c>
      <c r="G408" s="31" t="s">
        <v>29</v>
      </c>
      <c r="H408" s="31">
        <v>1</v>
      </c>
      <c r="I408" s="31">
        <v>4</v>
      </c>
      <c r="J408" s="31">
        <v>1</v>
      </c>
      <c r="K408" s="31">
        <v>138</v>
      </c>
      <c r="L408" s="31" t="s">
        <v>30</v>
      </c>
      <c r="M408" s="29">
        <v>1207</v>
      </c>
      <c r="N408" s="38">
        <v>412734.71</v>
      </c>
      <c r="O408" s="18" t="s">
        <v>2980</v>
      </c>
      <c r="P408" s="64"/>
      <c r="Q408" s="65"/>
      <c r="R408" s="34"/>
      <c r="S408" s="33"/>
      <c r="T408" s="67">
        <v>1</v>
      </c>
    </row>
    <row r="409" spans="1:20" ht="31.5" x14ac:dyDescent="0.25">
      <c r="A409" s="50" t="s">
        <v>1393</v>
      </c>
      <c r="B409" s="50" t="s">
        <v>3118</v>
      </c>
      <c r="C409" s="31">
        <v>104228</v>
      </c>
      <c r="D409" s="50" t="s">
        <v>1500</v>
      </c>
      <c r="E409" s="50" t="s">
        <v>1501</v>
      </c>
      <c r="F409" s="31" t="s">
        <v>29</v>
      </c>
      <c r="G409" s="31" t="s">
        <v>29</v>
      </c>
      <c r="H409" s="31"/>
      <c r="I409" s="31"/>
      <c r="J409" s="31">
        <v>1</v>
      </c>
      <c r="K409" s="31">
        <v>138</v>
      </c>
      <c r="L409" s="31" t="s">
        <v>30</v>
      </c>
      <c r="M409" s="29">
        <v>1214</v>
      </c>
      <c r="N409" s="38"/>
      <c r="O409" s="18" t="s">
        <v>2980</v>
      </c>
      <c r="P409" s="64"/>
      <c r="Q409" s="65"/>
      <c r="R409" s="34"/>
      <c r="S409" s="33"/>
      <c r="T409" s="67"/>
    </row>
    <row r="410" spans="1:20" ht="31.5" x14ac:dyDescent="0.25">
      <c r="A410" s="50" t="s">
        <v>1393</v>
      </c>
      <c r="B410" s="50" t="s">
        <v>3118</v>
      </c>
      <c r="C410" s="31">
        <v>104234</v>
      </c>
      <c r="D410" s="50" t="s">
        <v>1510</v>
      </c>
      <c r="E410" s="50" t="s">
        <v>1501</v>
      </c>
      <c r="F410" s="31" t="s">
        <v>29</v>
      </c>
      <c r="G410" s="31" t="s">
        <v>29</v>
      </c>
      <c r="H410" s="31"/>
      <c r="I410" s="31"/>
      <c r="J410" s="31">
        <v>1</v>
      </c>
      <c r="K410" s="31">
        <v>138</v>
      </c>
      <c r="L410" s="31" t="s">
        <v>30</v>
      </c>
      <c r="M410" s="29">
        <v>1221</v>
      </c>
      <c r="N410" s="38"/>
      <c r="O410" s="18" t="s">
        <v>2980</v>
      </c>
      <c r="P410" s="64"/>
      <c r="Q410" s="65"/>
      <c r="R410" s="34"/>
      <c r="S410" s="33"/>
      <c r="T410" s="67"/>
    </row>
    <row r="411" spans="1:20" ht="31.5" x14ac:dyDescent="0.25">
      <c r="A411" s="50" t="s">
        <v>1393</v>
      </c>
      <c r="B411" s="50" t="s">
        <v>3118</v>
      </c>
      <c r="C411" s="31">
        <v>104310</v>
      </c>
      <c r="D411" s="50" t="s">
        <v>1511</v>
      </c>
      <c r="E411" s="50" t="s">
        <v>1512</v>
      </c>
      <c r="F411" s="31" t="s">
        <v>29</v>
      </c>
      <c r="G411" s="31" t="s">
        <v>29</v>
      </c>
      <c r="H411" s="31"/>
      <c r="I411" s="31"/>
      <c r="J411" s="31">
        <v>1</v>
      </c>
      <c r="K411" s="31">
        <v>138</v>
      </c>
      <c r="L411" s="31" t="s">
        <v>30</v>
      </c>
      <c r="M411" s="29">
        <v>1222</v>
      </c>
      <c r="N411" s="38"/>
      <c r="O411" s="18" t="s">
        <v>2980</v>
      </c>
      <c r="P411" s="64"/>
      <c r="Q411" s="65"/>
      <c r="R411" s="34"/>
      <c r="S411" s="33"/>
      <c r="T411" s="67"/>
    </row>
    <row r="412" spans="1:20" ht="31.5" x14ac:dyDescent="0.25">
      <c r="A412" s="50" t="s">
        <v>1393</v>
      </c>
      <c r="B412" s="50" t="s">
        <v>3118</v>
      </c>
      <c r="C412" s="31">
        <v>104311</v>
      </c>
      <c r="D412" s="50" t="s">
        <v>1513</v>
      </c>
      <c r="E412" s="50" t="s">
        <v>1512</v>
      </c>
      <c r="F412" s="31" t="s">
        <v>29</v>
      </c>
      <c r="G412" s="31" t="s">
        <v>29</v>
      </c>
      <c r="H412" s="31">
        <v>1</v>
      </c>
      <c r="I412" s="31">
        <v>2</v>
      </c>
      <c r="J412" s="31">
        <v>1</v>
      </c>
      <c r="K412" s="31">
        <v>138</v>
      </c>
      <c r="L412" s="31" t="s">
        <v>30</v>
      </c>
      <c r="M412" s="29">
        <v>1223</v>
      </c>
      <c r="N412" s="38">
        <v>181750.86</v>
      </c>
      <c r="O412" s="18" t="s">
        <v>2980</v>
      </c>
      <c r="P412" s="64"/>
      <c r="Q412" s="65"/>
      <c r="R412" s="34"/>
      <c r="S412" s="33"/>
      <c r="T412" s="67">
        <v>1</v>
      </c>
    </row>
    <row r="413" spans="1:20" ht="31.5" x14ac:dyDescent="0.25">
      <c r="A413" s="50" t="s">
        <v>1393</v>
      </c>
      <c r="B413" s="50" t="s">
        <v>3118</v>
      </c>
      <c r="C413" s="31">
        <v>104349</v>
      </c>
      <c r="D413" s="50" t="s">
        <v>1503</v>
      </c>
      <c r="E413" s="50" t="s">
        <v>1504</v>
      </c>
      <c r="F413" s="31" t="s">
        <v>29</v>
      </c>
      <c r="G413" s="31" t="s">
        <v>29</v>
      </c>
      <c r="H413" s="31"/>
      <c r="I413" s="31"/>
      <c r="J413" s="31">
        <v>1</v>
      </c>
      <c r="K413" s="31">
        <v>138</v>
      </c>
      <c r="L413" s="31" t="s">
        <v>30</v>
      </c>
      <c r="M413" s="29">
        <v>1215</v>
      </c>
      <c r="N413" s="38"/>
      <c r="O413" s="18" t="s">
        <v>2980</v>
      </c>
      <c r="P413" s="64"/>
      <c r="Q413" s="65"/>
      <c r="R413" s="34"/>
      <c r="S413" s="33"/>
      <c r="T413" s="67"/>
    </row>
    <row r="414" spans="1:20" ht="31.5" x14ac:dyDescent="0.25">
      <c r="A414" s="50" t="s">
        <v>1393</v>
      </c>
      <c r="B414" s="50" t="s">
        <v>3118</v>
      </c>
      <c r="C414" s="31">
        <v>104355</v>
      </c>
      <c r="D414" s="50" t="s">
        <v>1508</v>
      </c>
      <c r="E414" s="50" t="s">
        <v>1504</v>
      </c>
      <c r="F414" s="31" t="s">
        <v>29</v>
      </c>
      <c r="G414" s="31" t="s">
        <v>29</v>
      </c>
      <c r="H414" s="31"/>
      <c r="I414" s="31"/>
      <c r="J414" s="31">
        <v>1</v>
      </c>
      <c r="K414" s="31">
        <v>138</v>
      </c>
      <c r="L414" s="31" t="s">
        <v>30</v>
      </c>
      <c r="M414" s="29">
        <v>1219</v>
      </c>
      <c r="N414" s="38"/>
      <c r="O414" s="18" t="s">
        <v>2980</v>
      </c>
      <c r="P414" s="64"/>
      <c r="Q414" s="65"/>
      <c r="R414" s="34"/>
      <c r="S414" s="33"/>
      <c r="T414" s="67"/>
    </row>
    <row r="415" spans="1:20" ht="31.5" x14ac:dyDescent="0.25">
      <c r="A415" s="50" t="s">
        <v>1393</v>
      </c>
      <c r="B415" s="50" t="s">
        <v>3118</v>
      </c>
      <c r="C415" s="31">
        <v>104359</v>
      </c>
      <c r="D415" s="50" t="s">
        <v>1509</v>
      </c>
      <c r="E415" s="50" t="s">
        <v>1504</v>
      </c>
      <c r="F415" s="31" t="s">
        <v>29</v>
      </c>
      <c r="G415" s="31" t="s">
        <v>29</v>
      </c>
      <c r="H415" s="31">
        <v>1</v>
      </c>
      <c r="I415" s="31">
        <v>3</v>
      </c>
      <c r="J415" s="31">
        <v>1</v>
      </c>
      <c r="K415" s="31">
        <v>138</v>
      </c>
      <c r="L415" s="31" t="s">
        <v>30</v>
      </c>
      <c r="M415" s="29">
        <v>1220</v>
      </c>
      <c r="N415" s="38">
        <v>286571.15999999997</v>
      </c>
      <c r="O415" s="18" t="s">
        <v>2980</v>
      </c>
      <c r="P415" s="64"/>
      <c r="Q415" s="65"/>
      <c r="R415" s="34"/>
      <c r="S415" s="33"/>
      <c r="T415" s="67">
        <v>1</v>
      </c>
    </row>
    <row r="416" spans="1:20" ht="31.5" x14ac:dyDescent="0.25">
      <c r="A416" s="50" t="s">
        <v>1393</v>
      </c>
      <c r="B416" s="50" t="s">
        <v>3118</v>
      </c>
      <c r="C416" s="31">
        <v>104368</v>
      </c>
      <c r="D416" s="50" t="s">
        <v>1518</v>
      </c>
      <c r="E416" s="50" t="s">
        <v>1504</v>
      </c>
      <c r="F416" s="31" t="s">
        <v>29</v>
      </c>
      <c r="G416" s="31" t="s">
        <v>29</v>
      </c>
      <c r="H416" s="31"/>
      <c r="I416" s="31"/>
      <c r="J416" s="31">
        <v>1</v>
      </c>
      <c r="K416" s="31">
        <v>138</v>
      </c>
      <c r="L416" s="31" t="s">
        <v>30</v>
      </c>
      <c r="M416" s="29">
        <v>1227</v>
      </c>
      <c r="N416" s="38"/>
      <c r="O416" s="18" t="s">
        <v>2980</v>
      </c>
      <c r="P416" s="64"/>
      <c r="Q416" s="65"/>
      <c r="R416" s="34"/>
      <c r="S416" s="33"/>
      <c r="T416" s="67"/>
    </row>
    <row r="417" spans="1:20" ht="31.5" x14ac:dyDescent="0.25">
      <c r="A417" s="50" t="s">
        <v>1393</v>
      </c>
      <c r="B417" s="50" t="s">
        <v>3118</v>
      </c>
      <c r="C417" s="31">
        <v>104370</v>
      </c>
      <c r="D417" s="50" t="s">
        <v>1519</v>
      </c>
      <c r="E417" s="50" t="s">
        <v>1504</v>
      </c>
      <c r="F417" s="31" t="s">
        <v>29</v>
      </c>
      <c r="G417" s="31" t="s">
        <v>29</v>
      </c>
      <c r="H417" s="31"/>
      <c r="I417" s="31"/>
      <c r="J417" s="31">
        <v>1</v>
      </c>
      <c r="K417" s="31">
        <v>138</v>
      </c>
      <c r="L417" s="31" t="s">
        <v>30</v>
      </c>
      <c r="M417" s="29">
        <v>1228</v>
      </c>
      <c r="N417" s="38"/>
      <c r="O417" s="18" t="s">
        <v>2980</v>
      </c>
      <c r="P417" s="64"/>
      <c r="Q417" s="65"/>
      <c r="R417" s="34"/>
      <c r="S417" s="33"/>
      <c r="T417" s="67"/>
    </row>
    <row r="418" spans="1:20" ht="31.5" x14ac:dyDescent="0.25">
      <c r="A418" s="50" t="s">
        <v>1393</v>
      </c>
      <c r="B418" s="50" t="s">
        <v>3118</v>
      </c>
      <c r="C418" s="31">
        <v>156501</v>
      </c>
      <c r="D418" s="50" t="s">
        <v>1514</v>
      </c>
      <c r="E418" s="50" t="s">
        <v>1501</v>
      </c>
      <c r="F418" s="31" t="s">
        <v>29</v>
      </c>
      <c r="G418" s="31" t="s">
        <v>29</v>
      </c>
      <c r="H418" s="31"/>
      <c r="I418" s="31"/>
      <c r="J418" s="31">
        <v>1</v>
      </c>
      <c r="K418" s="31">
        <v>138</v>
      </c>
      <c r="L418" s="31" t="s">
        <v>30</v>
      </c>
      <c r="M418" s="29">
        <v>1224</v>
      </c>
      <c r="N418" s="38"/>
      <c r="O418" s="18" t="s">
        <v>2980</v>
      </c>
      <c r="P418" s="64"/>
      <c r="Q418" s="65"/>
      <c r="R418" s="34"/>
      <c r="S418" s="33"/>
      <c r="T418" s="67"/>
    </row>
    <row r="419" spans="1:20" ht="31.5" x14ac:dyDescent="0.25">
      <c r="A419" s="50" t="s">
        <v>1393</v>
      </c>
      <c r="B419" s="50" t="s">
        <v>3118</v>
      </c>
      <c r="C419" s="31">
        <v>156510</v>
      </c>
      <c r="D419" s="50" t="s">
        <v>1505</v>
      </c>
      <c r="E419" s="50" t="s">
        <v>1504</v>
      </c>
      <c r="F419" s="31" t="s">
        <v>29</v>
      </c>
      <c r="G419" s="31" t="s">
        <v>29</v>
      </c>
      <c r="H419" s="31"/>
      <c r="I419" s="31"/>
      <c r="J419" s="31">
        <v>1</v>
      </c>
      <c r="K419" s="31">
        <v>138</v>
      </c>
      <c r="L419" s="31" t="s">
        <v>30</v>
      </c>
      <c r="M419" s="29">
        <v>1216</v>
      </c>
      <c r="N419" s="38"/>
      <c r="O419" s="18" t="s">
        <v>2980</v>
      </c>
      <c r="P419" s="64"/>
      <c r="Q419" s="65"/>
      <c r="R419" s="34"/>
      <c r="S419" s="33"/>
      <c r="T419" s="67"/>
    </row>
    <row r="420" spans="1:20" ht="31.5" x14ac:dyDescent="0.25">
      <c r="A420" s="50" t="s">
        <v>1393</v>
      </c>
      <c r="B420" s="50" t="s">
        <v>3118</v>
      </c>
      <c r="C420" s="31">
        <v>156511</v>
      </c>
      <c r="D420" s="50" t="s">
        <v>1507</v>
      </c>
      <c r="E420" s="50" t="s">
        <v>1504</v>
      </c>
      <c r="F420" s="31" t="s">
        <v>29</v>
      </c>
      <c r="G420" s="31" t="s">
        <v>29</v>
      </c>
      <c r="H420" s="31"/>
      <c r="I420" s="31"/>
      <c r="J420" s="31">
        <v>1</v>
      </c>
      <c r="K420" s="31">
        <v>138</v>
      </c>
      <c r="L420" s="31" t="s">
        <v>30</v>
      </c>
      <c r="M420" s="29">
        <v>1218</v>
      </c>
      <c r="N420" s="38"/>
      <c r="O420" s="18" t="s">
        <v>2980</v>
      </c>
      <c r="P420" s="64"/>
      <c r="Q420" s="65"/>
      <c r="R420" s="34"/>
      <c r="S420" s="33"/>
      <c r="T420" s="67"/>
    </row>
    <row r="421" spans="1:20" ht="31.5" x14ac:dyDescent="0.25">
      <c r="A421" s="50" t="s">
        <v>1393</v>
      </c>
      <c r="B421" s="50" t="s">
        <v>3118</v>
      </c>
      <c r="C421" s="31">
        <v>156512</v>
      </c>
      <c r="D421" s="50" t="s">
        <v>1517</v>
      </c>
      <c r="E421" s="50" t="s">
        <v>1504</v>
      </c>
      <c r="F421" s="31" t="s">
        <v>29</v>
      </c>
      <c r="G421" s="31" t="s">
        <v>29</v>
      </c>
      <c r="H421" s="31"/>
      <c r="I421" s="31"/>
      <c r="J421" s="31">
        <v>1</v>
      </c>
      <c r="K421" s="31">
        <v>138</v>
      </c>
      <c r="L421" s="31" t="s">
        <v>30</v>
      </c>
      <c r="M421" s="29">
        <v>1226</v>
      </c>
      <c r="N421" s="38"/>
      <c r="O421" s="18" t="s">
        <v>2980</v>
      </c>
      <c r="P421" s="64"/>
      <c r="Q421" s="65"/>
      <c r="R421" s="34"/>
      <c r="S421" s="33"/>
      <c r="T421" s="67"/>
    </row>
    <row r="422" spans="1:20" ht="31.5" x14ac:dyDescent="0.25">
      <c r="A422" s="50" t="s">
        <v>1393</v>
      </c>
      <c r="B422" s="50" t="s">
        <v>3118</v>
      </c>
      <c r="C422" s="31">
        <v>156513</v>
      </c>
      <c r="D422" s="50" t="s">
        <v>1506</v>
      </c>
      <c r="E422" s="50" t="s">
        <v>1501</v>
      </c>
      <c r="F422" s="31" t="s">
        <v>29</v>
      </c>
      <c r="G422" s="31" t="s">
        <v>29</v>
      </c>
      <c r="H422" s="31">
        <v>1</v>
      </c>
      <c r="I422" s="31">
        <v>2</v>
      </c>
      <c r="J422" s="31">
        <v>1</v>
      </c>
      <c r="K422" s="31">
        <v>138</v>
      </c>
      <c r="L422" s="31" t="s">
        <v>30</v>
      </c>
      <c r="M422" s="29">
        <v>1217</v>
      </c>
      <c r="N422" s="38">
        <v>199320.9</v>
      </c>
      <c r="O422" s="18" t="s">
        <v>2980</v>
      </c>
      <c r="P422" s="64"/>
      <c r="Q422" s="65"/>
      <c r="R422" s="34"/>
      <c r="S422" s="33"/>
      <c r="T422" s="67">
        <v>1</v>
      </c>
    </row>
    <row r="423" spans="1:20" ht="31.5" x14ac:dyDescent="0.25">
      <c r="A423" s="50" t="s">
        <v>1393</v>
      </c>
      <c r="B423" s="50" t="s">
        <v>3118</v>
      </c>
      <c r="C423" s="31">
        <v>156516</v>
      </c>
      <c r="D423" s="50" t="s">
        <v>1515</v>
      </c>
      <c r="E423" s="50" t="s">
        <v>1516</v>
      </c>
      <c r="F423" s="31" t="s">
        <v>29</v>
      </c>
      <c r="G423" s="31" t="s">
        <v>29</v>
      </c>
      <c r="H423" s="31"/>
      <c r="I423" s="31"/>
      <c r="J423" s="31">
        <v>1</v>
      </c>
      <c r="K423" s="31">
        <v>138</v>
      </c>
      <c r="L423" s="31" t="s">
        <v>30</v>
      </c>
      <c r="M423" s="29">
        <v>1225</v>
      </c>
      <c r="N423" s="38"/>
      <c r="O423" s="18" t="s">
        <v>2980</v>
      </c>
      <c r="P423" s="64"/>
      <c r="Q423" s="65"/>
      <c r="R423" s="34"/>
      <c r="S423" s="33"/>
      <c r="T423" s="67"/>
    </row>
    <row r="424" spans="1:20" ht="31.5" x14ac:dyDescent="0.25">
      <c r="A424" s="50" t="s">
        <v>1393</v>
      </c>
      <c r="B424" s="50" t="s">
        <v>3118</v>
      </c>
      <c r="C424" s="31">
        <v>156517</v>
      </c>
      <c r="D424" s="50" t="s">
        <v>1498</v>
      </c>
      <c r="E424" s="50" t="s">
        <v>1499</v>
      </c>
      <c r="F424" s="31" t="s">
        <v>29</v>
      </c>
      <c r="G424" s="31" t="s">
        <v>29</v>
      </c>
      <c r="H424" s="31"/>
      <c r="I424" s="31"/>
      <c r="J424" s="31">
        <v>1</v>
      </c>
      <c r="K424" s="31">
        <v>138</v>
      </c>
      <c r="L424" s="31" t="s">
        <v>30</v>
      </c>
      <c r="M424" s="29">
        <v>1213</v>
      </c>
      <c r="N424" s="38"/>
      <c r="O424" s="18" t="s">
        <v>2980</v>
      </c>
      <c r="P424" s="64"/>
      <c r="Q424" s="65"/>
      <c r="R424" s="34"/>
      <c r="S424" s="33"/>
      <c r="T424" s="67"/>
    </row>
    <row r="425" spans="1:20" ht="31.5" x14ac:dyDescent="0.25">
      <c r="A425" s="50" t="s">
        <v>1393</v>
      </c>
      <c r="B425" s="50" t="s">
        <v>3093</v>
      </c>
      <c r="C425" s="51">
        <v>325204</v>
      </c>
      <c r="D425" s="52" t="s">
        <v>1520</v>
      </c>
      <c r="E425" s="50" t="s">
        <v>1521</v>
      </c>
      <c r="F425" s="31" t="s">
        <v>1160</v>
      </c>
      <c r="G425" s="31" t="s">
        <v>1160</v>
      </c>
      <c r="H425" s="31"/>
      <c r="I425" s="31"/>
      <c r="J425" s="31">
        <v>1</v>
      </c>
      <c r="K425" s="31">
        <v>138</v>
      </c>
      <c r="L425" s="31" t="s">
        <v>30</v>
      </c>
      <c r="M425" s="29">
        <v>1229</v>
      </c>
      <c r="N425" s="38"/>
      <c r="O425" s="18" t="s">
        <v>2980</v>
      </c>
      <c r="P425" s="64"/>
      <c r="Q425" s="65"/>
      <c r="R425" s="34"/>
      <c r="S425" s="33"/>
      <c r="T425" s="67"/>
    </row>
    <row r="426" spans="1:20" ht="31.5" x14ac:dyDescent="0.25">
      <c r="A426" s="50" t="s">
        <v>1522</v>
      </c>
      <c r="B426" s="50" t="s">
        <v>3119</v>
      </c>
      <c r="C426" s="31">
        <v>104419</v>
      </c>
      <c r="D426" s="50" t="s">
        <v>1523</v>
      </c>
      <c r="E426" s="50" t="s">
        <v>1524</v>
      </c>
      <c r="F426" s="31" t="s">
        <v>29</v>
      </c>
      <c r="G426" s="31" t="s">
        <v>29</v>
      </c>
      <c r="H426" s="31"/>
      <c r="I426" s="31"/>
      <c r="J426" s="31">
        <v>1</v>
      </c>
      <c r="K426" s="31">
        <v>138</v>
      </c>
      <c r="L426" s="31" t="s">
        <v>30</v>
      </c>
      <c r="M426" s="29">
        <v>1230</v>
      </c>
      <c r="N426" s="38"/>
      <c r="O426" s="18" t="s">
        <v>2980</v>
      </c>
      <c r="P426" s="64"/>
      <c r="Q426" s="65"/>
      <c r="R426" s="34"/>
      <c r="S426" s="33"/>
      <c r="T426" s="67"/>
    </row>
    <row r="427" spans="1:20" ht="31.5" x14ac:dyDescent="0.25">
      <c r="A427" s="50" t="s">
        <v>1522</v>
      </c>
      <c r="B427" s="50" t="s">
        <v>3119</v>
      </c>
      <c r="C427" s="31">
        <v>104426</v>
      </c>
      <c r="D427" s="50" t="s">
        <v>1532</v>
      </c>
      <c r="E427" s="50" t="s">
        <v>1524</v>
      </c>
      <c r="F427" s="31" t="s">
        <v>29</v>
      </c>
      <c r="G427" s="31" t="s">
        <v>29</v>
      </c>
      <c r="H427" s="31"/>
      <c r="I427" s="31"/>
      <c r="J427" s="31">
        <v>1</v>
      </c>
      <c r="K427" s="31">
        <v>138</v>
      </c>
      <c r="L427" s="31" t="s">
        <v>30</v>
      </c>
      <c r="M427" s="29">
        <v>1235</v>
      </c>
      <c r="N427" s="38"/>
      <c r="O427" s="18" t="s">
        <v>2980</v>
      </c>
      <c r="P427" s="64"/>
      <c r="Q427" s="65"/>
      <c r="R427" s="34"/>
      <c r="S427" s="33"/>
      <c r="T427" s="67"/>
    </row>
    <row r="428" spans="1:20" ht="31.5" x14ac:dyDescent="0.25">
      <c r="A428" s="50" t="s">
        <v>1522</v>
      </c>
      <c r="B428" s="50" t="s">
        <v>3119</v>
      </c>
      <c r="C428" s="31">
        <v>104429</v>
      </c>
      <c r="D428" s="50" t="s">
        <v>1537</v>
      </c>
      <c r="E428" s="50" t="s">
        <v>1524</v>
      </c>
      <c r="F428" s="31" t="s">
        <v>29</v>
      </c>
      <c r="G428" s="31" t="s">
        <v>29</v>
      </c>
      <c r="H428" s="31"/>
      <c r="I428" s="31"/>
      <c r="J428" s="31">
        <v>1</v>
      </c>
      <c r="K428" s="31">
        <v>138</v>
      </c>
      <c r="L428" s="31" t="s">
        <v>30</v>
      </c>
      <c r="M428" s="29">
        <v>1241</v>
      </c>
      <c r="N428" s="38"/>
      <c r="O428" s="18" t="s">
        <v>2980</v>
      </c>
      <c r="P428" s="64"/>
      <c r="Q428" s="65"/>
      <c r="R428" s="34"/>
      <c r="S428" s="33"/>
      <c r="T428" s="67"/>
    </row>
    <row r="429" spans="1:20" ht="31.5" x14ac:dyDescent="0.25">
      <c r="A429" s="50" t="s">
        <v>1522</v>
      </c>
      <c r="B429" s="50" t="s">
        <v>3119</v>
      </c>
      <c r="C429" s="31">
        <v>104433</v>
      </c>
      <c r="D429" s="50" t="s">
        <v>1526</v>
      </c>
      <c r="E429" s="50" t="s">
        <v>1527</v>
      </c>
      <c r="F429" s="31" t="s">
        <v>29</v>
      </c>
      <c r="G429" s="31" t="s">
        <v>29</v>
      </c>
      <c r="H429" s="31"/>
      <c r="I429" s="31"/>
      <c r="J429" s="31">
        <v>1</v>
      </c>
      <c r="K429" s="31">
        <v>138</v>
      </c>
      <c r="L429" s="31" t="s">
        <v>30</v>
      </c>
      <c r="M429" s="29">
        <v>1232</v>
      </c>
      <c r="N429" s="38"/>
      <c r="O429" s="18" t="s">
        <v>2980</v>
      </c>
      <c r="P429" s="64"/>
      <c r="Q429" s="65"/>
      <c r="R429" s="34"/>
      <c r="S429" s="33"/>
      <c r="T429" s="67"/>
    </row>
    <row r="430" spans="1:20" ht="31.5" x14ac:dyDescent="0.25">
      <c r="A430" s="50" t="s">
        <v>1522</v>
      </c>
      <c r="B430" s="50" t="s">
        <v>3119</v>
      </c>
      <c r="C430" s="31">
        <v>104438</v>
      </c>
      <c r="D430" s="50" t="s">
        <v>1533</v>
      </c>
      <c r="E430" s="50" t="s">
        <v>1527</v>
      </c>
      <c r="F430" s="31" t="s">
        <v>29</v>
      </c>
      <c r="G430" s="31" t="s">
        <v>29</v>
      </c>
      <c r="H430" s="31"/>
      <c r="I430" s="31"/>
      <c r="J430" s="31">
        <v>1</v>
      </c>
      <c r="K430" s="31">
        <v>138</v>
      </c>
      <c r="L430" s="31" t="s">
        <v>30</v>
      </c>
      <c r="M430" s="29">
        <v>1237</v>
      </c>
      <c r="N430" s="38"/>
      <c r="O430" s="18" t="s">
        <v>2980</v>
      </c>
      <c r="P430" s="64"/>
      <c r="Q430" s="65"/>
      <c r="R430" s="34"/>
      <c r="S430" s="33"/>
      <c r="T430" s="67"/>
    </row>
    <row r="431" spans="1:20" ht="31.5" x14ac:dyDescent="0.25">
      <c r="A431" s="50" t="s">
        <v>1522</v>
      </c>
      <c r="B431" s="50" t="s">
        <v>3119</v>
      </c>
      <c r="C431" s="31">
        <v>104439</v>
      </c>
      <c r="D431" s="50" t="s">
        <v>1534</v>
      </c>
      <c r="E431" s="50" t="s">
        <v>1527</v>
      </c>
      <c r="F431" s="31" t="s">
        <v>29</v>
      </c>
      <c r="G431" s="31" t="s">
        <v>29</v>
      </c>
      <c r="H431" s="31"/>
      <c r="I431" s="31"/>
      <c r="J431" s="31">
        <v>1</v>
      </c>
      <c r="K431" s="31">
        <v>138</v>
      </c>
      <c r="L431" s="31" t="s">
        <v>30</v>
      </c>
      <c r="M431" s="29">
        <v>1238</v>
      </c>
      <c r="N431" s="38"/>
      <c r="O431" s="18" t="s">
        <v>2980</v>
      </c>
      <c r="P431" s="64"/>
      <c r="Q431" s="65"/>
      <c r="R431" s="34"/>
      <c r="S431" s="33"/>
      <c r="T431" s="67"/>
    </row>
    <row r="432" spans="1:20" ht="31.5" x14ac:dyDescent="0.25">
      <c r="A432" s="50" t="s">
        <v>1522</v>
      </c>
      <c r="B432" s="50" t="s">
        <v>3119</v>
      </c>
      <c r="C432" s="31">
        <v>104441</v>
      </c>
      <c r="D432" s="50" t="s">
        <v>1536</v>
      </c>
      <c r="E432" s="50" t="s">
        <v>1527</v>
      </c>
      <c r="F432" s="31" t="s">
        <v>29</v>
      </c>
      <c r="G432" s="31" t="s">
        <v>29</v>
      </c>
      <c r="H432" s="31"/>
      <c r="I432" s="31"/>
      <c r="J432" s="31">
        <v>1</v>
      </c>
      <c r="K432" s="31">
        <v>138</v>
      </c>
      <c r="L432" s="31" t="s">
        <v>30</v>
      </c>
      <c r="M432" s="29">
        <v>1240</v>
      </c>
      <c r="N432" s="38"/>
      <c r="O432" s="18" t="s">
        <v>2980</v>
      </c>
      <c r="P432" s="64"/>
      <c r="Q432" s="65"/>
      <c r="R432" s="34"/>
      <c r="S432" s="33"/>
      <c r="T432" s="67"/>
    </row>
    <row r="433" spans="1:20" ht="31.5" x14ac:dyDescent="0.25">
      <c r="A433" s="50" t="s">
        <v>1522</v>
      </c>
      <c r="B433" s="50" t="s">
        <v>3119</v>
      </c>
      <c r="C433" s="31">
        <v>104446</v>
      </c>
      <c r="D433" s="50" t="s">
        <v>1528</v>
      </c>
      <c r="E433" s="50" t="s">
        <v>1529</v>
      </c>
      <c r="F433" s="31" t="s">
        <v>29</v>
      </c>
      <c r="G433" s="31" t="s">
        <v>29</v>
      </c>
      <c r="H433" s="31"/>
      <c r="I433" s="31"/>
      <c r="J433" s="31">
        <v>1</v>
      </c>
      <c r="K433" s="31">
        <v>138</v>
      </c>
      <c r="L433" s="31" t="s">
        <v>30</v>
      </c>
      <c r="M433" s="29">
        <v>1233</v>
      </c>
      <c r="N433" s="38"/>
      <c r="O433" s="18" t="s">
        <v>2980</v>
      </c>
      <c r="P433" s="64"/>
      <c r="Q433" s="65"/>
      <c r="R433" s="34"/>
      <c r="S433" s="33"/>
      <c r="T433" s="67"/>
    </row>
    <row r="434" spans="1:20" ht="31.5" x14ac:dyDescent="0.25">
      <c r="A434" s="50" t="s">
        <v>1522</v>
      </c>
      <c r="B434" s="50" t="s">
        <v>3119</v>
      </c>
      <c r="C434" s="31">
        <v>104456</v>
      </c>
      <c r="D434" s="50" t="s">
        <v>1530</v>
      </c>
      <c r="E434" s="50" t="s">
        <v>1531</v>
      </c>
      <c r="F434" s="31" t="s">
        <v>29</v>
      </c>
      <c r="G434" s="31" t="s">
        <v>29</v>
      </c>
      <c r="H434" s="31"/>
      <c r="I434" s="31"/>
      <c r="J434" s="31">
        <v>1</v>
      </c>
      <c r="K434" s="31">
        <v>138</v>
      </c>
      <c r="L434" s="31" t="s">
        <v>30</v>
      </c>
      <c r="M434" s="29">
        <v>1234</v>
      </c>
      <c r="N434" s="38"/>
      <c r="O434" s="18" t="s">
        <v>2980</v>
      </c>
      <c r="P434" s="64"/>
      <c r="Q434" s="65"/>
      <c r="R434" s="34"/>
      <c r="S434" s="33"/>
      <c r="T434" s="67"/>
    </row>
    <row r="435" spans="1:20" ht="31.5" x14ac:dyDescent="0.25">
      <c r="A435" s="50" t="s">
        <v>1522</v>
      </c>
      <c r="B435" s="50" t="s">
        <v>3119</v>
      </c>
      <c r="C435" s="31">
        <v>157501</v>
      </c>
      <c r="D435" s="50" t="s">
        <v>1024</v>
      </c>
      <c r="E435" s="50" t="s">
        <v>1524</v>
      </c>
      <c r="F435" s="31" t="s">
        <v>29</v>
      </c>
      <c r="G435" s="31" t="s">
        <v>29</v>
      </c>
      <c r="H435" s="31"/>
      <c r="I435" s="31"/>
      <c r="J435" s="31">
        <v>1</v>
      </c>
      <c r="K435" s="31">
        <v>138</v>
      </c>
      <c r="L435" s="31" t="s">
        <v>30</v>
      </c>
      <c r="M435" s="29">
        <v>1236</v>
      </c>
      <c r="N435" s="38"/>
      <c r="O435" s="18" t="s">
        <v>2980</v>
      </c>
      <c r="P435" s="64"/>
      <c r="Q435" s="65"/>
      <c r="R435" s="34"/>
      <c r="S435" s="33"/>
      <c r="T435" s="67"/>
    </row>
    <row r="436" spans="1:20" ht="31.5" x14ac:dyDescent="0.25">
      <c r="A436" s="50" t="s">
        <v>1522</v>
      </c>
      <c r="B436" s="50" t="s">
        <v>3119</v>
      </c>
      <c r="C436" s="31">
        <v>157507</v>
      </c>
      <c r="D436" s="50" t="s">
        <v>1525</v>
      </c>
      <c r="E436" s="50" t="s">
        <v>1524</v>
      </c>
      <c r="F436" s="31" t="s">
        <v>29</v>
      </c>
      <c r="G436" s="31" t="s">
        <v>29</v>
      </c>
      <c r="H436" s="31"/>
      <c r="I436" s="31"/>
      <c r="J436" s="31">
        <v>1</v>
      </c>
      <c r="K436" s="31">
        <v>138</v>
      </c>
      <c r="L436" s="31" t="s">
        <v>30</v>
      </c>
      <c r="M436" s="29">
        <v>1231</v>
      </c>
      <c r="N436" s="38"/>
      <c r="O436" s="18" t="s">
        <v>2980</v>
      </c>
      <c r="P436" s="64"/>
      <c r="Q436" s="65"/>
      <c r="R436" s="34"/>
      <c r="S436" s="33"/>
      <c r="T436" s="67"/>
    </row>
    <row r="437" spans="1:20" ht="31.5" x14ac:dyDescent="0.25">
      <c r="A437" s="50" t="s">
        <v>1522</v>
      </c>
      <c r="B437" s="50" t="s">
        <v>3119</v>
      </c>
      <c r="C437" s="31">
        <v>157508</v>
      </c>
      <c r="D437" s="50" t="s">
        <v>1535</v>
      </c>
      <c r="E437" s="50" t="s">
        <v>1524</v>
      </c>
      <c r="F437" s="31" t="s">
        <v>29</v>
      </c>
      <c r="G437" s="31" t="s">
        <v>29</v>
      </c>
      <c r="H437" s="31"/>
      <c r="I437" s="31"/>
      <c r="J437" s="31">
        <v>1</v>
      </c>
      <c r="K437" s="31">
        <v>138</v>
      </c>
      <c r="L437" s="31" t="s">
        <v>30</v>
      </c>
      <c r="M437" s="29">
        <v>1239</v>
      </c>
      <c r="N437" s="38"/>
      <c r="O437" s="18" t="s">
        <v>2980</v>
      </c>
      <c r="P437" s="64"/>
      <c r="Q437" s="65"/>
      <c r="R437" s="34"/>
      <c r="S437" s="33"/>
      <c r="T437" s="67"/>
    </row>
    <row r="438" spans="1:20" ht="31.5" x14ac:dyDescent="0.25">
      <c r="A438" s="50" t="s">
        <v>1522</v>
      </c>
      <c r="B438" s="50" t="s">
        <v>3119</v>
      </c>
      <c r="C438" s="51">
        <v>306505</v>
      </c>
      <c r="D438" s="52" t="s">
        <v>1538</v>
      </c>
      <c r="E438" s="50" t="s">
        <v>1539</v>
      </c>
      <c r="F438" s="31" t="s">
        <v>29</v>
      </c>
      <c r="G438" s="31" t="s">
        <v>29</v>
      </c>
      <c r="H438" s="31"/>
      <c r="I438" s="31"/>
      <c r="J438" s="31">
        <v>1</v>
      </c>
      <c r="K438" s="31">
        <v>138</v>
      </c>
      <c r="L438" s="31" t="s">
        <v>30</v>
      </c>
      <c r="M438" s="29">
        <v>1242</v>
      </c>
      <c r="N438" s="38"/>
      <c r="O438" s="18" t="s">
        <v>2980</v>
      </c>
      <c r="P438" s="64"/>
      <c r="Q438" s="65"/>
      <c r="R438" s="34"/>
      <c r="S438" s="33"/>
      <c r="T438" s="67"/>
    </row>
    <row r="439" spans="1:20" ht="15.75" x14ac:dyDescent="0.25">
      <c r="A439" s="50" t="s">
        <v>1522</v>
      </c>
      <c r="B439" s="50" t="s">
        <v>3120</v>
      </c>
      <c r="C439" s="31">
        <v>105262</v>
      </c>
      <c r="D439" s="50" t="s">
        <v>1546</v>
      </c>
      <c r="E439" s="50" t="s">
        <v>1547</v>
      </c>
      <c r="F439" s="31" t="s">
        <v>45</v>
      </c>
      <c r="G439" s="31" t="s">
        <v>45</v>
      </c>
      <c r="H439" s="31"/>
      <c r="I439" s="31"/>
      <c r="J439" s="31">
        <v>1</v>
      </c>
      <c r="K439" s="31">
        <v>138</v>
      </c>
      <c r="L439" s="31" t="s">
        <v>30</v>
      </c>
      <c r="M439" s="29">
        <v>1246</v>
      </c>
      <c r="N439" s="38"/>
      <c r="O439" s="18" t="s">
        <v>2980</v>
      </c>
      <c r="P439" s="64"/>
      <c r="Q439" s="65"/>
      <c r="R439" s="34"/>
      <c r="S439" s="33"/>
      <c r="T439" s="67"/>
    </row>
    <row r="440" spans="1:20" ht="15.75" x14ac:dyDescent="0.25">
      <c r="A440" s="50" t="s">
        <v>1522</v>
      </c>
      <c r="B440" s="50" t="s">
        <v>3159</v>
      </c>
      <c r="C440" s="31">
        <v>159536</v>
      </c>
      <c r="D440" s="50" t="s">
        <v>1541</v>
      </c>
      <c r="E440" s="50" t="s">
        <v>1542</v>
      </c>
      <c r="F440" s="31" t="s">
        <v>45</v>
      </c>
      <c r="G440" s="31" t="s">
        <v>45</v>
      </c>
      <c r="H440" s="31">
        <v>1</v>
      </c>
      <c r="I440" s="31">
        <v>2</v>
      </c>
      <c r="J440" s="31">
        <v>1</v>
      </c>
      <c r="K440" s="31">
        <v>138</v>
      </c>
      <c r="L440" s="31" t="s">
        <v>30</v>
      </c>
      <c r="M440" s="29">
        <v>1243</v>
      </c>
      <c r="N440" s="38">
        <v>204313.15</v>
      </c>
      <c r="O440" s="18" t="s">
        <v>2980</v>
      </c>
      <c r="P440" s="64"/>
      <c r="Q440" s="65"/>
      <c r="R440" s="34"/>
      <c r="S440" s="33"/>
      <c r="T440" s="67">
        <v>1</v>
      </c>
    </row>
    <row r="441" spans="1:20" ht="15.75" x14ac:dyDescent="0.25">
      <c r="A441" s="50" t="s">
        <v>1522</v>
      </c>
      <c r="B441" s="50" t="s">
        <v>3159</v>
      </c>
      <c r="C441" s="31">
        <v>159547</v>
      </c>
      <c r="D441" s="50" t="s">
        <v>1544</v>
      </c>
      <c r="E441" s="50" t="s">
        <v>1542</v>
      </c>
      <c r="F441" s="31" t="s">
        <v>45</v>
      </c>
      <c r="G441" s="31" t="s">
        <v>45</v>
      </c>
      <c r="H441" s="31"/>
      <c r="I441" s="31"/>
      <c r="J441" s="31">
        <v>1</v>
      </c>
      <c r="K441" s="31">
        <v>138</v>
      </c>
      <c r="L441" s="31" t="s">
        <v>30</v>
      </c>
      <c r="M441" s="29">
        <v>1245</v>
      </c>
      <c r="N441" s="38"/>
      <c r="O441" s="18" t="s">
        <v>2980</v>
      </c>
      <c r="P441" s="64"/>
      <c r="Q441" s="65"/>
      <c r="R441" s="34"/>
      <c r="S441" s="33"/>
      <c r="T441" s="67"/>
    </row>
    <row r="442" spans="1:20" ht="15.75" x14ac:dyDescent="0.25">
      <c r="A442" s="50" t="s">
        <v>1522</v>
      </c>
      <c r="B442" s="50" t="s">
        <v>3159</v>
      </c>
      <c r="C442" s="51">
        <v>306942</v>
      </c>
      <c r="D442" s="52" t="s">
        <v>1543</v>
      </c>
      <c r="E442" s="50" t="s">
        <v>1542</v>
      </c>
      <c r="F442" s="31" t="s">
        <v>45</v>
      </c>
      <c r="G442" s="31" t="s">
        <v>45</v>
      </c>
      <c r="H442" s="31"/>
      <c r="I442" s="31"/>
      <c r="J442" s="31">
        <v>1</v>
      </c>
      <c r="K442" s="31">
        <v>138</v>
      </c>
      <c r="L442" s="31" t="s">
        <v>30</v>
      </c>
      <c r="M442" s="29">
        <v>1244</v>
      </c>
      <c r="N442" s="38"/>
      <c r="O442" s="18" t="s">
        <v>2980</v>
      </c>
      <c r="P442" s="64"/>
      <c r="Q442" s="65"/>
      <c r="R442" s="34"/>
      <c r="S442" s="33"/>
      <c r="T442" s="67"/>
    </row>
    <row r="443" spans="1:20" ht="15.75" x14ac:dyDescent="0.25">
      <c r="A443" s="50" t="s">
        <v>1522</v>
      </c>
      <c r="B443" s="50" t="s">
        <v>3121</v>
      </c>
      <c r="C443" s="31">
        <v>106537</v>
      </c>
      <c r="D443" s="50" t="s">
        <v>996</v>
      </c>
      <c r="E443" s="50" t="s">
        <v>1554</v>
      </c>
      <c r="F443" s="31" t="s">
        <v>45</v>
      </c>
      <c r="G443" s="31" t="s">
        <v>45</v>
      </c>
      <c r="H443" s="31"/>
      <c r="I443" s="31"/>
      <c r="J443" s="31">
        <v>1</v>
      </c>
      <c r="K443" s="31">
        <v>138</v>
      </c>
      <c r="L443" s="31" t="s">
        <v>30</v>
      </c>
      <c r="M443" s="29">
        <v>1250</v>
      </c>
      <c r="N443" s="38"/>
      <c r="O443" s="18" t="s">
        <v>2980</v>
      </c>
      <c r="P443" s="64"/>
      <c r="Q443" s="65"/>
      <c r="R443" s="34"/>
      <c r="S443" s="33"/>
      <c r="T443" s="67"/>
    </row>
    <row r="444" spans="1:20" ht="15.75" x14ac:dyDescent="0.25">
      <c r="A444" s="50" t="s">
        <v>1522</v>
      </c>
      <c r="B444" s="50" t="s">
        <v>3121</v>
      </c>
      <c r="C444" s="31">
        <v>106621</v>
      </c>
      <c r="D444" s="50" t="s">
        <v>1551</v>
      </c>
      <c r="E444" s="50" t="s">
        <v>1550</v>
      </c>
      <c r="F444" s="31" t="s">
        <v>45</v>
      </c>
      <c r="G444" s="31" t="s">
        <v>45</v>
      </c>
      <c r="H444" s="31"/>
      <c r="I444" s="31"/>
      <c r="J444" s="31">
        <v>1</v>
      </c>
      <c r="K444" s="31">
        <v>138</v>
      </c>
      <c r="L444" s="31" t="s">
        <v>30</v>
      </c>
      <c r="M444" s="29">
        <v>1248</v>
      </c>
      <c r="N444" s="38"/>
      <c r="O444" s="18" t="s">
        <v>2980</v>
      </c>
      <c r="P444" s="64"/>
      <c r="Q444" s="65"/>
      <c r="R444" s="34"/>
      <c r="S444" s="33"/>
      <c r="T444" s="67"/>
    </row>
    <row r="445" spans="1:20" ht="15.75" x14ac:dyDescent="0.25">
      <c r="A445" s="50" t="s">
        <v>1522</v>
      </c>
      <c r="B445" s="50" t="s">
        <v>3121</v>
      </c>
      <c r="C445" s="31">
        <v>106626</v>
      </c>
      <c r="D445" s="50" t="s">
        <v>1555</v>
      </c>
      <c r="E445" s="50" t="s">
        <v>770</v>
      </c>
      <c r="F445" s="31" t="s">
        <v>216</v>
      </c>
      <c r="G445" s="31" t="s">
        <v>216</v>
      </c>
      <c r="H445" s="31"/>
      <c r="I445" s="31"/>
      <c r="J445" s="31">
        <v>1</v>
      </c>
      <c r="K445" s="31">
        <v>138</v>
      </c>
      <c r="L445" s="31" t="s">
        <v>30</v>
      </c>
      <c r="M445" s="29">
        <v>1251</v>
      </c>
      <c r="N445" s="38"/>
      <c r="O445" s="18" t="s">
        <v>2980</v>
      </c>
      <c r="P445" s="64"/>
      <c r="Q445" s="65"/>
      <c r="R445" s="34"/>
      <c r="S445" s="33"/>
      <c r="T445" s="67"/>
    </row>
    <row r="446" spans="1:20" ht="15.75" x14ac:dyDescent="0.25">
      <c r="A446" s="50" t="s">
        <v>1522</v>
      </c>
      <c r="B446" s="50" t="s">
        <v>3121</v>
      </c>
      <c r="C446" s="31">
        <v>106631</v>
      </c>
      <c r="D446" s="50" t="s">
        <v>1556</v>
      </c>
      <c r="E446" s="50" t="s">
        <v>770</v>
      </c>
      <c r="F446" s="31" t="s">
        <v>216</v>
      </c>
      <c r="G446" s="31" t="s">
        <v>216</v>
      </c>
      <c r="H446" s="31"/>
      <c r="I446" s="31"/>
      <c r="J446" s="31">
        <v>1</v>
      </c>
      <c r="K446" s="31">
        <v>138</v>
      </c>
      <c r="L446" s="31" t="s">
        <v>30</v>
      </c>
      <c r="M446" s="29">
        <v>1252</v>
      </c>
      <c r="N446" s="38"/>
      <c r="O446" s="18" t="s">
        <v>2980</v>
      </c>
      <c r="P446" s="64"/>
      <c r="Q446" s="65"/>
      <c r="R446" s="34"/>
      <c r="S446" s="33"/>
      <c r="T446" s="67"/>
    </row>
    <row r="447" spans="1:20" ht="15.75" x14ac:dyDescent="0.25">
      <c r="A447" s="50" t="s">
        <v>1522</v>
      </c>
      <c r="B447" s="50" t="s">
        <v>3121</v>
      </c>
      <c r="C447" s="31">
        <v>106648</v>
      </c>
      <c r="D447" s="50" t="s">
        <v>1557</v>
      </c>
      <c r="E447" s="50" t="s">
        <v>770</v>
      </c>
      <c r="F447" s="31" t="s">
        <v>216</v>
      </c>
      <c r="G447" s="31" t="s">
        <v>216</v>
      </c>
      <c r="H447" s="31"/>
      <c r="I447" s="31"/>
      <c r="J447" s="31">
        <v>1</v>
      </c>
      <c r="K447" s="31">
        <v>138</v>
      </c>
      <c r="L447" s="31" t="s">
        <v>30</v>
      </c>
      <c r="M447" s="29">
        <v>1253</v>
      </c>
      <c r="N447" s="38"/>
      <c r="O447" s="18" t="s">
        <v>2980</v>
      </c>
      <c r="P447" s="64"/>
      <c r="Q447" s="65"/>
      <c r="R447" s="34"/>
      <c r="S447" s="33"/>
      <c r="T447" s="67"/>
    </row>
    <row r="448" spans="1:20" ht="15.75" x14ac:dyDescent="0.25">
      <c r="A448" s="50" t="s">
        <v>1522</v>
      </c>
      <c r="B448" s="50" t="s">
        <v>3121</v>
      </c>
      <c r="C448" s="31">
        <v>106649</v>
      </c>
      <c r="D448" s="50" t="s">
        <v>1558</v>
      </c>
      <c r="E448" s="50" t="s">
        <v>770</v>
      </c>
      <c r="F448" s="31" t="s">
        <v>216</v>
      </c>
      <c r="G448" s="31" t="s">
        <v>216</v>
      </c>
      <c r="H448" s="31"/>
      <c r="I448" s="31"/>
      <c r="J448" s="31">
        <v>1</v>
      </c>
      <c r="K448" s="31">
        <v>138</v>
      </c>
      <c r="L448" s="31" t="s">
        <v>30</v>
      </c>
      <c r="M448" s="29">
        <v>1254</v>
      </c>
      <c r="N448" s="38"/>
      <c r="O448" s="18" t="s">
        <v>2980</v>
      </c>
      <c r="P448" s="64"/>
      <c r="Q448" s="65"/>
      <c r="R448" s="34"/>
      <c r="S448" s="33"/>
      <c r="T448" s="67"/>
    </row>
    <row r="449" spans="1:20" ht="15.75" x14ac:dyDescent="0.25">
      <c r="A449" s="50" t="s">
        <v>1522</v>
      </c>
      <c r="B449" s="50" t="s">
        <v>3121</v>
      </c>
      <c r="C449" s="51">
        <v>300963</v>
      </c>
      <c r="D449" s="52" t="s">
        <v>1549</v>
      </c>
      <c r="E449" s="50" t="s">
        <v>1550</v>
      </c>
      <c r="F449" s="31" t="s">
        <v>45</v>
      </c>
      <c r="G449" s="31" t="s">
        <v>45</v>
      </c>
      <c r="H449" s="31"/>
      <c r="I449" s="31"/>
      <c r="J449" s="31">
        <v>1</v>
      </c>
      <c r="K449" s="31">
        <v>138</v>
      </c>
      <c r="L449" s="31" t="s">
        <v>30</v>
      </c>
      <c r="M449" s="29">
        <v>1247</v>
      </c>
      <c r="N449" s="38"/>
      <c r="O449" s="18" t="s">
        <v>2980</v>
      </c>
      <c r="P449" s="64"/>
      <c r="Q449" s="65"/>
      <c r="R449" s="34"/>
      <c r="S449" s="33"/>
      <c r="T449" s="67"/>
    </row>
    <row r="450" spans="1:20" ht="15.75" x14ac:dyDescent="0.25">
      <c r="A450" s="50" t="s">
        <v>1522</v>
      </c>
      <c r="B450" s="50" t="s">
        <v>3121</v>
      </c>
      <c r="C450" s="51">
        <v>307019</v>
      </c>
      <c r="D450" s="52" t="s">
        <v>1552</v>
      </c>
      <c r="E450" s="50" t="s">
        <v>1553</v>
      </c>
      <c r="F450" s="31" t="s">
        <v>45</v>
      </c>
      <c r="G450" s="31" t="s">
        <v>45</v>
      </c>
      <c r="H450" s="31"/>
      <c r="I450" s="31"/>
      <c r="J450" s="31">
        <v>1</v>
      </c>
      <c r="K450" s="31">
        <v>138</v>
      </c>
      <c r="L450" s="31" t="s">
        <v>30</v>
      </c>
      <c r="M450" s="29">
        <v>1249</v>
      </c>
      <c r="N450" s="38"/>
      <c r="O450" s="18" t="s">
        <v>2980</v>
      </c>
      <c r="P450" s="64"/>
      <c r="Q450" s="65"/>
      <c r="R450" s="34"/>
      <c r="S450" s="33"/>
      <c r="T450" s="67"/>
    </row>
    <row r="451" spans="1:20" ht="15.75" x14ac:dyDescent="0.25">
      <c r="A451" s="50" t="s">
        <v>1522</v>
      </c>
      <c r="B451" s="50" t="s">
        <v>3122</v>
      </c>
      <c r="C451" s="31">
        <v>106914</v>
      </c>
      <c r="D451" s="50" t="s">
        <v>1563</v>
      </c>
      <c r="E451" s="50" t="s">
        <v>1564</v>
      </c>
      <c r="F451" s="31" t="s">
        <v>216</v>
      </c>
      <c r="G451" s="31" t="s">
        <v>216</v>
      </c>
      <c r="H451" s="31"/>
      <c r="I451" s="31"/>
      <c r="J451" s="31">
        <v>1</v>
      </c>
      <c r="K451" s="31">
        <v>138</v>
      </c>
      <c r="L451" s="31" t="s">
        <v>30</v>
      </c>
      <c r="M451" s="29">
        <v>1257</v>
      </c>
      <c r="N451" s="38"/>
      <c r="O451" s="18" t="s">
        <v>2980</v>
      </c>
      <c r="P451" s="64"/>
      <c r="Q451" s="65"/>
      <c r="R451" s="34"/>
      <c r="S451" s="33"/>
      <c r="T451" s="67"/>
    </row>
    <row r="452" spans="1:20" ht="15.75" x14ac:dyDescent="0.25">
      <c r="A452" s="50" t="s">
        <v>1522</v>
      </c>
      <c r="B452" s="50" t="s">
        <v>3122</v>
      </c>
      <c r="C452" s="31">
        <v>160504</v>
      </c>
      <c r="D452" s="50" t="s">
        <v>1562</v>
      </c>
      <c r="E452" s="50" t="s">
        <v>1561</v>
      </c>
      <c r="F452" s="31" t="s">
        <v>216</v>
      </c>
      <c r="G452" s="31" t="s">
        <v>216</v>
      </c>
      <c r="H452" s="31"/>
      <c r="I452" s="31"/>
      <c r="J452" s="31">
        <v>1</v>
      </c>
      <c r="K452" s="31">
        <v>138</v>
      </c>
      <c r="L452" s="31" t="s">
        <v>30</v>
      </c>
      <c r="M452" s="29">
        <v>1256</v>
      </c>
      <c r="N452" s="38"/>
      <c r="O452" s="18" t="s">
        <v>2980</v>
      </c>
      <c r="P452" s="64"/>
      <c r="Q452" s="65"/>
      <c r="R452" s="34"/>
      <c r="S452" s="33"/>
      <c r="T452" s="67"/>
    </row>
    <row r="453" spans="1:20" ht="15.75" x14ac:dyDescent="0.25">
      <c r="A453" s="50" t="s">
        <v>1522</v>
      </c>
      <c r="B453" s="50" t="s">
        <v>3122</v>
      </c>
      <c r="C453" s="31">
        <v>160510</v>
      </c>
      <c r="D453" s="50" t="s">
        <v>1566</v>
      </c>
      <c r="E453" s="50" t="s">
        <v>1561</v>
      </c>
      <c r="F453" s="31" t="s">
        <v>216</v>
      </c>
      <c r="G453" s="31" t="s">
        <v>216</v>
      </c>
      <c r="H453" s="31"/>
      <c r="I453" s="31"/>
      <c r="J453" s="31">
        <v>1</v>
      </c>
      <c r="K453" s="31">
        <v>138</v>
      </c>
      <c r="L453" s="31" t="s">
        <v>30</v>
      </c>
      <c r="M453" s="29">
        <v>1259</v>
      </c>
      <c r="N453" s="38"/>
      <c r="O453" s="18" t="s">
        <v>2980</v>
      </c>
      <c r="P453" s="64"/>
      <c r="Q453" s="65"/>
      <c r="R453" s="34"/>
      <c r="S453" s="33"/>
      <c r="T453" s="67"/>
    </row>
    <row r="454" spans="1:20" ht="15.75" x14ac:dyDescent="0.25">
      <c r="A454" s="50" t="s">
        <v>1522</v>
      </c>
      <c r="B454" s="50" t="s">
        <v>3122</v>
      </c>
      <c r="C454" s="31">
        <v>160515</v>
      </c>
      <c r="D454" s="50" t="s">
        <v>1567</v>
      </c>
      <c r="E454" s="50" t="s">
        <v>1561</v>
      </c>
      <c r="F454" s="31" t="s">
        <v>216</v>
      </c>
      <c r="G454" s="31" t="s">
        <v>216</v>
      </c>
      <c r="H454" s="31"/>
      <c r="I454" s="31"/>
      <c r="J454" s="31">
        <v>1</v>
      </c>
      <c r="K454" s="31">
        <v>138</v>
      </c>
      <c r="L454" s="31" t="s">
        <v>30</v>
      </c>
      <c r="M454" s="29">
        <v>1260</v>
      </c>
      <c r="N454" s="38"/>
      <c r="O454" s="18" t="s">
        <v>2980</v>
      </c>
      <c r="P454" s="64"/>
      <c r="Q454" s="65"/>
      <c r="R454" s="34"/>
      <c r="S454" s="33"/>
      <c r="T454" s="67"/>
    </row>
    <row r="455" spans="1:20" ht="15.75" x14ac:dyDescent="0.25">
      <c r="A455" s="50" t="s">
        <v>1522</v>
      </c>
      <c r="B455" s="50" t="s">
        <v>3122</v>
      </c>
      <c r="C455" s="31">
        <v>160521</v>
      </c>
      <c r="D455" s="50" t="s">
        <v>1565</v>
      </c>
      <c r="E455" s="50" t="s">
        <v>1561</v>
      </c>
      <c r="F455" s="31" t="s">
        <v>216</v>
      </c>
      <c r="G455" s="31" t="s">
        <v>216</v>
      </c>
      <c r="H455" s="31"/>
      <c r="I455" s="31"/>
      <c r="J455" s="31">
        <v>1</v>
      </c>
      <c r="K455" s="31">
        <v>138</v>
      </c>
      <c r="L455" s="31" t="s">
        <v>30</v>
      </c>
      <c r="M455" s="29">
        <v>1258</v>
      </c>
      <c r="N455" s="38"/>
      <c r="O455" s="18" t="s">
        <v>2980</v>
      </c>
      <c r="P455" s="64"/>
      <c r="Q455" s="65"/>
      <c r="R455" s="34"/>
      <c r="S455" s="33"/>
      <c r="T455" s="67"/>
    </row>
    <row r="456" spans="1:20" ht="15.75" x14ac:dyDescent="0.25">
      <c r="A456" s="50" t="s">
        <v>1522</v>
      </c>
      <c r="B456" s="50" t="s">
        <v>3122</v>
      </c>
      <c r="C456" s="31">
        <v>160523</v>
      </c>
      <c r="D456" s="50" t="s">
        <v>1560</v>
      </c>
      <c r="E456" s="50" t="s">
        <v>1561</v>
      </c>
      <c r="F456" s="31" t="s">
        <v>216</v>
      </c>
      <c r="G456" s="31" t="s">
        <v>216</v>
      </c>
      <c r="H456" s="31"/>
      <c r="I456" s="31"/>
      <c r="J456" s="31">
        <v>1</v>
      </c>
      <c r="K456" s="31">
        <v>138</v>
      </c>
      <c r="L456" s="31" t="s">
        <v>30</v>
      </c>
      <c r="M456" s="29">
        <v>1255</v>
      </c>
      <c r="N456" s="38"/>
      <c r="O456" s="18" t="s">
        <v>2980</v>
      </c>
      <c r="P456" s="64"/>
      <c r="Q456" s="65"/>
      <c r="R456" s="34"/>
      <c r="S456" s="33"/>
      <c r="T456" s="67"/>
    </row>
    <row r="457" spans="1:20" ht="15.75" x14ac:dyDescent="0.25">
      <c r="A457" s="50" t="s">
        <v>22</v>
      </c>
      <c r="B457" s="50" t="s">
        <v>3123</v>
      </c>
      <c r="C457" s="31">
        <v>107819</v>
      </c>
      <c r="D457" s="50" t="s">
        <v>1572</v>
      </c>
      <c r="E457" s="50" t="s">
        <v>1573</v>
      </c>
      <c r="F457" s="31" t="s">
        <v>216</v>
      </c>
      <c r="G457" s="31" t="s">
        <v>216</v>
      </c>
      <c r="H457" s="31"/>
      <c r="I457" s="31"/>
      <c r="J457" s="31">
        <v>1</v>
      </c>
      <c r="K457" s="31">
        <v>138</v>
      </c>
      <c r="L457" s="31" t="s">
        <v>30</v>
      </c>
      <c r="M457" s="29">
        <v>1263</v>
      </c>
      <c r="N457" s="38"/>
      <c r="O457" s="18" t="s">
        <v>2980</v>
      </c>
      <c r="P457" s="64"/>
      <c r="Q457" s="65"/>
      <c r="R457" s="34"/>
      <c r="S457" s="33"/>
      <c r="T457" s="67"/>
    </row>
    <row r="458" spans="1:20" ht="15.75" x14ac:dyDescent="0.25">
      <c r="A458" s="50" t="s">
        <v>22</v>
      </c>
      <c r="B458" s="50" t="s">
        <v>3123</v>
      </c>
      <c r="C458" s="51">
        <v>307723</v>
      </c>
      <c r="D458" s="52" t="s">
        <v>1569</v>
      </c>
      <c r="E458" s="50" t="s">
        <v>1570</v>
      </c>
      <c r="F458" s="31" t="s">
        <v>45</v>
      </c>
      <c r="G458" s="31" t="s">
        <v>45</v>
      </c>
      <c r="H458" s="31"/>
      <c r="I458" s="31"/>
      <c r="J458" s="31">
        <v>1</v>
      </c>
      <c r="K458" s="31">
        <v>138</v>
      </c>
      <c r="L458" s="31" t="s">
        <v>30</v>
      </c>
      <c r="M458" s="29">
        <v>1261</v>
      </c>
      <c r="N458" s="38"/>
      <c r="O458" s="18" t="s">
        <v>2980</v>
      </c>
      <c r="P458" s="64"/>
      <c r="Q458" s="65"/>
      <c r="R458" s="34"/>
      <c r="S458" s="33"/>
      <c r="T458" s="67"/>
    </row>
    <row r="459" spans="1:20" ht="15.75" x14ac:dyDescent="0.25">
      <c r="A459" s="50" t="s">
        <v>22</v>
      </c>
      <c r="B459" s="50" t="s">
        <v>3123</v>
      </c>
      <c r="C459" s="51">
        <v>307726</v>
      </c>
      <c r="D459" s="52" t="s">
        <v>1571</v>
      </c>
      <c r="E459" s="50" t="s">
        <v>1115</v>
      </c>
      <c r="F459" s="31" t="s">
        <v>216</v>
      </c>
      <c r="G459" s="31" t="s">
        <v>216</v>
      </c>
      <c r="H459" s="31"/>
      <c r="I459" s="31"/>
      <c r="J459" s="31">
        <v>1</v>
      </c>
      <c r="K459" s="31">
        <v>138</v>
      </c>
      <c r="L459" s="31" t="s">
        <v>30</v>
      </c>
      <c r="M459" s="29">
        <v>1262</v>
      </c>
      <c r="N459" s="38"/>
      <c r="O459" s="18" t="s">
        <v>2980</v>
      </c>
      <c r="P459" s="64"/>
      <c r="Q459" s="65"/>
      <c r="R459" s="34"/>
      <c r="S459" s="33"/>
      <c r="T459" s="67"/>
    </row>
    <row r="460" spans="1:20" ht="15.75" x14ac:dyDescent="0.25">
      <c r="A460" s="50" t="s">
        <v>22</v>
      </c>
      <c r="B460" s="50" t="s">
        <v>3124</v>
      </c>
      <c r="C460" s="31">
        <v>108403</v>
      </c>
      <c r="D460" s="50" t="s">
        <v>1579</v>
      </c>
      <c r="E460" s="50" t="s">
        <v>1580</v>
      </c>
      <c r="F460" s="31" t="s">
        <v>1160</v>
      </c>
      <c r="G460" s="31" t="s">
        <v>1160</v>
      </c>
      <c r="H460" s="31"/>
      <c r="I460" s="31"/>
      <c r="J460" s="31">
        <v>1</v>
      </c>
      <c r="K460" s="31">
        <v>138</v>
      </c>
      <c r="L460" s="31" t="s">
        <v>30</v>
      </c>
      <c r="M460" s="29">
        <v>1267</v>
      </c>
      <c r="N460" s="38"/>
      <c r="O460" s="18" t="s">
        <v>2980</v>
      </c>
      <c r="P460" s="64"/>
      <c r="Q460" s="65"/>
      <c r="R460" s="34"/>
      <c r="S460" s="33"/>
      <c r="T460" s="67"/>
    </row>
    <row r="461" spans="1:20" ht="15.75" x14ac:dyDescent="0.25">
      <c r="A461" s="50" t="s">
        <v>22</v>
      </c>
      <c r="B461" s="50" t="s">
        <v>3124</v>
      </c>
      <c r="C461" s="31">
        <v>164505</v>
      </c>
      <c r="D461" s="50" t="s">
        <v>1583</v>
      </c>
      <c r="E461" s="50" t="s">
        <v>1578</v>
      </c>
      <c r="F461" s="31" t="s">
        <v>1160</v>
      </c>
      <c r="G461" s="31" t="s">
        <v>1160</v>
      </c>
      <c r="H461" s="31">
        <v>1</v>
      </c>
      <c r="I461" s="31">
        <v>4</v>
      </c>
      <c r="J461" s="31">
        <v>1</v>
      </c>
      <c r="K461" s="31">
        <v>138</v>
      </c>
      <c r="L461" s="31" t="s">
        <v>30</v>
      </c>
      <c r="M461" s="29">
        <v>1269</v>
      </c>
      <c r="N461" s="38">
        <v>80008.2</v>
      </c>
      <c r="O461" s="18" t="s">
        <v>2980</v>
      </c>
      <c r="P461" s="64"/>
      <c r="Q461" s="65"/>
      <c r="R461" s="34"/>
      <c r="S461" s="33"/>
      <c r="T461" s="67">
        <v>1</v>
      </c>
    </row>
    <row r="462" spans="1:20" ht="15.75" x14ac:dyDescent="0.25">
      <c r="A462" s="50" t="s">
        <v>22</v>
      </c>
      <c r="B462" s="50" t="s">
        <v>3124</v>
      </c>
      <c r="C462" s="31">
        <v>164507</v>
      </c>
      <c r="D462" s="50" t="s">
        <v>1576</v>
      </c>
      <c r="E462" s="50" t="s">
        <v>990</v>
      </c>
      <c r="F462" s="31" t="s">
        <v>1160</v>
      </c>
      <c r="G462" s="31" t="s">
        <v>1160</v>
      </c>
      <c r="H462" s="31"/>
      <c r="I462" s="31"/>
      <c r="J462" s="31">
        <v>1</v>
      </c>
      <c r="K462" s="31">
        <v>138</v>
      </c>
      <c r="L462" s="31" t="s">
        <v>30</v>
      </c>
      <c r="M462" s="29">
        <v>1265</v>
      </c>
      <c r="N462" s="38"/>
      <c r="O462" s="18" t="s">
        <v>2980</v>
      </c>
      <c r="P462" s="64"/>
      <c r="Q462" s="65"/>
      <c r="R462" s="34"/>
      <c r="S462" s="33"/>
      <c r="T462" s="67"/>
    </row>
    <row r="463" spans="1:20" ht="15.75" x14ac:dyDescent="0.25">
      <c r="A463" s="50" t="s">
        <v>22</v>
      </c>
      <c r="B463" s="50" t="s">
        <v>3124</v>
      </c>
      <c r="C463" s="31">
        <v>164519</v>
      </c>
      <c r="D463" s="50" t="s">
        <v>1581</v>
      </c>
      <c r="E463" s="50" t="s">
        <v>1582</v>
      </c>
      <c r="F463" s="31" t="s">
        <v>1160</v>
      </c>
      <c r="G463" s="31" t="s">
        <v>1160</v>
      </c>
      <c r="H463" s="31"/>
      <c r="I463" s="31"/>
      <c r="J463" s="31">
        <v>1</v>
      </c>
      <c r="K463" s="31">
        <v>138</v>
      </c>
      <c r="L463" s="31" t="s">
        <v>30</v>
      </c>
      <c r="M463" s="29">
        <v>1268</v>
      </c>
      <c r="N463" s="38"/>
      <c r="O463" s="18" t="s">
        <v>2980</v>
      </c>
      <c r="P463" s="64"/>
      <c r="Q463" s="65"/>
      <c r="R463" s="34"/>
      <c r="S463" s="33"/>
      <c r="T463" s="67"/>
    </row>
    <row r="464" spans="1:20" ht="15.75" x14ac:dyDescent="0.25">
      <c r="A464" s="50" t="s">
        <v>22</v>
      </c>
      <c r="B464" s="50" t="s">
        <v>3124</v>
      </c>
      <c r="C464" s="51">
        <v>301270</v>
      </c>
      <c r="D464" s="52" t="s">
        <v>1575</v>
      </c>
      <c r="E464" s="50" t="s">
        <v>990</v>
      </c>
      <c r="F464" s="31" t="s">
        <v>1160</v>
      </c>
      <c r="G464" s="31" t="s">
        <v>1160</v>
      </c>
      <c r="H464" s="31"/>
      <c r="I464" s="31"/>
      <c r="J464" s="31">
        <v>1</v>
      </c>
      <c r="K464" s="31">
        <v>138</v>
      </c>
      <c r="L464" s="31" t="s">
        <v>30</v>
      </c>
      <c r="M464" s="29">
        <v>1264</v>
      </c>
      <c r="N464" s="38"/>
      <c r="O464" s="18" t="s">
        <v>2980</v>
      </c>
      <c r="P464" s="64"/>
      <c r="Q464" s="65"/>
      <c r="R464" s="34"/>
      <c r="S464" s="33"/>
      <c r="T464" s="67"/>
    </row>
    <row r="465" spans="1:20" ht="31.5" x14ac:dyDescent="0.25">
      <c r="A465" s="50" t="s">
        <v>22</v>
      </c>
      <c r="B465" s="50" t="s">
        <v>3124</v>
      </c>
      <c r="C465" s="51">
        <v>307925</v>
      </c>
      <c r="D465" s="52" t="s">
        <v>1577</v>
      </c>
      <c r="E465" s="50" t="s">
        <v>1578</v>
      </c>
      <c r="F465" s="31" t="s">
        <v>1160</v>
      </c>
      <c r="G465" s="31" t="s">
        <v>1160</v>
      </c>
      <c r="H465" s="31"/>
      <c r="I465" s="31"/>
      <c r="J465" s="31">
        <v>1</v>
      </c>
      <c r="K465" s="31">
        <v>138</v>
      </c>
      <c r="L465" s="31" t="s">
        <v>30</v>
      </c>
      <c r="M465" s="29">
        <v>1266</v>
      </c>
      <c r="N465" s="38"/>
      <c r="O465" s="18" t="s">
        <v>2980</v>
      </c>
      <c r="P465" s="64"/>
      <c r="Q465" s="65"/>
      <c r="R465" s="34"/>
      <c r="S465" s="33"/>
      <c r="T465" s="67"/>
    </row>
    <row r="466" spans="1:20" ht="15.75" x14ac:dyDescent="0.25">
      <c r="A466" s="50" t="s">
        <v>22</v>
      </c>
      <c r="B466" s="50" t="s">
        <v>3125</v>
      </c>
      <c r="C466" s="31">
        <v>108549</v>
      </c>
      <c r="D466" s="50" t="s">
        <v>1620</v>
      </c>
      <c r="E466" s="50" t="s">
        <v>901</v>
      </c>
      <c r="F466" s="31" t="s">
        <v>1099</v>
      </c>
      <c r="G466" s="31" t="s">
        <v>1099</v>
      </c>
      <c r="H466" s="31">
        <v>1</v>
      </c>
      <c r="I466" s="31">
        <v>2</v>
      </c>
      <c r="J466" s="31">
        <v>1</v>
      </c>
      <c r="K466" s="31">
        <v>138</v>
      </c>
      <c r="L466" s="31" t="s">
        <v>30</v>
      </c>
      <c r="M466" s="29">
        <v>1298</v>
      </c>
      <c r="N466" s="38">
        <v>139411.79</v>
      </c>
      <c r="O466" s="18" t="s">
        <v>2980</v>
      </c>
      <c r="P466" s="64"/>
      <c r="Q466" s="65"/>
      <c r="R466" s="34"/>
      <c r="S466" s="33"/>
      <c r="T466" s="67">
        <v>1</v>
      </c>
    </row>
    <row r="467" spans="1:20" ht="15.75" x14ac:dyDescent="0.25">
      <c r="A467" s="50" t="s">
        <v>22</v>
      </c>
      <c r="B467" s="50" t="s">
        <v>3125</v>
      </c>
      <c r="C467" s="31">
        <v>108556</v>
      </c>
      <c r="D467" s="50" t="s">
        <v>1584</v>
      </c>
      <c r="E467" s="50" t="s">
        <v>1585</v>
      </c>
      <c r="F467" s="31" t="s">
        <v>45</v>
      </c>
      <c r="G467" s="31" t="s">
        <v>45</v>
      </c>
      <c r="H467" s="31"/>
      <c r="I467" s="31"/>
      <c r="J467" s="31">
        <v>1</v>
      </c>
      <c r="K467" s="31">
        <v>138</v>
      </c>
      <c r="L467" s="31" t="s">
        <v>30</v>
      </c>
      <c r="M467" s="29">
        <v>1270</v>
      </c>
      <c r="N467" s="38"/>
      <c r="O467" s="18" t="s">
        <v>2980</v>
      </c>
      <c r="P467" s="64"/>
      <c r="Q467" s="65"/>
      <c r="R467" s="34"/>
      <c r="S467" s="33"/>
      <c r="T467" s="67"/>
    </row>
    <row r="468" spans="1:20" ht="15.75" x14ac:dyDescent="0.25">
      <c r="A468" s="50" t="s">
        <v>22</v>
      </c>
      <c r="B468" s="50" t="s">
        <v>3125</v>
      </c>
      <c r="C468" s="31">
        <v>108557</v>
      </c>
      <c r="D468" s="50" t="s">
        <v>1586</v>
      </c>
      <c r="E468" s="50" t="s">
        <v>1585</v>
      </c>
      <c r="F468" s="31" t="s">
        <v>45</v>
      </c>
      <c r="G468" s="31" t="s">
        <v>45</v>
      </c>
      <c r="H468" s="31"/>
      <c r="I468" s="31"/>
      <c r="J468" s="31">
        <v>1</v>
      </c>
      <c r="K468" s="31">
        <v>138</v>
      </c>
      <c r="L468" s="31" t="s">
        <v>30</v>
      </c>
      <c r="M468" s="29">
        <v>1271</v>
      </c>
      <c r="N468" s="38"/>
      <c r="O468" s="18" t="s">
        <v>2980</v>
      </c>
      <c r="P468" s="64"/>
      <c r="Q468" s="65"/>
      <c r="R468" s="34"/>
      <c r="S468" s="33"/>
      <c r="T468" s="67"/>
    </row>
    <row r="469" spans="1:20" ht="15.75" x14ac:dyDescent="0.25">
      <c r="A469" s="50" t="s">
        <v>22</v>
      </c>
      <c r="B469" s="50" t="s">
        <v>3125</v>
      </c>
      <c r="C469" s="31">
        <v>108562</v>
      </c>
      <c r="D469" s="50" t="s">
        <v>834</v>
      </c>
      <c r="E469" s="50" t="s">
        <v>1585</v>
      </c>
      <c r="F469" s="31" t="s">
        <v>45</v>
      </c>
      <c r="G469" s="31" t="s">
        <v>45</v>
      </c>
      <c r="H469" s="31"/>
      <c r="I469" s="31"/>
      <c r="J469" s="31">
        <v>1</v>
      </c>
      <c r="K469" s="31">
        <v>138</v>
      </c>
      <c r="L469" s="31" t="s">
        <v>30</v>
      </c>
      <c r="M469" s="29">
        <v>1272</v>
      </c>
      <c r="N469" s="38"/>
      <c r="O469" s="18" t="s">
        <v>2980</v>
      </c>
      <c r="P469" s="64"/>
      <c r="Q469" s="65"/>
      <c r="R469" s="34"/>
      <c r="S469" s="33"/>
      <c r="T469" s="67"/>
    </row>
    <row r="470" spans="1:20" ht="15.75" x14ac:dyDescent="0.25">
      <c r="A470" s="50" t="s">
        <v>22</v>
      </c>
      <c r="B470" s="50" t="s">
        <v>3125</v>
      </c>
      <c r="C470" s="31">
        <v>108571</v>
      </c>
      <c r="D470" s="50" t="s">
        <v>1599</v>
      </c>
      <c r="E470" s="50" t="s">
        <v>1585</v>
      </c>
      <c r="F470" s="31" t="s">
        <v>45</v>
      </c>
      <c r="G470" s="31" t="s">
        <v>45</v>
      </c>
      <c r="H470" s="31"/>
      <c r="I470" s="31"/>
      <c r="J470" s="31">
        <v>1</v>
      </c>
      <c r="K470" s="31">
        <v>138</v>
      </c>
      <c r="L470" s="31" t="s">
        <v>30</v>
      </c>
      <c r="M470" s="29">
        <v>1282</v>
      </c>
      <c r="N470" s="38"/>
      <c r="O470" s="18" t="s">
        <v>2980</v>
      </c>
      <c r="P470" s="64"/>
      <c r="Q470" s="65"/>
      <c r="R470" s="34"/>
      <c r="S470" s="33"/>
      <c r="T470" s="67"/>
    </row>
    <row r="471" spans="1:20" ht="15.75" x14ac:dyDescent="0.25">
      <c r="A471" s="50" t="s">
        <v>22</v>
      </c>
      <c r="B471" s="50" t="s">
        <v>3125</v>
      </c>
      <c r="C471" s="31">
        <v>108580</v>
      </c>
      <c r="D471" s="50" t="s">
        <v>1630</v>
      </c>
      <c r="E471" s="50" t="s">
        <v>1631</v>
      </c>
      <c r="F471" s="31" t="s">
        <v>1160</v>
      </c>
      <c r="G471" s="31" t="s">
        <v>1160</v>
      </c>
      <c r="H471" s="31">
        <v>1</v>
      </c>
      <c r="I471" s="31">
        <v>3</v>
      </c>
      <c r="J471" s="31">
        <v>1</v>
      </c>
      <c r="K471" s="31">
        <v>138</v>
      </c>
      <c r="L471" s="31" t="s">
        <v>30</v>
      </c>
      <c r="M471" s="29">
        <v>1308</v>
      </c>
      <c r="N471" s="38">
        <v>331718.36</v>
      </c>
      <c r="O471" s="18" t="s">
        <v>2980</v>
      </c>
      <c r="P471" s="64"/>
      <c r="Q471" s="65"/>
      <c r="R471" s="34"/>
      <c r="S471" s="33"/>
      <c r="T471" s="67">
        <v>1</v>
      </c>
    </row>
    <row r="472" spans="1:20" ht="15.75" x14ac:dyDescent="0.25">
      <c r="A472" s="50" t="s">
        <v>22</v>
      </c>
      <c r="B472" s="50" t="s">
        <v>3125</v>
      </c>
      <c r="C472" s="31">
        <v>108644</v>
      </c>
      <c r="D472" s="50" t="s">
        <v>1600</v>
      </c>
      <c r="E472" s="50" t="s">
        <v>1601</v>
      </c>
      <c r="F472" s="31" t="s">
        <v>1099</v>
      </c>
      <c r="G472" s="31" t="s">
        <v>1099</v>
      </c>
      <c r="H472" s="31"/>
      <c r="I472" s="31"/>
      <c r="J472" s="31">
        <v>1</v>
      </c>
      <c r="K472" s="31">
        <v>138</v>
      </c>
      <c r="L472" s="31" t="s">
        <v>30</v>
      </c>
      <c r="M472" s="29">
        <v>1283</v>
      </c>
      <c r="N472" s="38"/>
      <c r="O472" s="18" t="s">
        <v>2980</v>
      </c>
      <c r="P472" s="64"/>
      <c r="Q472" s="65"/>
      <c r="R472" s="34"/>
      <c r="S472" s="33"/>
      <c r="T472" s="67"/>
    </row>
    <row r="473" spans="1:20" ht="15.75" x14ac:dyDescent="0.25">
      <c r="A473" s="50" t="s">
        <v>22</v>
      </c>
      <c r="B473" s="50" t="s">
        <v>3125</v>
      </c>
      <c r="C473" s="31">
        <v>108645</v>
      </c>
      <c r="D473" s="50" t="s">
        <v>1604</v>
      </c>
      <c r="E473" s="50" t="s">
        <v>1601</v>
      </c>
      <c r="F473" s="31" t="s">
        <v>1099</v>
      </c>
      <c r="G473" s="31" t="s">
        <v>1099</v>
      </c>
      <c r="H473" s="31"/>
      <c r="I473" s="31"/>
      <c r="J473" s="31">
        <v>1</v>
      </c>
      <c r="K473" s="31">
        <v>138</v>
      </c>
      <c r="L473" s="31" t="s">
        <v>30</v>
      </c>
      <c r="M473" s="29">
        <v>1285</v>
      </c>
      <c r="N473" s="38"/>
      <c r="O473" s="18" t="s">
        <v>2980</v>
      </c>
      <c r="P473" s="64"/>
      <c r="Q473" s="65"/>
      <c r="R473" s="34"/>
      <c r="S473" s="33"/>
      <c r="T473" s="67"/>
    </row>
    <row r="474" spans="1:20" ht="15.75" x14ac:dyDescent="0.25">
      <c r="A474" s="50" t="s">
        <v>22</v>
      </c>
      <c r="B474" s="50" t="s">
        <v>3125</v>
      </c>
      <c r="C474" s="31">
        <v>108788</v>
      </c>
      <c r="D474" s="50" t="s">
        <v>1591</v>
      </c>
      <c r="E474" s="50" t="s">
        <v>1371</v>
      </c>
      <c r="F474" s="31" t="s">
        <v>45</v>
      </c>
      <c r="G474" s="31" t="s">
        <v>45</v>
      </c>
      <c r="H474" s="31"/>
      <c r="I474" s="31"/>
      <c r="J474" s="31">
        <v>1</v>
      </c>
      <c r="K474" s="31">
        <v>138</v>
      </c>
      <c r="L474" s="31" t="s">
        <v>30</v>
      </c>
      <c r="M474" s="29">
        <v>1275</v>
      </c>
      <c r="N474" s="38"/>
      <c r="O474" s="18" t="s">
        <v>2980</v>
      </c>
      <c r="P474" s="64"/>
      <c r="Q474" s="65"/>
      <c r="R474" s="34"/>
      <c r="S474" s="33"/>
      <c r="T474" s="67"/>
    </row>
    <row r="475" spans="1:20" ht="15.75" x14ac:dyDescent="0.25">
      <c r="A475" s="50" t="s">
        <v>22</v>
      </c>
      <c r="B475" s="50" t="s">
        <v>3125</v>
      </c>
      <c r="C475" s="31">
        <v>108792</v>
      </c>
      <c r="D475" s="50" t="s">
        <v>1597</v>
      </c>
      <c r="E475" s="50" t="s">
        <v>1371</v>
      </c>
      <c r="F475" s="31" t="s">
        <v>45</v>
      </c>
      <c r="G475" s="31" t="s">
        <v>45</v>
      </c>
      <c r="H475" s="31"/>
      <c r="I475" s="31"/>
      <c r="J475" s="31">
        <v>1</v>
      </c>
      <c r="K475" s="31">
        <v>138</v>
      </c>
      <c r="L475" s="31" t="s">
        <v>30</v>
      </c>
      <c r="M475" s="29">
        <v>1279</v>
      </c>
      <c r="N475" s="38"/>
      <c r="O475" s="18" t="s">
        <v>2980</v>
      </c>
      <c r="P475" s="64"/>
      <c r="Q475" s="65"/>
      <c r="R475" s="34"/>
      <c r="S475" s="33"/>
      <c r="T475" s="67"/>
    </row>
    <row r="476" spans="1:20" ht="15.75" x14ac:dyDescent="0.25">
      <c r="A476" s="50" t="s">
        <v>22</v>
      </c>
      <c r="B476" s="50" t="s">
        <v>3125</v>
      </c>
      <c r="C476" s="31">
        <v>108802</v>
      </c>
      <c r="D476" s="50" t="s">
        <v>1624</v>
      </c>
      <c r="E476" s="50" t="s">
        <v>1625</v>
      </c>
      <c r="F476" s="31" t="s">
        <v>1160</v>
      </c>
      <c r="G476" s="31" t="s">
        <v>1160</v>
      </c>
      <c r="H476" s="31">
        <v>1</v>
      </c>
      <c r="I476" s="31">
        <v>3</v>
      </c>
      <c r="J476" s="31">
        <v>1</v>
      </c>
      <c r="K476" s="31">
        <v>138</v>
      </c>
      <c r="L476" s="31" t="s">
        <v>30</v>
      </c>
      <c r="M476" s="29">
        <v>1303</v>
      </c>
      <c r="N476" s="38">
        <v>213636.61</v>
      </c>
      <c r="O476" s="18" t="s">
        <v>2980</v>
      </c>
      <c r="P476" s="64"/>
      <c r="Q476" s="65"/>
      <c r="R476" s="34"/>
      <c r="S476" s="33"/>
      <c r="T476" s="67">
        <v>1</v>
      </c>
    </row>
    <row r="477" spans="1:20" ht="15.75" x14ac:dyDescent="0.25">
      <c r="A477" s="50" t="s">
        <v>22</v>
      </c>
      <c r="B477" s="50" t="s">
        <v>3125</v>
      </c>
      <c r="C477" s="31">
        <v>108819</v>
      </c>
      <c r="D477" s="50" t="s">
        <v>1634</v>
      </c>
      <c r="E477" s="50" t="s">
        <v>1625</v>
      </c>
      <c r="F477" s="31" t="s">
        <v>1160</v>
      </c>
      <c r="G477" s="31" t="s">
        <v>1160</v>
      </c>
      <c r="H477" s="31">
        <v>1</v>
      </c>
      <c r="I477" s="31">
        <v>3</v>
      </c>
      <c r="J477" s="31">
        <v>1</v>
      </c>
      <c r="K477" s="31">
        <v>138</v>
      </c>
      <c r="L477" s="31" t="s">
        <v>30</v>
      </c>
      <c r="M477" s="29">
        <v>1310</v>
      </c>
      <c r="N477" s="38">
        <v>187812.72</v>
      </c>
      <c r="O477" s="18" t="s">
        <v>2980</v>
      </c>
      <c r="P477" s="64"/>
      <c r="Q477" s="65"/>
      <c r="R477" s="34"/>
      <c r="S477" s="33"/>
      <c r="T477" s="67">
        <v>1</v>
      </c>
    </row>
    <row r="478" spans="1:20" ht="15.75" x14ac:dyDescent="0.25">
      <c r="A478" s="50" t="s">
        <v>22</v>
      </c>
      <c r="B478" s="50" t="s">
        <v>3125</v>
      </c>
      <c r="C478" s="31">
        <v>108830</v>
      </c>
      <c r="D478" s="50" t="s">
        <v>1636</v>
      </c>
      <c r="E478" s="50" t="s">
        <v>1625</v>
      </c>
      <c r="F478" s="31" t="s">
        <v>1160</v>
      </c>
      <c r="G478" s="31" t="s">
        <v>1160</v>
      </c>
      <c r="H478" s="31">
        <v>1</v>
      </c>
      <c r="I478" s="31">
        <v>2</v>
      </c>
      <c r="J478" s="31">
        <v>1</v>
      </c>
      <c r="K478" s="31">
        <v>138</v>
      </c>
      <c r="L478" s="31" t="s">
        <v>30</v>
      </c>
      <c r="M478" s="29">
        <v>1312</v>
      </c>
      <c r="N478" s="38">
        <v>143866.29999999999</v>
      </c>
      <c r="O478" s="18" t="s">
        <v>2980</v>
      </c>
      <c r="P478" s="64"/>
      <c r="Q478" s="65"/>
      <c r="R478" s="34"/>
      <c r="S478" s="33"/>
      <c r="T478" s="67">
        <v>1</v>
      </c>
    </row>
    <row r="479" spans="1:20" ht="15.75" x14ac:dyDescent="0.25">
      <c r="A479" s="50" t="s">
        <v>22</v>
      </c>
      <c r="B479" s="50" t="s">
        <v>3125</v>
      </c>
      <c r="C479" s="31">
        <v>108955</v>
      </c>
      <c r="D479" s="50" t="s">
        <v>1616</v>
      </c>
      <c r="E479" s="50" t="s">
        <v>1617</v>
      </c>
      <c r="F479" s="31" t="s">
        <v>1099</v>
      </c>
      <c r="G479" s="31" t="s">
        <v>1099</v>
      </c>
      <c r="H479" s="31"/>
      <c r="I479" s="31"/>
      <c r="J479" s="31">
        <v>1</v>
      </c>
      <c r="K479" s="31">
        <v>138</v>
      </c>
      <c r="L479" s="31" t="s">
        <v>30</v>
      </c>
      <c r="M479" s="29">
        <v>1295</v>
      </c>
      <c r="N479" s="38"/>
      <c r="O479" s="18" t="s">
        <v>2980</v>
      </c>
      <c r="P479" s="64"/>
      <c r="Q479" s="65"/>
      <c r="R479" s="34"/>
      <c r="S479" s="33"/>
      <c r="T479" s="67"/>
    </row>
    <row r="480" spans="1:20" ht="15.75" x14ac:dyDescent="0.25">
      <c r="A480" s="50" t="s">
        <v>22</v>
      </c>
      <c r="B480" s="50" t="s">
        <v>3125</v>
      </c>
      <c r="C480" s="31">
        <v>108982</v>
      </c>
      <c r="D480" s="50" t="s">
        <v>1587</v>
      </c>
      <c r="E480" s="50" t="s">
        <v>1588</v>
      </c>
      <c r="F480" s="31" t="s">
        <v>45</v>
      </c>
      <c r="G480" s="31" t="s">
        <v>45</v>
      </c>
      <c r="H480" s="31"/>
      <c r="I480" s="31"/>
      <c r="J480" s="31">
        <v>1</v>
      </c>
      <c r="K480" s="31">
        <v>138</v>
      </c>
      <c r="L480" s="31" t="s">
        <v>30</v>
      </c>
      <c r="M480" s="29">
        <v>1273</v>
      </c>
      <c r="N480" s="38"/>
      <c r="O480" s="18" t="s">
        <v>2980</v>
      </c>
      <c r="P480" s="64"/>
      <c r="Q480" s="65"/>
      <c r="R480" s="34"/>
      <c r="S480" s="33"/>
      <c r="T480" s="67"/>
    </row>
    <row r="481" spans="1:20" ht="15.75" x14ac:dyDescent="0.25">
      <c r="A481" s="50" t="s">
        <v>22</v>
      </c>
      <c r="B481" s="50" t="s">
        <v>3125</v>
      </c>
      <c r="C481" s="31">
        <v>108984</v>
      </c>
      <c r="D481" s="50" t="s">
        <v>1589</v>
      </c>
      <c r="E481" s="50" t="s">
        <v>1590</v>
      </c>
      <c r="F481" s="31" t="s">
        <v>45</v>
      </c>
      <c r="G481" s="31" t="s">
        <v>45</v>
      </c>
      <c r="H481" s="31"/>
      <c r="I481" s="31"/>
      <c r="J481" s="31">
        <v>1</v>
      </c>
      <c r="K481" s="31">
        <v>138</v>
      </c>
      <c r="L481" s="31" t="s">
        <v>30</v>
      </c>
      <c r="M481" s="29">
        <v>1274</v>
      </c>
      <c r="N481" s="38"/>
      <c r="O481" s="18" t="s">
        <v>2980</v>
      </c>
      <c r="P481" s="64"/>
      <c r="Q481" s="65"/>
      <c r="R481" s="34"/>
      <c r="S481" s="33"/>
      <c r="T481" s="67"/>
    </row>
    <row r="482" spans="1:20" ht="15.75" x14ac:dyDescent="0.25">
      <c r="A482" s="50" t="s">
        <v>22</v>
      </c>
      <c r="B482" s="50" t="s">
        <v>3125</v>
      </c>
      <c r="C482" s="31">
        <v>108992</v>
      </c>
      <c r="D482" s="50" t="s">
        <v>1598</v>
      </c>
      <c r="E482" s="50" t="s">
        <v>1590</v>
      </c>
      <c r="F482" s="31" t="s">
        <v>45</v>
      </c>
      <c r="G482" s="31" t="s">
        <v>45</v>
      </c>
      <c r="H482" s="31"/>
      <c r="I482" s="31"/>
      <c r="J482" s="31">
        <v>1</v>
      </c>
      <c r="K482" s="31">
        <v>138</v>
      </c>
      <c r="L482" s="31" t="s">
        <v>30</v>
      </c>
      <c r="M482" s="29">
        <v>1281</v>
      </c>
      <c r="N482" s="38"/>
      <c r="O482" s="18" t="s">
        <v>2980</v>
      </c>
      <c r="P482" s="64"/>
      <c r="Q482" s="65"/>
      <c r="R482" s="34"/>
      <c r="S482" s="33"/>
      <c r="T482" s="67"/>
    </row>
    <row r="483" spans="1:20" ht="15.75" x14ac:dyDescent="0.25">
      <c r="A483" s="50" t="s">
        <v>22</v>
      </c>
      <c r="B483" s="50" t="s">
        <v>3125</v>
      </c>
      <c r="C483" s="31">
        <v>109038</v>
      </c>
      <c r="D483" s="50" t="s">
        <v>1595</v>
      </c>
      <c r="E483" s="50" t="s">
        <v>1596</v>
      </c>
      <c r="F483" s="31" t="s">
        <v>45</v>
      </c>
      <c r="G483" s="31" t="s">
        <v>45</v>
      </c>
      <c r="H483" s="31"/>
      <c r="I483" s="31"/>
      <c r="J483" s="31">
        <v>1</v>
      </c>
      <c r="K483" s="31">
        <v>138</v>
      </c>
      <c r="L483" s="31" t="s">
        <v>30</v>
      </c>
      <c r="M483" s="29">
        <v>1278</v>
      </c>
      <c r="N483" s="38"/>
      <c r="O483" s="18" t="s">
        <v>2980</v>
      </c>
      <c r="P483" s="64"/>
      <c r="Q483" s="65"/>
      <c r="R483" s="34"/>
      <c r="S483" s="33"/>
      <c r="T483" s="67"/>
    </row>
    <row r="484" spans="1:20" ht="15.75" x14ac:dyDescent="0.25">
      <c r="A484" s="50" t="s">
        <v>22</v>
      </c>
      <c r="B484" s="50" t="s">
        <v>3125</v>
      </c>
      <c r="C484" s="31">
        <v>109066</v>
      </c>
      <c r="D484" s="50" t="s">
        <v>1592</v>
      </c>
      <c r="E484" s="50" t="s">
        <v>1593</v>
      </c>
      <c r="F484" s="31" t="s">
        <v>45</v>
      </c>
      <c r="G484" s="31" t="s">
        <v>45</v>
      </c>
      <c r="H484" s="31"/>
      <c r="I484" s="31"/>
      <c r="J484" s="31">
        <v>1</v>
      </c>
      <c r="K484" s="31">
        <v>138</v>
      </c>
      <c r="L484" s="31" t="s">
        <v>30</v>
      </c>
      <c r="M484" s="29">
        <v>1276</v>
      </c>
      <c r="N484" s="38"/>
      <c r="O484" s="18" t="s">
        <v>2980</v>
      </c>
      <c r="P484" s="64"/>
      <c r="Q484" s="65"/>
      <c r="R484" s="34"/>
      <c r="S484" s="33"/>
      <c r="T484" s="67"/>
    </row>
    <row r="485" spans="1:20" ht="15.75" x14ac:dyDescent="0.25">
      <c r="A485" s="50" t="s">
        <v>22</v>
      </c>
      <c r="B485" s="50" t="s">
        <v>3125</v>
      </c>
      <c r="C485" s="31">
        <v>109072</v>
      </c>
      <c r="D485" s="50" t="s">
        <v>1594</v>
      </c>
      <c r="E485" s="50" t="s">
        <v>1593</v>
      </c>
      <c r="F485" s="31" t="s">
        <v>45</v>
      </c>
      <c r="G485" s="31" t="s">
        <v>45</v>
      </c>
      <c r="H485" s="31"/>
      <c r="I485" s="31"/>
      <c r="J485" s="31">
        <v>1</v>
      </c>
      <c r="K485" s="31">
        <v>138</v>
      </c>
      <c r="L485" s="31" t="s">
        <v>30</v>
      </c>
      <c r="M485" s="29">
        <v>1277</v>
      </c>
      <c r="N485" s="38"/>
      <c r="O485" s="18" t="s">
        <v>2980</v>
      </c>
      <c r="P485" s="64"/>
      <c r="Q485" s="65"/>
      <c r="R485" s="34"/>
      <c r="S485" s="33"/>
      <c r="T485" s="67"/>
    </row>
    <row r="486" spans="1:20" ht="15.75" x14ac:dyDescent="0.25">
      <c r="A486" s="50" t="s">
        <v>22</v>
      </c>
      <c r="B486" s="50" t="s">
        <v>3125</v>
      </c>
      <c r="C486" s="31">
        <v>109092</v>
      </c>
      <c r="D486" s="50" t="s">
        <v>1609</v>
      </c>
      <c r="E486" s="50" t="s">
        <v>1610</v>
      </c>
      <c r="F486" s="31" t="s">
        <v>1099</v>
      </c>
      <c r="G486" s="31" t="s">
        <v>1099</v>
      </c>
      <c r="H486" s="31">
        <v>1</v>
      </c>
      <c r="I486" s="31">
        <v>10</v>
      </c>
      <c r="J486" s="31">
        <v>1</v>
      </c>
      <c r="K486" s="31">
        <v>138</v>
      </c>
      <c r="L486" s="31" t="s">
        <v>30</v>
      </c>
      <c r="M486" s="29">
        <v>1289</v>
      </c>
      <c r="N486" s="38">
        <v>515315.68</v>
      </c>
      <c r="O486" s="18" t="s">
        <v>2980</v>
      </c>
      <c r="P486" s="64"/>
      <c r="Q486" s="65"/>
      <c r="R486" s="34"/>
      <c r="S486" s="33"/>
      <c r="T486" s="67">
        <v>1</v>
      </c>
    </row>
    <row r="487" spans="1:20" ht="15.75" x14ac:dyDescent="0.25">
      <c r="A487" s="50" t="s">
        <v>22</v>
      </c>
      <c r="B487" s="50" t="s">
        <v>3125</v>
      </c>
      <c r="C487" s="31">
        <v>109096</v>
      </c>
      <c r="D487" s="50" t="s">
        <v>1621</v>
      </c>
      <c r="E487" s="50" t="s">
        <v>1610</v>
      </c>
      <c r="F487" s="31" t="s">
        <v>1099</v>
      </c>
      <c r="G487" s="31" t="s">
        <v>1099</v>
      </c>
      <c r="H487" s="31"/>
      <c r="I487" s="31"/>
      <c r="J487" s="31">
        <v>1</v>
      </c>
      <c r="K487" s="31">
        <v>138</v>
      </c>
      <c r="L487" s="31" t="s">
        <v>30</v>
      </c>
      <c r="M487" s="29">
        <v>1299</v>
      </c>
      <c r="N487" s="38"/>
      <c r="O487" s="18" t="s">
        <v>2980</v>
      </c>
      <c r="P487" s="64"/>
      <c r="Q487" s="65"/>
      <c r="R487" s="34"/>
      <c r="S487" s="33"/>
      <c r="T487" s="67"/>
    </row>
    <row r="488" spans="1:20" ht="15.75" x14ac:dyDescent="0.25">
      <c r="A488" s="50" t="s">
        <v>22</v>
      </c>
      <c r="B488" s="50" t="s">
        <v>3125</v>
      </c>
      <c r="C488" s="31">
        <v>109097</v>
      </c>
      <c r="D488" s="50" t="s">
        <v>1557</v>
      </c>
      <c r="E488" s="50" t="s">
        <v>1610</v>
      </c>
      <c r="F488" s="31" t="s">
        <v>1099</v>
      </c>
      <c r="G488" s="31" t="s">
        <v>1099</v>
      </c>
      <c r="H488" s="31">
        <v>1</v>
      </c>
      <c r="I488" s="31">
        <v>12</v>
      </c>
      <c r="J488" s="31">
        <v>1</v>
      </c>
      <c r="K488" s="31">
        <v>138</v>
      </c>
      <c r="L488" s="31" t="s">
        <v>30</v>
      </c>
      <c r="M488" s="29">
        <v>1300</v>
      </c>
      <c r="N488" s="38">
        <v>834971.96</v>
      </c>
      <c r="O488" s="18" t="s">
        <v>2980</v>
      </c>
      <c r="P488" s="64"/>
      <c r="Q488" s="65"/>
      <c r="R488" s="34"/>
      <c r="S488" s="33"/>
      <c r="T488" s="67">
        <v>1</v>
      </c>
    </row>
    <row r="489" spans="1:20" ht="15.75" x14ac:dyDescent="0.25">
      <c r="A489" s="50" t="s">
        <v>22</v>
      </c>
      <c r="B489" s="50" t="s">
        <v>3125</v>
      </c>
      <c r="C489" s="31">
        <v>109099</v>
      </c>
      <c r="D489" s="50" t="s">
        <v>1622</v>
      </c>
      <c r="E489" s="50" t="s">
        <v>1610</v>
      </c>
      <c r="F489" s="31" t="s">
        <v>1099</v>
      </c>
      <c r="G489" s="31" t="s">
        <v>1099</v>
      </c>
      <c r="H489" s="31">
        <v>1</v>
      </c>
      <c r="I489" s="31">
        <v>11</v>
      </c>
      <c r="J489" s="31">
        <v>1</v>
      </c>
      <c r="K489" s="31">
        <v>138</v>
      </c>
      <c r="L489" s="31" t="s">
        <v>30</v>
      </c>
      <c r="M489" s="29">
        <v>1301</v>
      </c>
      <c r="N489" s="38">
        <v>556061.30000000005</v>
      </c>
      <c r="O489" s="18" t="s">
        <v>2980</v>
      </c>
      <c r="P489" s="64"/>
      <c r="Q489" s="65"/>
      <c r="R489" s="34"/>
      <c r="S489" s="33"/>
      <c r="T489" s="67">
        <v>1</v>
      </c>
    </row>
    <row r="490" spans="1:20" ht="15.75" x14ac:dyDescent="0.25">
      <c r="A490" s="50" t="s">
        <v>22</v>
      </c>
      <c r="B490" s="50" t="s">
        <v>3125</v>
      </c>
      <c r="C490" s="31">
        <v>109100</v>
      </c>
      <c r="D490" s="50" t="s">
        <v>1623</v>
      </c>
      <c r="E490" s="50" t="s">
        <v>1610</v>
      </c>
      <c r="F490" s="31" t="s">
        <v>1099</v>
      </c>
      <c r="G490" s="31" t="s">
        <v>1099</v>
      </c>
      <c r="H490" s="31"/>
      <c r="I490" s="31"/>
      <c r="J490" s="31">
        <v>1</v>
      </c>
      <c r="K490" s="31">
        <v>138</v>
      </c>
      <c r="L490" s="31" t="s">
        <v>30</v>
      </c>
      <c r="M490" s="29">
        <v>1302</v>
      </c>
      <c r="N490" s="38"/>
      <c r="O490" s="18" t="s">
        <v>2980</v>
      </c>
      <c r="P490" s="64"/>
      <c r="Q490" s="65"/>
      <c r="R490" s="34"/>
      <c r="S490" s="33"/>
      <c r="T490" s="67"/>
    </row>
    <row r="491" spans="1:20" ht="31.5" x14ac:dyDescent="0.25">
      <c r="A491" s="50" t="s">
        <v>22</v>
      </c>
      <c r="B491" s="50" t="s">
        <v>3125</v>
      </c>
      <c r="C491" s="31">
        <v>109120</v>
      </c>
      <c r="D491" s="50" t="s">
        <v>1605</v>
      </c>
      <c r="E491" s="50" t="s">
        <v>1606</v>
      </c>
      <c r="F491" s="31" t="s">
        <v>1099</v>
      </c>
      <c r="G491" s="31" t="s">
        <v>1099</v>
      </c>
      <c r="H491" s="31">
        <v>1</v>
      </c>
      <c r="I491" s="31">
        <v>4</v>
      </c>
      <c r="J491" s="31">
        <v>1</v>
      </c>
      <c r="K491" s="31">
        <v>138</v>
      </c>
      <c r="L491" s="31" t="s">
        <v>30</v>
      </c>
      <c r="M491" s="29">
        <v>1286</v>
      </c>
      <c r="N491" s="38">
        <v>228870.39</v>
      </c>
      <c r="O491" s="18" t="s">
        <v>2980</v>
      </c>
      <c r="P491" s="64"/>
      <c r="Q491" s="65"/>
      <c r="R491" s="34"/>
      <c r="S491" s="33"/>
      <c r="T491" s="67">
        <v>1</v>
      </c>
    </row>
    <row r="492" spans="1:20" ht="31.5" x14ac:dyDescent="0.25">
      <c r="A492" s="50" t="s">
        <v>22</v>
      </c>
      <c r="B492" s="50" t="s">
        <v>3125</v>
      </c>
      <c r="C492" s="31">
        <v>109121</v>
      </c>
      <c r="D492" s="50" t="s">
        <v>1607</v>
      </c>
      <c r="E492" s="50" t="s">
        <v>1606</v>
      </c>
      <c r="F492" s="31" t="s">
        <v>1099</v>
      </c>
      <c r="G492" s="31" t="s">
        <v>1099</v>
      </c>
      <c r="H492" s="31">
        <v>1</v>
      </c>
      <c r="I492" s="31">
        <v>5</v>
      </c>
      <c r="J492" s="31">
        <v>1</v>
      </c>
      <c r="K492" s="31">
        <v>138</v>
      </c>
      <c r="L492" s="31" t="s">
        <v>30</v>
      </c>
      <c r="M492" s="29">
        <v>1287</v>
      </c>
      <c r="N492" s="38">
        <v>294194.06</v>
      </c>
      <c r="O492" s="18" t="s">
        <v>2980</v>
      </c>
      <c r="P492" s="64"/>
      <c r="Q492" s="65"/>
      <c r="R492" s="34"/>
      <c r="S492" s="33"/>
      <c r="T492" s="67">
        <v>1</v>
      </c>
    </row>
    <row r="493" spans="1:20" ht="31.5" x14ac:dyDescent="0.25">
      <c r="A493" s="50" t="s">
        <v>22</v>
      </c>
      <c r="B493" s="50" t="s">
        <v>3125</v>
      </c>
      <c r="C493" s="31">
        <v>109128</v>
      </c>
      <c r="D493" s="50" t="s">
        <v>1611</v>
      </c>
      <c r="E493" s="50" t="s">
        <v>1606</v>
      </c>
      <c r="F493" s="31" t="s">
        <v>1099</v>
      </c>
      <c r="G493" s="31" t="s">
        <v>1099</v>
      </c>
      <c r="H493" s="31"/>
      <c r="I493" s="31"/>
      <c r="J493" s="31">
        <v>1</v>
      </c>
      <c r="K493" s="31">
        <v>138</v>
      </c>
      <c r="L493" s="31" t="s">
        <v>30</v>
      </c>
      <c r="M493" s="29">
        <v>1290</v>
      </c>
      <c r="N493" s="38"/>
      <c r="O493" s="18" t="s">
        <v>2980</v>
      </c>
      <c r="P493" s="64"/>
      <c r="Q493" s="65"/>
      <c r="R493" s="34"/>
      <c r="S493" s="33"/>
      <c r="T493" s="67"/>
    </row>
    <row r="494" spans="1:20" ht="31.5" x14ac:dyDescent="0.25">
      <c r="A494" s="50" t="s">
        <v>22</v>
      </c>
      <c r="B494" s="50" t="s">
        <v>3125</v>
      </c>
      <c r="C494" s="31">
        <v>109131</v>
      </c>
      <c r="D494" s="50" t="s">
        <v>1614</v>
      </c>
      <c r="E494" s="50" t="s">
        <v>1606</v>
      </c>
      <c r="F494" s="31" t="s">
        <v>1099</v>
      </c>
      <c r="G494" s="31" t="s">
        <v>1099</v>
      </c>
      <c r="H494" s="31"/>
      <c r="I494" s="31"/>
      <c r="J494" s="31">
        <v>1</v>
      </c>
      <c r="K494" s="31">
        <v>138</v>
      </c>
      <c r="L494" s="31" t="s">
        <v>30</v>
      </c>
      <c r="M494" s="29">
        <v>1293</v>
      </c>
      <c r="N494" s="38"/>
      <c r="O494" s="18" t="s">
        <v>2980</v>
      </c>
      <c r="P494" s="64"/>
      <c r="Q494" s="65"/>
      <c r="R494" s="34"/>
      <c r="S494" s="33"/>
      <c r="T494" s="67"/>
    </row>
    <row r="495" spans="1:20" ht="31.5" x14ac:dyDescent="0.25">
      <c r="A495" s="50" t="s">
        <v>22</v>
      </c>
      <c r="B495" s="50" t="s">
        <v>3125</v>
      </c>
      <c r="C495" s="31">
        <v>109132</v>
      </c>
      <c r="D495" s="50" t="s">
        <v>1618</v>
      </c>
      <c r="E495" s="50" t="s">
        <v>1606</v>
      </c>
      <c r="F495" s="31" t="s">
        <v>1099</v>
      </c>
      <c r="G495" s="31" t="s">
        <v>1099</v>
      </c>
      <c r="H495" s="31"/>
      <c r="I495" s="31"/>
      <c r="J495" s="31">
        <v>1</v>
      </c>
      <c r="K495" s="31">
        <v>138</v>
      </c>
      <c r="L495" s="31" t="s">
        <v>30</v>
      </c>
      <c r="M495" s="29">
        <v>1296</v>
      </c>
      <c r="N495" s="38"/>
      <c r="O495" s="18" t="s">
        <v>2980</v>
      </c>
      <c r="P495" s="64"/>
      <c r="Q495" s="65"/>
      <c r="R495" s="34"/>
      <c r="S495" s="33"/>
      <c r="T495" s="67"/>
    </row>
    <row r="496" spans="1:20" ht="15.75" x14ac:dyDescent="0.25">
      <c r="A496" s="50" t="s">
        <v>22</v>
      </c>
      <c r="B496" s="50" t="s">
        <v>3125</v>
      </c>
      <c r="C496" s="31">
        <v>109138</v>
      </c>
      <c r="D496" s="50" t="s">
        <v>1602</v>
      </c>
      <c r="E496" s="50" t="s">
        <v>1603</v>
      </c>
      <c r="F496" s="31" t="s">
        <v>1099</v>
      </c>
      <c r="G496" s="31" t="s">
        <v>1099</v>
      </c>
      <c r="H496" s="31">
        <v>1</v>
      </c>
      <c r="I496" s="31">
        <v>4</v>
      </c>
      <c r="J496" s="31">
        <v>1</v>
      </c>
      <c r="K496" s="31">
        <v>138</v>
      </c>
      <c r="L496" s="31" t="s">
        <v>30</v>
      </c>
      <c r="M496" s="29">
        <v>1284</v>
      </c>
      <c r="N496" s="38">
        <v>241645.46</v>
      </c>
      <c r="O496" s="18" t="s">
        <v>2980</v>
      </c>
      <c r="P496" s="64"/>
      <c r="Q496" s="65"/>
      <c r="R496" s="34"/>
      <c r="S496" s="33"/>
      <c r="T496" s="67">
        <v>1</v>
      </c>
    </row>
    <row r="497" spans="1:20" ht="15.75" x14ac:dyDescent="0.25">
      <c r="A497" s="50" t="s">
        <v>22</v>
      </c>
      <c r="B497" s="50" t="s">
        <v>3125</v>
      </c>
      <c r="C497" s="31">
        <v>109145</v>
      </c>
      <c r="D497" s="50" t="s">
        <v>1612</v>
      </c>
      <c r="E497" s="50" t="s">
        <v>1603</v>
      </c>
      <c r="F497" s="31" t="s">
        <v>1099</v>
      </c>
      <c r="G497" s="31" t="s">
        <v>1099</v>
      </c>
      <c r="H497" s="31"/>
      <c r="I497" s="31"/>
      <c r="J497" s="31">
        <v>1</v>
      </c>
      <c r="K497" s="31">
        <v>138</v>
      </c>
      <c r="L497" s="31" t="s">
        <v>30</v>
      </c>
      <c r="M497" s="29">
        <v>1291</v>
      </c>
      <c r="N497" s="38"/>
      <c r="O497" s="18" t="s">
        <v>2980</v>
      </c>
      <c r="P497" s="64"/>
      <c r="Q497" s="65"/>
      <c r="R497" s="34"/>
      <c r="S497" s="33"/>
      <c r="T497" s="67"/>
    </row>
    <row r="498" spans="1:20" ht="15.75" x14ac:dyDescent="0.25">
      <c r="A498" s="50" t="s">
        <v>22</v>
      </c>
      <c r="B498" s="50" t="s">
        <v>3125</v>
      </c>
      <c r="C498" s="31">
        <v>109146</v>
      </c>
      <c r="D498" s="50" t="s">
        <v>1613</v>
      </c>
      <c r="E498" s="50" t="s">
        <v>1603</v>
      </c>
      <c r="F498" s="31" t="s">
        <v>1099</v>
      </c>
      <c r="G498" s="31" t="s">
        <v>1099</v>
      </c>
      <c r="H498" s="31">
        <v>1</v>
      </c>
      <c r="I498" s="31">
        <v>2</v>
      </c>
      <c r="J498" s="31">
        <v>1</v>
      </c>
      <c r="K498" s="31">
        <v>138</v>
      </c>
      <c r="L498" s="31" t="s">
        <v>30</v>
      </c>
      <c r="M498" s="29">
        <v>1292</v>
      </c>
      <c r="N498" s="38">
        <v>152536.79</v>
      </c>
      <c r="O498" s="18" t="s">
        <v>2980</v>
      </c>
      <c r="P498" s="64"/>
      <c r="Q498" s="65"/>
      <c r="R498" s="34"/>
      <c r="S498" s="33"/>
      <c r="T498" s="67">
        <v>1</v>
      </c>
    </row>
    <row r="499" spans="1:20" ht="15.75" x14ac:dyDescent="0.25">
      <c r="A499" s="50" t="s">
        <v>22</v>
      </c>
      <c r="B499" s="50" t="s">
        <v>3125</v>
      </c>
      <c r="C499" s="31">
        <v>109147</v>
      </c>
      <c r="D499" s="50" t="s">
        <v>1615</v>
      </c>
      <c r="E499" s="50" t="s">
        <v>1603</v>
      </c>
      <c r="F499" s="31" t="s">
        <v>1099</v>
      </c>
      <c r="G499" s="31" t="s">
        <v>1099</v>
      </c>
      <c r="H499" s="31">
        <v>1</v>
      </c>
      <c r="I499" s="31">
        <v>4</v>
      </c>
      <c r="J499" s="31">
        <v>1</v>
      </c>
      <c r="K499" s="31">
        <v>138</v>
      </c>
      <c r="L499" s="31" t="s">
        <v>30</v>
      </c>
      <c r="M499" s="29">
        <v>1294</v>
      </c>
      <c r="N499" s="38">
        <v>243594.25</v>
      </c>
      <c r="O499" s="18" t="s">
        <v>2980</v>
      </c>
      <c r="P499" s="64"/>
      <c r="Q499" s="65"/>
      <c r="R499" s="34"/>
      <c r="S499" s="33"/>
      <c r="T499" s="67">
        <v>1</v>
      </c>
    </row>
    <row r="500" spans="1:20" ht="15.75" x14ac:dyDescent="0.25">
      <c r="A500" s="50" t="s">
        <v>22</v>
      </c>
      <c r="B500" s="50" t="s">
        <v>3125</v>
      </c>
      <c r="C500" s="31">
        <v>109218</v>
      </c>
      <c r="D500" s="50" t="s">
        <v>1632</v>
      </c>
      <c r="E500" s="50" t="s">
        <v>1633</v>
      </c>
      <c r="F500" s="31" t="s">
        <v>1160</v>
      </c>
      <c r="G500" s="31" t="s">
        <v>1160</v>
      </c>
      <c r="H500" s="31">
        <v>1</v>
      </c>
      <c r="I500" s="31">
        <v>4</v>
      </c>
      <c r="J500" s="31">
        <v>1</v>
      </c>
      <c r="K500" s="31">
        <v>138</v>
      </c>
      <c r="L500" s="31" t="s">
        <v>30</v>
      </c>
      <c r="M500" s="29">
        <v>1309</v>
      </c>
      <c r="N500" s="38">
        <v>252026.18</v>
      </c>
      <c r="O500" s="18" t="s">
        <v>2980</v>
      </c>
      <c r="P500" s="64"/>
      <c r="Q500" s="65"/>
      <c r="R500" s="34"/>
      <c r="S500" s="33"/>
      <c r="T500" s="67">
        <v>1</v>
      </c>
    </row>
    <row r="501" spans="1:20" ht="15.75" x14ac:dyDescent="0.25">
      <c r="A501" s="50" t="s">
        <v>22</v>
      </c>
      <c r="B501" s="50" t="s">
        <v>3125</v>
      </c>
      <c r="C501" s="31">
        <v>109226</v>
      </c>
      <c r="D501" s="50" t="s">
        <v>1635</v>
      </c>
      <c r="E501" s="50" t="s">
        <v>1633</v>
      </c>
      <c r="F501" s="31" t="s">
        <v>1160</v>
      </c>
      <c r="G501" s="31" t="s">
        <v>1160</v>
      </c>
      <c r="H501" s="31">
        <v>1</v>
      </c>
      <c r="I501" s="31">
        <v>2</v>
      </c>
      <c r="J501" s="31">
        <v>1</v>
      </c>
      <c r="K501" s="31">
        <v>138</v>
      </c>
      <c r="L501" s="31" t="s">
        <v>30</v>
      </c>
      <c r="M501" s="29">
        <v>1311</v>
      </c>
      <c r="N501" s="38">
        <v>155957.26999999999</v>
      </c>
      <c r="O501" s="18" t="s">
        <v>2980</v>
      </c>
      <c r="P501" s="64"/>
      <c r="Q501" s="65"/>
      <c r="R501" s="34"/>
      <c r="S501" s="33"/>
      <c r="T501" s="67">
        <v>1</v>
      </c>
    </row>
    <row r="502" spans="1:20" ht="15.75" x14ac:dyDescent="0.25">
      <c r="A502" s="50" t="s">
        <v>22</v>
      </c>
      <c r="B502" s="50" t="s">
        <v>3125</v>
      </c>
      <c r="C502" s="31">
        <v>165003</v>
      </c>
      <c r="D502" s="50" t="s">
        <v>1576</v>
      </c>
      <c r="E502" s="50" t="s">
        <v>1371</v>
      </c>
      <c r="F502" s="31" t="s">
        <v>45</v>
      </c>
      <c r="G502" s="31" t="s">
        <v>45</v>
      </c>
      <c r="H502" s="31"/>
      <c r="I502" s="31"/>
      <c r="J502" s="31">
        <v>1</v>
      </c>
      <c r="K502" s="31">
        <v>138</v>
      </c>
      <c r="L502" s="31" t="s">
        <v>30</v>
      </c>
      <c r="M502" s="29">
        <v>1280</v>
      </c>
      <c r="N502" s="38"/>
      <c r="O502" s="18" t="s">
        <v>2980</v>
      </c>
      <c r="P502" s="64"/>
      <c r="Q502" s="65"/>
      <c r="R502" s="34"/>
      <c r="S502" s="33"/>
      <c r="T502" s="67"/>
    </row>
    <row r="503" spans="1:20" ht="15.75" x14ac:dyDescent="0.25">
      <c r="A503" s="50" t="s">
        <v>22</v>
      </c>
      <c r="B503" s="50" t="s">
        <v>3125</v>
      </c>
      <c r="C503" s="31">
        <v>165008</v>
      </c>
      <c r="D503" s="50" t="s">
        <v>1619</v>
      </c>
      <c r="E503" s="50" t="s">
        <v>901</v>
      </c>
      <c r="F503" s="31" t="s">
        <v>1099</v>
      </c>
      <c r="G503" s="31" t="s">
        <v>1099</v>
      </c>
      <c r="H503" s="31"/>
      <c r="I503" s="31"/>
      <c r="J503" s="31">
        <v>1</v>
      </c>
      <c r="K503" s="31">
        <v>138</v>
      </c>
      <c r="L503" s="31" t="s">
        <v>30</v>
      </c>
      <c r="M503" s="29">
        <v>1297</v>
      </c>
      <c r="N503" s="38"/>
      <c r="O503" s="18" t="s">
        <v>2980</v>
      </c>
      <c r="P503" s="64"/>
      <c r="Q503" s="65"/>
      <c r="R503" s="34"/>
      <c r="S503" s="33"/>
      <c r="T503" s="67"/>
    </row>
    <row r="504" spans="1:20" ht="31.5" x14ac:dyDescent="0.25">
      <c r="A504" s="50" t="s">
        <v>22</v>
      </c>
      <c r="B504" s="50" t="s">
        <v>3125</v>
      </c>
      <c r="C504" s="51">
        <v>301387</v>
      </c>
      <c r="D504" s="52" t="s">
        <v>1628</v>
      </c>
      <c r="E504" s="50" t="s">
        <v>1625</v>
      </c>
      <c r="F504" s="31" t="s">
        <v>1160</v>
      </c>
      <c r="G504" s="31" t="s">
        <v>1160</v>
      </c>
      <c r="H504" s="31">
        <v>1</v>
      </c>
      <c r="I504" s="31">
        <v>3</v>
      </c>
      <c r="J504" s="31">
        <v>1</v>
      </c>
      <c r="K504" s="31">
        <v>138</v>
      </c>
      <c r="L504" s="31" t="s">
        <v>30</v>
      </c>
      <c r="M504" s="29">
        <v>1306</v>
      </c>
      <c r="N504" s="38">
        <v>213066.53</v>
      </c>
      <c r="O504" s="18" t="s">
        <v>2980</v>
      </c>
      <c r="P504" s="64"/>
      <c r="Q504" s="65"/>
      <c r="R504" s="34"/>
      <c r="S504" s="33"/>
      <c r="T504" s="67">
        <v>1</v>
      </c>
    </row>
    <row r="505" spans="1:20" ht="31.5" x14ac:dyDescent="0.25">
      <c r="A505" s="50" t="s">
        <v>22</v>
      </c>
      <c r="B505" s="50" t="s">
        <v>3125</v>
      </c>
      <c r="C505" s="51">
        <v>301388</v>
      </c>
      <c r="D505" s="52" t="s">
        <v>1627</v>
      </c>
      <c r="E505" s="50" t="s">
        <v>1625</v>
      </c>
      <c r="F505" s="31" t="s">
        <v>1160</v>
      </c>
      <c r="G505" s="31" t="s">
        <v>1160</v>
      </c>
      <c r="H505" s="31">
        <v>1</v>
      </c>
      <c r="I505" s="31">
        <v>4</v>
      </c>
      <c r="J505" s="31">
        <v>1</v>
      </c>
      <c r="K505" s="31">
        <v>138</v>
      </c>
      <c r="L505" s="31" t="s">
        <v>30</v>
      </c>
      <c r="M505" s="29">
        <v>1305</v>
      </c>
      <c r="N505" s="38">
        <v>231264.73</v>
      </c>
      <c r="O505" s="18" t="s">
        <v>2980</v>
      </c>
      <c r="P505" s="64"/>
      <c r="Q505" s="65"/>
      <c r="R505" s="34"/>
      <c r="S505" s="33"/>
      <c r="T505" s="67">
        <v>1</v>
      </c>
    </row>
    <row r="506" spans="1:20" ht="15.75" x14ac:dyDescent="0.25">
      <c r="A506" s="50" t="s">
        <v>22</v>
      </c>
      <c r="B506" s="50" t="s">
        <v>3125</v>
      </c>
      <c r="C506" s="51">
        <v>308042</v>
      </c>
      <c r="D506" s="52" t="s">
        <v>1626</v>
      </c>
      <c r="E506" s="50" t="s">
        <v>1625</v>
      </c>
      <c r="F506" s="31" t="s">
        <v>1160</v>
      </c>
      <c r="G506" s="31" t="s">
        <v>1160</v>
      </c>
      <c r="H506" s="31">
        <v>1</v>
      </c>
      <c r="I506" s="31">
        <v>2</v>
      </c>
      <c r="J506" s="31">
        <v>1</v>
      </c>
      <c r="K506" s="31">
        <v>138</v>
      </c>
      <c r="L506" s="31" t="s">
        <v>30</v>
      </c>
      <c r="M506" s="29">
        <v>1304</v>
      </c>
      <c r="N506" s="38">
        <v>160892.19</v>
      </c>
      <c r="O506" s="18" t="s">
        <v>2980</v>
      </c>
      <c r="P506" s="64"/>
      <c r="Q506" s="65"/>
      <c r="R506" s="34"/>
      <c r="S506" s="33"/>
      <c r="T506" s="67">
        <v>1</v>
      </c>
    </row>
    <row r="507" spans="1:20" ht="31.5" x14ac:dyDescent="0.25">
      <c r="A507" s="50" t="s">
        <v>22</v>
      </c>
      <c r="B507" s="50" t="s">
        <v>3125</v>
      </c>
      <c r="C507" s="51">
        <v>308044</v>
      </c>
      <c r="D507" s="52" t="s">
        <v>1608</v>
      </c>
      <c r="E507" s="50" t="s">
        <v>1606</v>
      </c>
      <c r="F507" s="31" t="s">
        <v>1099</v>
      </c>
      <c r="G507" s="31" t="s">
        <v>1099</v>
      </c>
      <c r="H507" s="31">
        <v>1</v>
      </c>
      <c r="I507" s="31">
        <v>3</v>
      </c>
      <c r="J507" s="31">
        <v>1</v>
      </c>
      <c r="K507" s="31">
        <v>138</v>
      </c>
      <c r="L507" s="31" t="s">
        <v>30</v>
      </c>
      <c r="M507" s="29">
        <v>1288</v>
      </c>
      <c r="N507" s="38">
        <v>195687.72</v>
      </c>
      <c r="O507" s="18" t="s">
        <v>2980</v>
      </c>
      <c r="P507" s="64"/>
      <c r="Q507" s="65"/>
      <c r="R507" s="34"/>
      <c r="S507" s="33"/>
      <c r="T507" s="67">
        <v>1</v>
      </c>
    </row>
    <row r="508" spans="1:20" ht="15.75" x14ac:dyDescent="0.25">
      <c r="A508" s="50" t="s">
        <v>22</v>
      </c>
      <c r="B508" s="50" t="s">
        <v>3125</v>
      </c>
      <c r="C508" s="51">
        <v>308048</v>
      </c>
      <c r="D508" s="52" t="s">
        <v>1629</v>
      </c>
      <c r="E508" s="50" t="s">
        <v>1625</v>
      </c>
      <c r="F508" s="31" t="s">
        <v>1160</v>
      </c>
      <c r="G508" s="31" t="s">
        <v>1160</v>
      </c>
      <c r="H508" s="31"/>
      <c r="I508" s="31"/>
      <c r="J508" s="31">
        <v>1</v>
      </c>
      <c r="K508" s="31">
        <v>138</v>
      </c>
      <c r="L508" s="31" t="s">
        <v>30</v>
      </c>
      <c r="M508" s="29">
        <v>1307</v>
      </c>
      <c r="N508" s="38"/>
      <c r="O508" s="18" t="s">
        <v>2980</v>
      </c>
      <c r="P508" s="64"/>
      <c r="Q508" s="65"/>
      <c r="R508" s="34"/>
      <c r="S508" s="33"/>
      <c r="T508" s="67"/>
    </row>
    <row r="509" spans="1:20" ht="31.5" x14ac:dyDescent="0.25">
      <c r="A509" s="50" t="s">
        <v>1637</v>
      </c>
      <c r="B509" s="50" t="s">
        <v>3126</v>
      </c>
      <c r="C509" s="31">
        <v>109950</v>
      </c>
      <c r="D509" s="50" t="s">
        <v>1644</v>
      </c>
      <c r="E509" s="50" t="s">
        <v>1643</v>
      </c>
      <c r="F509" s="31" t="s">
        <v>29</v>
      </c>
      <c r="G509" s="31" t="s">
        <v>29</v>
      </c>
      <c r="H509" s="31"/>
      <c r="I509" s="31"/>
      <c r="J509" s="31">
        <v>1</v>
      </c>
      <c r="K509" s="31">
        <v>138</v>
      </c>
      <c r="L509" s="31" t="s">
        <v>30</v>
      </c>
      <c r="M509" s="29">
        <v>1316</v>
      </c>
      <c r="N509" s="38"/>
      <c r="O509" s="18" t="s">
        <v>2980</v>
      </c>
      <c r="P509" s="64"/>
      <c r="Q509" s="65"/>
      <c r="R509" s="34"/>
      <c r="S509" s="33"/>
      <c r="T509" s="67"/>
    </row>
    <row r="510" spans="1:20" ht="31.5" x14ac:dyDescent="0.25">
      <c r="A510" s="50" t="s">
        <v>1637</v>
      </c>
      <c r="B510" s="50" t="s">
        <v>3126</v>
      </c>
      <c r="C510" s="31">
        <v>110003</v>
      </c>
      <c r="D510" s="50" t="s">
        <v>1645</v>
      </c>
      <c r="E510" s="50" t="s">
        <v>933</v>
      </c>
      <c r="F510" s="31" t="s">
        <v>29</v>
      </c>
      <c r="G510" s="31" t="s">
        <v>29</v>
      </c>
      <c r="H510" s="31"/>
      <c r="I510" s="31"/>
      <c r="J510" s="31">
        <v>1</v>
      </c>
      <c r="K510" s="31">
        <v>138</v>
      </c>
      <c r="L510" s="31" t="s">
        <v>30</v>
      </c>
      <c r="M510" s="29">
        <v>1317</v>
      </c>
      <c r="N510" s="38"/>
      <c r="O510" s="18" t="s">
        <v>2980</v>
      </c>
      <c r="P510" s="64"/>
      <c r="Q510" s="65"/>
      <c r="R510" s="34"/>
      <c r="S510" s="33"/>
      <c r="T510" s="67"/>
    </row>
    <row r="511" spans="1:20" ht="31.5" x14ac:dyDescent="0.25">
      <c r="A511" s="50" t="s">
        <v>1637</v>
      </c>
      <c r="B511" s="50" t="s">
        <v>3126</v>
      </c>
      <c r="C511" s="31">
        <v>110006</v>
      </c>
      <c r="D511" s="50" t="s">
        <v>1646</v>
      </c>
      <c r="E511" s="50" t="s">
        <v>933</v>
      </c>
      <c r="F511" s="31" t="s">
        <v>29</v>
      </c>
      <c r="G511" s="31" t="s">
        <v>29</v>
      </c>
      <c r="H511" s="31"/>
      <c r="I511" s="31"/>
      <c r="J511" s="31">
        <v>1</v>
      </c>
      <c r="K511" s="31">
        <v>138</v>
      </c>
      <c r="L511" s="31" t="s">
        <v>30</v>
      </c>
      <c r="M511" s="29">
        <v>1318</v>
      </c>
      <c r="N511" s="38"/>
      <c r="O511" s="18" t="s">
        <v>2980</v>
      </c>
      <c r="P511" s="64"/>
      <c r="Q511" s="65"/>
      <c r="R511" s="34"/>
      <c r="S511" s="33"/>
      <c r="T511" s="67"/>
    </row>
    <row r="512" spans="1:20" ht="31.5" x14ac:dyDescent="0.25">
      <c r="A512" s="50" t="s">
        <v>1637</v>
      </c>
      <c r="B512" s="50" t="s">
        <v>3126</v>
      </c>
      <c r="C512" s="31">
        <v>110007</v>
      </c>
      <c r="D512" s="50" t="s">
        <v>1647</v>
      </c>
      <c r="E512" s="50" t="s">
        <v>933</v>
      </c>
      <c r="F512" s="31" t="s">
        <v>29</v>
      </c>
      <c r="G512" s="31" t="s">
        <v>29</v>
      </c>
      <c r="H512" s="31"/>
      <c r="I512" s="31"/>
      <c r="J512" s="31">
        <v>1</v>
      </c>
      <c r="K512" s="31">
        <v>138</v>
      </c>
      <c r="L512" s="31" t="s">
        <v>30</v>
      </c>
      <c r="M512" s="29">
        <v>1319</v>
      </c>
      <c r="N512" s="38"/>
      <c r="O512" s="18" t="s">
        <v>2980</v>
      </c>
      <c r="P512" s="64"/>
      <c r="Q512" s="65"/>
      <c r="R512" s="34"/>
      <c r="S512" s="33"/>
      <c r="T512" s="67"/>
    </row>
    <row r="513" spans="1:20" ht="31.5" x14ac:dyDescent="0.25">
      <c r="A513" s="50" t="s">
        <v>1637</v>
      </c>
      <c r="B513" s="50" t="s">
        <v>3126</v>
      </c>
      <c r="C513" s="31">
        <v>110011</v>
      </c>
      <c r="D513" s="50" t="s">
        <v>1639</v>
      </c>
      <c r="E513" s="50" t="s">
        <v>1640</v>
      </c>
      <c r="F513" s="31" t="s">
        <v>29</v>
      </c>
      <c r="G513" s="31" t="s">
        <v>29</v>
      </c>
      <c r="H513" s="31"/>
      <c r="I513" s="31"/>
      <c r="J513" s="31">
        <v>1</v>
      </c>
      <c r="K513" s="31">
        <v>138</v>
      </c>
      <c r="L513" s="31" t="s">
        <v>30</v>
      </c>
      <c r="M513" s="29">
        <v>1313</v>
      </c>
      <c r="N513" s="38"/>
      <c r="O513" s="18" t="s">
        <v>2980</v>
      </c>
      <c r="P513" s="64"/>
      <c r="Q513" s="65"/>
      <c r="R513" s="34"/>
      <c r="S513" s="33"/>
      <c r="T513" s="67"/>
    </row>
    <row r="514" spans="1:20" ht="31.5" x14ac:dyDescent="0.25">
      <c r="A514" s="50" t="s">
        <v>1637</v>
      </c>
      <c r="B514" s="50" t="s">
        <v>3126</v>
      </c>
      <c r="C514" s="31">
        <v>110012</v>
      </c>
      <c r="D514" s="50" t="s">
        <v>1641</v>
      </c>
      <c r="E514" s="50" t="s">
        <v>1640</v>
      </c>
      <c r="F514" s="31" t="s">
        <v>29</v>
      </c>
      <c r="G514" s="31" t="s">
        <v>29</v>
      </c>
      <c r="H514" s="31"/>
      <c r="I514" s="31"/>
      <c r="J514" s="31">
        <v>1</v>
      </c>
      <c r="K514" s="31">
        <v>138</v>
      </c>
      <c r="L514" s="31" t="s">
        <v>30</v>
      </c>
      <c r="M514" s="29">
        <v>1314</v>
      </c>
      <c r="N514" s="38"/>
      <c r="O514" s="18" t="s">
        <v>2980</v>
      </c>
      <c r="P514" s="64"/>
      <c r="Q514" s="65"/>
      <c r="R514" s="34"/>
      <c r="S514" s="33"/>
      <c r="T514" s="67"/>
    </row>
    <row r="515" spans="1:20" ht="31.5" x14ac:dyDescent="0.25">
      <c r="A515" s="50" t="s">
        <v>1637</v>
      </c>
      <c r="B515" s="50" t="s">
        <v>3126</v>
      </c>
      <c r="C515" s="31">
        <v>169005</v>
      </c>
      <c r="D515" s="50" t="s">
        <v>1648</v>
      </c>
      <c r="E515" s="50" t="s">
        <v>1640</v>
      </c>
      <c r="F515" s="31" t="s">
        <v>29</v>
      </c>
      <c r="G515" s="31" t="s">
        <v>29</v>
      </c>
      <c r="H515" s="31">
        <v>1</v>
      </c>
      <c r="I515" s="31">
        <v>3</v>
      </c>
      <c r="J515" s="31">
        <v>1</v>
      </c>
      <c r="K515" s="31">
        <v>138</v>
      </c>
      <c r="L515" s="31" t="s">
        <v>30</v>
      </c>
      <c r="M515" s="29">
        <v>1320</v>
      </c>
      <c r="N515" s="38">
        <v>205929.74</v>
      </c>
      <c r="O515" s="18" t="s">
        <v>2980</v>
      </c>
      <c r="P515" s="64"/>
      <c r="Q515" s="65"/>
      <c r="R515" s="34"/>
      <c r="S515" s="33"/>
      <c r="T515" s="67">
        <v>1</v>
      </c>
    </row>
    <row r="516" spans="1:20" ht="31.5" x14ac:dyDescent="0.25">
      <c r="A516" s="50" t="s">
        <v>1637</v>
      </c>
      <c r="B516" s="50" t="s">
        <v>3126</v>
      </c>
      <c r="C516" s="31">
        <v>169009</v>
      </c>
      <c r="D516" s="50" t="s">
        <v>1642</v>
      </c>
      <c r="E516" s="50" t="s">
        <v>1643</v>
      </c>
      <c r="F516" s="31" t="s">
        <v>29</v>
      </c>
      <c r="G516" s="31" t="s">
        <v>29</v>
      </c>
      <c r="H516" s="31"/>
      <c r="I516" s="31"/>
      <c r="J516" s="31">
        <v>1</v>
      </c>
      <c r="K516" s="31">
        <v>138</v>
      </c>
      <c r="L516" s="31" t="s">
        <v>30</v>
      </c>
      <c r="M516" s="29">
        <v>1315</v>
      </c>
      <c r="N516" s="38"/>
      <c r="O516" s="18" t="s">
        <v>2980</v>
      </c>
      <c r="P516" s="64"/>
      <c r="Q516" s="65"/>
      <c r="R516" s="34"/>
      <c r="S516" s="33"/>
      <c r="T516" s="67"/>
    </row>
    <row r="517" spans="1:20" ht="31.5" x14ac:dyDescent="0.25">
      <c r="A517" s="50" t="s">
        <v>1637</v>
      </c>
      <c r="B517" s="50" t="s">
        <v>3127</v>
      </c>
      <c r="C517" s="31">
        <v>110039</v>
      </c>
      <c r="D517" s="50" t="s">
        <v>1658</v>
      </c>
      <c r="E517" s="50" t="s">
        <v>1651</v>
      </c>
      <c r="F517" s="31" t="s">
        <v>29</v>
      </c>
      <c r="G517" s="31" t="s">
        <v>29</v>
      </c>
      <c r="H517" s="31"/>
      <c r="I517" s="31"/>
      <c r="J517" s="31">
        <v>1</v>
      </c>
      <c r="K517" s="31">
        <v>138</v>
      </c>
      <c r="L517" s="31" t="s">
        <v>30</v>
      </c>
      <c r="M517" s="29">
        <v>1326</v>
      </c>
      <c r="N517" s="38"/>
      <c r="O517" s="18" t="s">
        <v>2980</v>
      </c>
      <c r="P517" s="64"/>
      <c r="Q517" s="65"/>
      <c r="R517" s="34"/>
      <c r="S517" s="33"/>
      <c r="T517" s="67"/>
    </row>
    <row r="518" spans="1:20" ht="31.5" x14ac:dyDescent="0.25">
      <c r="A518" s="50" t="s">
        <v>1637</v>
      </c>
      <c r="B518" s="50" t="s">
        <v>3127</v>
      </c>
      <c r="C518" s="31">
        <v>110041</v>
      </c>
      <c r="D518" s="50" t="s">
        <v>1668</v>
      </c>
      <c r="E518" s="50" t="s">
        <v>1651</v>
      </c>
      <c r="F518" s="31" t="s">
        <v>29</v>
      </c>
      <c r="G518" s="31" t="s">
        <v>29</v>
      </c>
      <c r="H518" s="31"/>
      <c r="I518" s="31"/>
      <c r="J518" s="31">
        <v>1</v>
      </c>
      <c r="K518" s="31">
        <v>138</v>
      </c>
      <c r="L518" s="31" t="s">
        <v>30</v>
      </c>
      <c r="M518" s="29">
        <v>1335</v>
      </c>
      <c r="N518" s="38"/>
      <c r="O518" s="18" t="s">
        <v>2980</v>
      </c>
      <c r="P518" s="64"/>
      <c r="Q518" s="65"/>
      <c r="R518" s="34"/>
      <c r="S518" s="33"/>
      <c r="T518" s="67"/>
    </row>
    <row r="519" spans="1:20" ht="31.5" x14ac:dyDescent="0.25">
      <c r="A519" s="50" t="s">
        <v>1637</v>
      </c>
      <c r="B519" s="50" t="s">
        <v>3127</v>
      </c>
      <c r="C519" s="31">
        <v>110043</v>
      </c>
      <c r="D519" s="50" t="s">
        <v>1673</v>
      </c>
      <c r="E519" s="50" t="s">
        <v>1651</v>
      </c>
      <c r="F519" s="31" t="s">
        <v>29</v>
      </c>
      <c r="G519" s="31" t="s">
        <v>29</v>
      </c>
      <c r="H519" s="31"/>
      <c r="I519" s="31"/>
      <c r="J519" s="31">
        <v>1</v>
      </c>
      <c r="K519" s="31">
        <v>138</v>
      </c>
      <c r="L519" s="31" t="s">
        <v>30</v>
      </c>
      <c r="M519" s="29">
        <v>1339</v>
      </c>
      <c r="N519" s="38"/>
      <c r="O519" s="18" t="s">
        <v>2980</v>
      </c>
      <c r="P519" s="64"/>
      <c r="Q519" s="65"/>
      <c r="R519" s="34"/>
      <c r="S519" s="33"/>
      <c r="T519" s="67"/>
    </row>
    <row r="520" spans="1:20" ht="31.5" x14ac:dyDescent="0.25">
      <c r="A520" s="50" t="s">
        <v>1637</v>
      </c>
      <c r="B520" s="50" t="s">
        <v>3127</v>
      </c>
      <c r="C520" s="31">
        <v>110046</v>
      </c>
      <c r="D520" s="50" t="s">
        <v>1680</v>
      </c>
      <c r="E520" s="50" t="s">
        <v>1651</v>
      </c>
      <c r="F520" s="31" t="s">
        <v>29</v>
      </c>
      <c r="G520" s="31" t="s">
        <v>29</v>
      </c>
      <c r="H520" s="31"/>
      <c r="I520" s="31"/>
      <c r="J520" s="31">
        <v>1</v>
      </c>
      <c r="K520" s="31">
        <v>138</v>
      </c>
      <c r="L520" s="31" t="s">
        <v>30</v>
      </c>
      <c r="M520" s="29">
        <v>1346</v>
      </c>
      <c r="N520" s="38"/>
      <c r="O520" s="18" t="s">
        <v>2980</v>
      </c>
      <c r="P520" s="64"/>
      <c r="Q520" s="65"/>
      <c r="R520" s="34"/>
      <c r="S520" s="33"/>
      <c r="T520" s="67"/>
    </row>
    <row r="521" spans="1:20" ht="31.5" x14ac:dyDescent="0.25">
      <c r="A521" s="50" t="s">
        <v>1637</v>
      </c>
      <c r="B521" s="50" t="s">
        <v>3127</v>
      </c>
      <c r="C521" s="31">
        <v>110049</v>
      </c>
      <c r="D521" s="50" t="s">
        <v>1683</v>
      </c>
      <c r="E521" s="50" t="s">
        <v>1651</v>
      </c>
      <c r="F521" s="31" t="s">
        <v>29</v>
      </c>
      <c r="G521" s="31" t="s">
        <v>29</v>
      </c>
      <c r="H521" s="31"/>
      <c r="I521" s="31"/>
      <c r="J521" s="31">
        <v>1</v>
      </c>
      <c r="K521" s="31">
        <v>138</v>
      </c>
      <c r="L521" s="31" t="s">
        <v>30</v>
      </c>
      <c r="M521" s="29">
        <v>1349</v>
      </c>
      <c r="N521" s="38"/>
      <c r="O521" s="18" t="s">
        <v>2980</v>
      </c>
      <c r="P521" s="64"/>
      <c r="Q521" s="65"/>
      <c r="R521" s="34"/>
      <c r="S521" s="33"/>
      <c r="T521" s="67"/>
    </row>
    <row r="522" spans="1:20" ht="31.5" x14ac:dyDescent="0.25">
      <c r="A522" s="50" t="s">
        <v>1637</v>
      </c>
      <c r="B522" s="50" t="s">
        <v>3127</v>
      </c>
      <c r="C522" s="31">
        <v>110053</v>
      </c>
      <c r="D522" s="50" t="s">
        <v>1688</v>
      </c>
      <c r="E522" s="50" t="s">
        <v>1651</v>
      </c>
      <c r="F522" s="31" t="s">
        <v>29</v>
      </c>
      <c r="G522" s="31" t="s">
        <v>29</v>
      </c>
      <c r="H522" s="31"/>
      <c r="I522" s="31"/>
      <c r="J522" s="31">
        <v>1</v>
      </c>
      <c r="K522" s="31">
        <v>138</v>
      </c>
      <c r="L522" s="31" t="s">
        <v>30</v>
      </c>
      <c r="M522" s="29">
        <v>1353</v>
      </c>
      <c r="N522" s="38"/>
      <c r="O522" s="18" t="s">
        <v>2980</v>
      </c>
      <c r="P522" s="64"/>
      <c r="Q522" s="65"/>
      <c r="R522" s="34"/>
      <c r="S522" s="33"/>
      <c r="T522" s="67"/>
    </row>
    <row r="523" spans="1:20" ht="31.5" x14ac:dyDescent="0.25">
      <c r="A523" s="50" t="s">
        <v>1637</v>
      </c>
      <c r="B523" s="50" t="s">
        <v>3127</v>
      </c>
      <c r="C523" s="31">
        <v>110063</v>
      </c>
      <c r="D523" s="50" t="s">
        <v>1696</v>
      </c>
      <c r="E523" s="50" t="s">
        <v>1651</v>
      </c>
      <c r="F523" s="31" t="s">
        <v>29</v>
      </c>
      <c r="G523" s="31" t="s">
        <v>29</v>
      </c>
      <c r="H523" s="31"/>
      <c r="I523" s="31"/>
      <c r="J523" s="31">
        <v>1</v>
      </c>
      <c r="K523" s="31">
        <v>138</v>
      </c>
      <c r="L523" s="31" t="s">
        <v>30</v>
      </c>
      <c r="M523" s="29">
        <v>1361</v>
      </c>
      <c r="N523" s="38"/>
      <c r="O523" s="18" t="s">
        <v>2980</v>
      </c>
      <c r="P523" s="64"/>
      <c r="Q523" s="65"/>
      <c r="R523" s="34"/>
      <c r="S523" s="33"/>
      <c r="T523" s="67"/>
    </row>
    <row r="524" spans="1:20" ht="31.5" x14ac:dyDescent="0.25">
      <c r="A524" s="50" t="s">
        <v>1637</v>
      </c>
      <c r="B524" s="50" t="s">
        <v>3127</v>
      </c>
      <c r="C524" s="31">
        <v>110069</v>
      </c>
      <c r="D524" s="50" t="s">
        <v>1702</v>
      </c>
      <c r="E524" s="50" t="s">
        <v>1651</v>
      </c>
      <c r="F524" s="31" t="s">
        <v>29</v>
      </c>
      <c r="G524" s="31" t="s">
        <v>29</v>
      </c>
      <c r="H524" s="31"/>
      <c r="I524" s="31"/>
      <c r="J524" s="31">
        <v>1</v>
      </c>
      <c r="K524" s="31">
        <v>138</v>
      </c>
      <c r="L524" s="31" t="s">
        <v>30</v>
      </c>
      <c r="M524" s="29">
        <v>1367</v>
      </c>
      <c r="N524" s="38"/>
      <c r="O524" s="18" t="s">
        <v>2980</v>
      </c>
      <c r="P524" s="64"/>
      <c r="Q524" s="65"/>
      <c r="R524" s="34"/>
      <c r="S524" s="33"/>
      <c r="T524" s="67"/>
    </row>
    <row r="525" spans="1:20" ht="31.5" x14ac:dyDescent="0.25">
      <c r="A525" s="50" t="s">
        <v>1637</v>
      </c>
      <c r="B525" s="50" t="s">
        <v>3127</v>
      </c>
      <c r="C525" s="31">
        <v>110076</v>
      </c>
      <c r="D525" s="50" t="s">
        <v>1652</v>
      </c>
      <c r="E525" s="50" t="s">
        <v>1653</v>
      </c>
      <c r="F525" s="31" t="s">
        <v>29</v>
      </c>
      <c r="G525" s="31" t="s">
        <v>29</v>
      </c>
      <c r="H525" s="31"/>
      <c r="I525" s="31"/>
      <c r="J525" s="31">
        <v>1</v>
      </c>
      <c r="K525" s="31">
        <v>138</v>
      </c>
      <c r="L525" s="31" t="s">
        <v>30</v>
      </c>
      <c r="M525" s="29">
        <v>1322</v>
      </c>
      <c r="N525" s="38"/>
      <c r="O525" s="18" t="s">
        <v>2980</v>
      </c>
      <c r="P525" s="64"/>
      <c r="Q525" s="65"/>
      <c r="R525" s="34"/>
      <c r="S525" s="33"/>
      <c r="T525" s="67"/>
    </row>
    <row r="526" spans="1:20" ht="31.5" x14ac:dyDescent="0.25">
      <c r="A526" s="50" t="s">
        <v>1637</v>
      </c>
      <c r="B526" s="50" t="s">
        <v>3127</v>
      </c>
      <c r="C526" s="31">
        <v>110077</v>
      </c>
      <c r="D526" s="50" t="s">
        <v>1654</v>
      </c>
      <c r="E526" s="50" t="s">
        <v>1653</v>
      </c>
      <c r="F526" s="31" t="s">
        <v>29</v>
      </c>
      <c r="G526" s="31" t="s">
        <v>29</v>
      </c>
      <c r="H526" s="31"/>
      <c r="I526" s="31"/>
      <c r="J526" s="31">
        <v>1</v>
      </c>
      <c r="K526" s="31">
        <v>138</v>
      </c>
      <c r="L526" s="31" t="s">
        <v>30</v>
      </c>
      <c r="M526" s="29">
        <v>1323</v>
      </c>
      <c r="N526" s="38"/>
      <c r="O526" s="18" t="s">
        <v>2980</v>
      </c>
      <c r="P526" s="64"/>
      <c r="Q526" s="65"/>
      <c r="R526" s="34"/>
      <c r="S526" s="33"/>
      <c r="T526" s="67"/>
    </row>
    <row r="527" spans="1:20" ht="31.5" x14ac:dyDescent="0.25">
      <c r="A527" s="50" t="s">
        <v>1637</v>
      </c>
      <c r="B527" s="50" t="s">
        <v>3127</v>
      </c>
      <c r="C527" s="31">
        <v>110079</v>
      </c>
      <c r="D527" s="50" t="s">
        <v>1660</v>
      </c>
      <c r="E527" s="50" t="s">
        <v>1653</v>
      </c>
      <c r="F527" s="31" t="s">
        <v>29</v>
      </c>
      <c r="G527" s="31" t="s">
        <v>29</v>
      </c>
      <c r="H527" s="31"/>
      <c r="I527" s="31"/>
      <c r="J527" s="31">
        <v>1</v>
      </c>
      <c r="K527" s="31">
        <v>138</v>
      </c>
      <c r="L527" s="31" t="s">
        <v>30</v>
      </c>
      <c r="M527" s="29">
        <v>1328</v>
      </c>
      <c r="N527" s="38"/>
      <c r="O527" s="18" t="s">
        <v>2980</v>
      </c>
      <c r="P527" s="64"/>
      <c r="Q527" s="65"/>
      <c r="R527" s="34"/>
      <c r="S527" s="33"/>
      <c r="T527" s="67"/>
    </row>
    <row r="528" spans="1:20" ht="31.5" x14ac:dyDescent="0.25">
      <c r="A528" s="50" t="s">
        <v>1637</v>
      </c>
      <c r="B528" s="50" t="s">
        <v>3127</v>
      </c>
      <c r="C528" s="31">
        <v>110083</v>
      </c>
      <c r="D528" s="50" t="s">
        <v>1678</v>
      </c>
      <c r="E528" s="50" t="s">
        <v>1653</v>
      </c>
      <c r="F528" s="31" t="s">
        <v>29</v>
      </c>
      <c r="G528" s="31" t="s">
        <v>29</v>
      </c>
      <c r="H528" s="31"/>
      <c r="I528" s="31"/>
      <c r="J528" s="31">
        <v>1</v>
      </c>
      <c r="K528" s="31">
        <v>138</v>
      </c>
      <c r="L528" s="31" t="s">
        <v>30</v>
      </c>
      <c r="M528" s="29">
        <v>1344</v>
      </c>
      <c r="N528" s="38"/>
      <c r="O528" s="18" t="s">
        <v>2980</v>
      </c>
      <c r="P528" s="64"/>
      <c r="Q528" s="65"/>
      <c r="R528" s="34"/>
      <c r="S528" s="33"/>
      <c r="T528" s="67"/>
    </row>
    <row r="529" spans="1:20" ht="31.5" x14ac:dyDescent="0.25">
      <c r="A529" s="50" t="s">
        <v>1637</v>
      </c>
      <c r="B529" s="50" t="s">
        <v>3127</v>
      </c>
      <c r="C529" s="31">
        <v>110086</v>
      </c>
      <c r="D529" s="50" t="s">
        <v>1691</v>
      </c>
      <c r="E529" s="50" t="s">
        <v>1653</v>
      </c>
      <c r="F529" s="31" t="s">
        <v>29</v>
      </c>
      <c r="G529" s="31" t="s">
        <v>29</v>
      </c>
      <c r="H529" s="31">
        <v>1</v>
      </c>
      <c r="I529" s="31">
        <v>3</v>
      </c>
      <c r="J529" s="31">
        <v>1</v>
      </c>
      <c r="K529" s="31">
        <v>138</v>
      </c>
      <c r="L529" s="31" t="s">
        <v>30</v>
      </c>
      <c r="M529" s="29">
        <v>1356</v>
      </c>
      <c r="N529" s="39">
        <v>292608.44</v>
      </c>
      <c r="O529" s="18" t="s">
        <v>2980</v>
      </c>
      <c r="P529" s="64"/>
      <c r="Q529" s="65"/>
      <c r="R529" s="34"/>
      <c r="S529" s="33"/>
      <c r="T529" s="67">
        <v>1</v>
      </c>
    </row>
    <row r="530" spans="1:20" ht="31.5" x14ac:dyDescent="0.25">
      <c r="A530" s="50" t="s">
        <v>1637</v>
      </c>
      <c r="B530" s="50" t="s">
        <v>3127</v>
      </c>
      <c r="C530" s="31">
        <v>110103</v>
      </c>
      <c r="D530" s="50" t="s">
        <v>1669</v>
      </c>
      <c r="E530" s="50" t="s">
        <v>1670</v>
      </c>
      <c r="F530" s="31" t="s">
        <v>29</v>
      </c>
      <c r="G530" s="31" t="s">
        <v>29</v>
      </c>
      <c r="H530" s="31"/>
      <c r="I530" s="31"/>
      <c r="J530" s="31">
        <v>1</v>
      </c>
      <c r="K530" s="31">
        <v>138</v>
      </c>
      <c r="L530" s="31" t="s">
        <v>30</v>
      </c>
      <c r="M530" s="29">
        <v>1336</v>
      </c>
      <c r="N530" s="38"/>
      <c r="O530" s="18" t="s">
        <v>2980</v>
      </c>
      <c r="P530" s="64"/>
      <c r="Q530" s="65"/>
      <c r="R530" s="34"/>
      <c r="S530" s="33"/>
      <c r="T530" s="67"/>
    </row>
    <row r="531" spans="1:20" ht="31.5" x14ac:dyDescent="0.25">
      <c r="A531" s="50" t="s">
        <v>1637</v>
      </c>
      <c r="B531" s="50" t="s">
        <v>3127</v>
      </c>
      <c r="C531" s="31">
        <v>110104</v>
      </c>
      <c r="D531" s="50" t="s">
        <v>1674</v>
      </c>
      <c r="E531" s="50" t="s">
        <v>1670</v>
      </c>
      <c r="F531" s="31" t="s">
        <v>29</v>
      </c>
      <c r="G531" s="31" t="s">
        <v>29</v>
      </c>
      <c r="H531" s="31"/>
      <c r="I531" s="31"/>
      <c r="J531" s="31">
        <v>1</v>
      </c>
      <c r="K531" s="31">
        <v>138</v>
      </c>
      <c r="L531" s="31" t="s">
        <v>30</v>
      </c>
      <c r="M531" s="29">
        <v>1340</v>
      </c>
      <c r="N531" s="38"/>
      <c r="O531" s="18" t="s">
        <v>2980</v>
      </c>
      <c r="P531" s="64"/>
      <c r="Q531" s="65"/>
      <c r="R531" s="34"/>
      <c r="S531" s="33"/>
      <c r="T531" s="67"/>
    </row>
    <row r="532" spans="1:20" ht="31.5" x14ac:dyDescent="0.25">
      <c r="A532" s="50" t="s">
        <v>1637</v>
      </c>
      <c r="B532" s="50" t="s">
        <v>3127</v>
      </c>
      <c r="C532" s="31">
        <v>110106</v>
      </c>
      <c r="D532" s="50" t="s">
        <v>1687</v>
      </c>
      <c r="E532" s="50" t="s">
        <v>1670</v>
      </c>
      <c r="F532" s="31" t="s">
        <v>29</v>
      </c>
      <c r="G532" s="31" t="s">
        <v>29</v>
      </c>
      <c r="H532" s="31"/>
      <c r="I532" s="31"/>
      <c r="J532" s="31">
        <v>1</v>
      </c>
      <c r="K532" s="31">
        <v>138</v>
      </c>
      <c r="L532" s="31" t="s">
        <v>30</v>
      </c>
      <c r="M532" s="29">
        <v>1352</v>
      </c>
      <c r="N532" s="38"/>
      <c r="O532" s="18" t="s">
        <v>2980</v>
      </c>
      <c r="P532" s="64"/>
      <c r="Q532" s="65"/>
      <c r="R532" s="34"/>
      <c r="S532" s="33"/>
      <c r="T532" s="67"/>
    </row>
    <row r="533" spans="1:20" ht="31.5" x14ac:dyDescent="0.25">
      <c r="A533" s="50" t="s">
        <v>1637</v>
      </c>
      <c r="B533" s="50" t="s">
        <v>3127</v>
      </c>
      <c r="C533" s="31">
        <v>110119</v>
      </c>
      <c r="D533" s="50" t="s">
        <v>1665</v>
      </c>
      <c r="E533" s="50" t="s">
        <v>1126</v>
      </c>
      <c r="F533" s="31" t="s">
        <v>29</v>
      </c>
      <c r="G533" s="31" t="s">
        <v>29</v>
      </c>
      <c r="H533" s="31"/>
      <c r="I533" s="31"/>
      <c r="J533" s="31">
        <v>1</v>
      </c>
      <c r="K533" s="31">
        <v>138</v>
      </c>
      <c r="L533" s="31" t="s">
        <v>30</v>
      </c>
      <c r="M533" s="29">
        <v>1332</v>
      </c>
      <c r="N533" s="38"/>
      <c r="O533" s="18" t="s">
        <v>2980</v>
      </c>
      <c r="P533" s="64"/>
      <c r="Q533" s="65"/>
      <c r="R533" s="34"/>
      <c r="S533" s="33"/>
      <c r="T533" s="67"/>
    </row>
    <row r="534" spans="1:20" ht="31.5" x14ac:dyDescent="0.25">
      <c r="A534" s="50" t="s">
        <v>1637</v>
      </c>
      <c r="B534" s="50" t="s">
        <v>3127</v>
      </c>
      <c r="C534" s="31">
        <v>110126</v>
      </c>
      <c r="D534" s="50" t="s">
        <v>1676</v>
      </c>
      <c r="E534" s="50" t="s">
        <v>1126</v>
      </c>
      <c r="F534" s="31" t="s">
        <v>29</v>
      </c>
      <c r="G534" s="31" t="s">
        <v>29</v>
      </c>
      <c r="H534" s="31"/>
      <c r="I534" s="31"/>
      <c r="J534" s="31">
        <v>1</v>
      </c>
      <c r="K534" s="31">
        <v>138</v>
      </c>
      <c r="L534" s="31" t="s">
        <v>30</v>
      </c>
      <c r="M534" s="29">
        <v>1342</v>
      </c>
      <c r="N534" s="38"/>
      <c r="O534" s="18" t="s">
        <v>2980</v>
      </c>
      <c r="P534" s="64"/>
      <c r="Q534" s="65"/>
      <c r="R534" s="34"/>
      <c r="S534" s="33"/>
      <c r="T534" s="67"/>
    </row>
    <row r="535" spans="1:20" ht="31.5" x14ac:dyDescent="0.25">
      <c r="A535" s="50" t="s">
        <v>1637</v>
      </c>
      <c r="B535" s="50" t="s">
        <v>3127</v>
      </c>
      <c r="C535" s="31">
        <v>110128</v>
      </c>
      <c r="D535" s="50" t="s">
        <v>1679</v>
      </c>
      <c r="E535" s="50" t="s">
        <v>1126</v>
      </c>
      <c r="F535" s="31" t="s">
        <v>29</v>
      </c>
      <c r="G535" s="31" t="s">
        <v>29</v>
      </c>
      <c r="H535" s="31"/>
      <c r="I535" s="31"/>
      <c r="J535" s="31">
        <v>1</v>
      </c>
      <c r="K535" s="31">
        <v>138</v>
      </c>
      <c r="L535" s="31" t="s">
        <v>30</v>
      </c>
      <c r="M535" s="29">
        <v>1345</v>
      </c>
      <c r="N535" s="38"/>
      <c r="O535" s="18" t="s">
        <v>2980</v>
      </c>
      <c r="P535" s="64"/>
      <c r="Q535" s="65"/>
      <c r="R535" s="34"/>
      <c r="S535" s="33"/>
      <c r="T535" s="67"/>
    </row>
    <row r="536" spans="1:20" ht="31.5" x14ac:dyDescent="0.25">
      <c r="A536" s="50" t="s">
        <v>1637</v>
      </c>
      <c r="B536" s="50" t="s">
        <v>3127</v>
      </c>
      <c r="C536" s="31">
        <v>110132</v>
      </c>
      <c r="D536" s="50" t="s">
        <v>1681</v>
      </c>
      <c r="E536" s="50" t="s">
        <v>1126</v>
      </c>
      <c r="F536" s="31" t="s">
        <v>29</v>
      </c>
      <c r="G536" s="31" t="s">
        <v>29</v>
      </c>
      <c r="H536" s="31"/>
      <c r="I536" s="31"/>
      <c r="J536" s="31">
        <v>1</v>
      </c>
      <c r="K536" s="31">
        <v>138</v>
      </c>
      <c r="L536" s="31" t="s">
        <v>30</v>
      </c>
      <c r="M536" s="29">
        <v>1347</v>
      </c>
      <c r="N536" s="38"/>
      <c r="O536" s="18" t="s">
        <v>2980</v>
      </c>
      <c r="P536" s="64"/>
      <c r="Q536" s="65"/>
      <c r="R536" s="34"/>
      <c r="S536" s="33"/>
      <c r="T536" s="67"/>
    </row>
    <row r="537" spans="1:20" ht="31.5" x14ac:dyDescent="0.25">
      <c r="A537" s="50" t="s">
        <v>1637</v>
      </c>
      <c r="B537" s="50" t="s">
        <v>3127</v>
      </c>
      <c r="C537" s="31">
        <v>110135</v>
      </c>
      <c r="D537" s="50" t="s">
        <v>1693</v>
      </c>
      <c r="E537" s="50" t="s">
        <v>1126</v>
      </c>
      <c r="F537" s="31" t="s">
        <v>29</v>
      </c>
      <c r="G537" s="31" t="s">
        <v>29</v>
      </c>
      <c r="H537" s="31"/>
      <c r="I537" s="31"/>
      <c r="J537" s="31">
        <v>1</v>
      </c>
      <c r="K537" s="31">
        <v>138</v>
      </c>
      <c r="L537" s="31" t="s">
        <v>30</v>
      </c>
      <c r="M537" s="29">
        <v>1358</v>
      </c>
      <c r="N537" s="38"/>
      <c r="O537" s="18" t="s">
        <v>2980</v>
      </c>
      <c r="P537" s="64"/>
      <c r="Q537" s="65"/>
      <c r="R537" s="34"/>
      <c r="S537" s="33"/>
      <c r="T537" s="67"/>
    </row>
    <row r="538" spans="1:20" ht="31.5" x14ac:dyDescent="0.25">
      <c r="A538" s="50" t="s">
        <v>1637</v>
      </c>
      <c r="B538" s="50" t="s">
        <v>3127</v>
      </c>
      <c r="C538" s="31">
        <v>110144</v>
      </c>
      <c r="D538" s="50" t="s">
        <v>1707</v>
      </c>
      <c r="E538" s="50" t="s">
        <v>1126</v>
      </c>
      <c r="F538" s="31" t="s">
        <v>29</v>
      </c>
      <c r="G538" s="31" t="s">
        <v>29</v>
      </c>
      <c r="H538" s="31"/>
      <c r="I538" s="31"/>
      <c r="J538" s="31">
        <v>1</v>
      </c>
      <c r="K538" s="31">
        <v>138</v>
      </c>
      <c r="L538" s="31" t="s">
        <v>30</v>
      </c>
      <c r="M538" s="29">
        <v>1372</v>
      </c>
      <c r="N538" s="38"/>
      <c r="O538" s="18" t="s">
        <v>2980</v>
      </c>
      <c r="P538" s="64"/>
      <c r="Q538" s="65"/>
      <c r="R538" s="34"/>
      <c r="S538" s="33"/>
      <c r="T538" s="67"/>
    </row>
    <row r="539" spans="1:20" ht="31.5" x14ac:dyDescent="0.25">
      <c r="A539" s="50" t="s">
        <v>1637</v>
      </c>
      <c r="B539" s="50" t="s">
        <v>3127</v>
      </c>
      <c r="C539" s="31">
        <v>110153</v>
      </c>
      <c r="D539" s="50" t="s">
        <v>1662</v>
      </c>
      <c r="E539" s="50" t="s">
        <v>1663</v>
      </c>
      <c r="F539" s="31" t="s">
        <v>29</v>
      </c>
      <c r="G539" s="31" t="s">
        <v>29</v>
      </c>
      <c r="H539" s="31"/>
      <c r="I539" s="31"/>
      <c r="J539" s="31">
        <v>1</v>
      </c>
      <c r="K539" s="31">
        <v>138</v>
      </c>
      <c r="L539" s="31" t="s">
        <v>30</v>
      </c>
      <c r="M539" s="29">
        <v>1330</v>
      </c>
      <c r="N539" s="38"/>
      <c r="O539" s="18" t="s">
        <v>2980</v>
      </c>
      <c r="P539" s="64"/>
      <c r="Q539" s="65"/>
      <c r="R539" s="34"/>
      <c r="S539" s="33"/>
      <c r="T539" s="67"/>
    </row>
    <row r="540" spans="1:20" ht="31.5" x14ac:dyDescent="0.25">
      <c r="A540" s="50" t="s">
        <v>1637</v>
      </c>
      <c r="B540" s="50" t="s">
        <v>3127</v>
      </c>
      <c r="C540" s="31">
        <v>110154</v>
      </c>
      <c r="D540" s="50" t="s">
        <v>1664</v>
      </c>
      <c r="E540" s="50" t="s">
        <v>1663</v>
      </c>
      <c r="F540" s="31" t="s">
        <v>29</v>
      </c>
      <c r="G540" s="31" t="s">
        <v>29</v>
      </c>
      <c r="H540" s="31"/>
      <c r="I540" s="31"/>
      <c r="J540" s="31">
        <v>1</v>
      </c>
      <c r="K540" s="31">
        <v>138</v>
      </c>
      <c r="L540" s="31" t="s">
        <v>30</v>
      </c>
      <c r="M540" s="29">
        <v>1331</v>
      </c>
      <c r="N540" s="38"/>
      <c r="O540" s="18" t="s">
        <v>2980</v>
      </c>
      <c r="P540" s="64"/>
      <c r="Q540" s="65"/>
      <c r="R540" s="34"/>
      <c r="S540" s="33"/>
      <c r="T540" s="67"/>
    </row>
    <row r="541" spans="1:20" ht="31.5" x14ac:dyDescent="0.25">
      <c r="A541" s="50" t="s">
        <v>1637</v>
      </c>
      <c r="B541" s="50" t="s">
        <v>3127</v>
      </c>
      <c r="C541" s="31">
        <v>110157</v>
      </c>
      <c r="D541" s="50" t="s">
        <v>1682</v>
      </c>
      <c r="E541" s="50" t="s">
        <v>933</v>
      </c>
      <c r="F541" s="31" t="s">
        <v>29</v>
      </c>
      <c r="G541" s="31" t="s">
        <v>29</v>
      </c>
      <c r="H541" s="31"/>
      <c r="I541" s="31"/>
      <c r="J541" s="31">
        <v>1</v>
      </c>
      <c r="K541" s="31">
        <v>138</v>
      </c>
      <c r="L541" s="31" t="s">
        <v>30</v>
      </c>
      <c r="M541" s="29">
        <v>1348</v>
      </c>
      <c r="N541" s="38"/>
      <c r="O541" s="18" t="s">
        <v>2980</v>
      </c>
      <c r="P541" s="64"/>
      <c r="Q541" s="65"/>
      <c r="R541" s="34"/>
      <c r="S541" s="33"/>
      <c r="T541" s="67"/>
    </row>
    <row r="542" spans="1:20" ht="31.5" x14ac:dyDescent="0.25">
      <c r="A542" s="50" t="s">
        <v>1637</v>
      </c>
      <c r="B542" s="50" t="s">
        <v>3127</v>
      </c>
      <c r="C542" s="31">
        <v>110158</v>
      </c>
      <c r="D542" s="50" t="s">
        <v>1675</v>
      </c>
      <c r="E542" s="50" t="s">
        <v>933</v>
      </c>
      <c r="F542" s="31" t="s">
        <v>29</v>
      </c>
      <c r="G542" s="31" t="s">
        <v>29</v>
      </c>
      <c r="H542" s="31"/>
      <c r="I542" s="31"/>
      <c r="J542" s="31">
        <v>1</v>
      </c>
      <c r="K542" s="31">
        <v>138</v>
      </c>
      <c r="L542" s="31" t="s">
        <v>30</v>
      </c>
      <c r="M542" s="29">
        <v>1341</v>
      </c>
      <c r="N542" s="38"/>
      <c r="O542" s="18" t="s">
        <v>2980</v>
      </c>
      <c r="P542" s="64"/>
      <c r="Q542" s="65"/>
      <c r="R542" s="34"/>
      <c r="S542" s="33"/>
      <c r="T542" s="67"/>
    </row>
    <row r="543" spans="1:20" ht="31.5" x14ac:dyDescent="0.25">
      <c r="A543" s="50" t="s">
        <v>1637</v>
      </c>
      <c r="B543" s="50" t="s">
        <v>3127</v>
      </c>
      <c r="C543" s="31">
        <v>110166</v>
      </c>
      <c r="D543" s="50" t="s">
        <v>1686</v>
      </c>
      <c r="E543" s="50" t="s">
        <v>1663</v>
      </c>
      <c r="F543" s="31" t="s">
        <v>29</v>
      </c>
      <c r="G543" s="31" t="s">
        <v>29</v>
      </c>
      <c r="H543" s="31">
        <v>1</v>
      </c>
      <c r="I543" s="31">
        <v>2</v>
      </c>
      <c r="J543" s="31">
        <v>1</v>
      </c>
      <c r="K543" s="31">
        <v>138</v>
      </c>
      <c r="L543" s="31" t="s">
        <v>30</v>
      </c>
      <c r="M543" s="29">
        <v>1351</v>
      </c>
      <c r="N543" s="39">
        <v>264530.17</v>
      </c>
      <c r="O543" s="18" t="s">
        <v>2980</v>
      </c>
      <c r="P543" s="64"/>
      <c r="Q543" s="65"/>
      <c r="R543" s="34"/>
      <c r="S543" s="33"/>
      <c r="T543" s="67">
        <v>1</v>
      </c>
    </row>
    <row r="544" spans="1:20" ht="31.5" x14ac:dyDescent="0.25">
      <c r="A544" s="50" t="s">
        <v>1637</v>
      </c>
      <c r="B544" s="50" t="s">
        <v>3127</v>
      </c>
      <c r="C544" s="31">
        <v>110175</v>
      </c>
      <c r="D544" s="50" t="s">
        <v>1698</v>
      </c>
      <c r="E544" s="50" t="s">
        <v>1663</v>
      </c>
      <c r="F544" s="31" t="s">
        <v>29</v>
      </c>
      <c r="G544" s="31" t="s">
        <v>29</v>
      </c>
      <c r="H544" s="31">
        <v>1</v>
      </c>
      <c r="I544" s="31">
        <v>2</v>
      </c>
      <c r="J544" s="31">
        <v>1</v>
      </c>
      <c r="K544" s="31">
        <v>138</v>
      </c>
      <c r="L544" s="31" t="s">
        <v>30</v>
      </c>
      <c r="M544" s="29">
        <v>1363</v>
      </c>
      <c r="N544" s="39">
        <v>259843.51</v>
      </c>
      <c r="O544" s="18" t="s">
        <v>2980</v>
      </c>
      <c r="P544" s="64"/>
      <c r="Q544" s="65"/>
      <c r="R544" s="34"/>
      <c r="S544" s="33"/>
      <c r="T544" s="67">
        <v>1</v>
      </c>
    </row>
    <row r="545" spans="1:20" ht="31.5" x14ac:dyDescent="0.25">
      <c r="A545" s="50" t="s">
        <v>1637</v>
      </c>
      <c r="B545" s="50" t="s">
        <v>3127</v>
      </c>
      <c r="C545" s="31">
        <v>110177</v>
      </c>
      <c r="D545" s="50" t="s">
        <v>1703</v>
      </c>
      <c r="E545" s="50" t="s">
        <v>1663</v>
      </c>
      <c r="F545" s="31" t="s">
        <v>29</v>
      </c>
      <c r="G545" s="31" t="s">
        <v>29</v>
      </c>
      <c r="H545" s="31"/>
      <c r="I545" s="31"/>
      <c r="J545" s="31">
        <v>1</v>
      </c>
      <c r="K545" s="31">
        <v>138</v>
      </c>
      <c r="L545" s="31" t="s">
        <v>30</v>
      </c>
      <c r="M545" s="29">
        <v>1368</v>
      </c>
      <c r="N545" s="38"/>
      <c r="O545" s="18" t="s">
        <v>2980</v>
      </c>
      <c r="P545" s="64"/>
      <c r="Q545" s="65"/>
      <c r="R545" s="34"/>
      <c r="S545" s="33"/>
      <c r="T545" s="67"/>
    </row>
    <row r="546" spans="1:20" ht="31.5" x14ac:dyDescent="0.25">
      <c r="A546" s="50" t="s">
        <v>1637</v>
      </c>
      <c r="B546" s="50" t="s">
        <v>3127</v>
      </c>
      <c r="C546" s="31">
        <v>110183</v>
      </c>
      <c r="D546" s="50" t="s">
        <v>1708</v>
      </c>
      <c r="E546" s="50" t="s">
        <v>1663</v>
      </c>
      <c r="F546" s="31" t="s">
        <v>29</v>
      </c>
      <c r="G546" s="31" t="s">
        <v>29</v>
      </c>
      <c r="H546" s="31"/>
      <c r="I546" s="31"/>
      <c r="J546" s="31">
        <v>1</v>
      </c>
      <c r="K546" s="31">
        <v>138</v>
      </c>
      <c r="L546" s="31" t="s">
        <v>30</v>
      </c>
      <c r="M546" s="29">
        <v>1373</v>
      </c>
      <c r="N546" s="38"/>
      <c r="O546" s="18" t="s">
        <v>2980</v>
      </c>
      <c r="P546" s="64"/>
      <c r="Q546" s="65"/>
      <c r="R546" s="34"/>
      <c r="S546" s="33"/>
      <c r="T546" s="67"/>
    </row>
    <row r="547" spans="1:20" ht="31.5" x14ac:dyDescent="0.25">
      <c r="A547" s="50" t="s">
        <v>1637</v>
      </c>
      <c r="B547" s="50" t="s">
        <v>3127</v>
      </c>
      <c r="C547" s="31">
        <v>110187</v>
      </c>
      <c r="D547" s="50" t="s">
        <v>1709</v>
      </c>
      <c r="E547" s="50" t="s">
        <v>1663</v>
      </c>
      <c r="F547" s="31" t="s">
        <v>29</v>
      </c>
      <c r="G547" s="31" t="s">
        <v>29</v>
      </c>
      <c r="H547" s="31"/>
      <c r="I547" s="31"/>
      <c r="J547" s="31">
        <v>1</v>
      </c>
      <c r="K547" s="31">
        <v>138</v>
      </c>
      <c r="L547" s="31" t="s">
        <v>30</v>
      </c>
      <c r="M547" s="29">
        <v>1374</v>
      </c>
      <c r="N547" s="38"/>
      <c r="O547" s="18" t="s">
        <v>2980</v>
      </c>
      <c r="P547" s="64"/>
      <c r="Q547" s="65"/>
      <c r="R547" s="34"/>
      <c r="S547" s="33"/>
      <c r="T547" s="67"/>
    </row>
    <row r="548" spans="1:20" ht="31.5" x14ac:dyDescent="0.25">
      <c r="A548" s="50" t="s">
        <v>1637</v>
      </c>
      <c r="B548" s="50" t="s">
        <v>3127</v>
      </c>
      <c r="C548" s="31">
        <v>110191</v>
      </c>
      <c r="D548" s="50" t="s">
        <v>1713</v>
      </c>
      <c r="E548" s="50" t="s">
        <v>1663</v>
      </c>
      <c r="F548" s="31" t="s">
        <v>29</v>
      </c>
      <c r="G548" s="31" t="s">
        <v>29</v>
      </c>
      <c r="H548" s="31">
        <v>1</v>
      </c>
      <c r="I548" s="31">
        <v>4</v>
      </c>
      <c r="J548" s="31">
        <v>1</v>
      </c>
      <c r="K548" s="31">
        <v>138</v>
      </c>
      <c r="L548" s="31" t="s">
        <v>30</v>
      </c>
      <c r="M548" s="29">
        <v>1378</v>
      </c>
      <c r="N548" s="39">
        <v>373145.16</v>
      </c>
      <c r="O548" s="18" t="s">
        <v>2980</v>
      </c>
      <c r="P548" s="64"/>
      <c r="Q548" s="65"/>
      <c r="R548" s="34"/>
      <c r="S548" s="33"/>
      <c r="T548" s="67">
        <v>1</v>
      </c>
    </row>
    <row r="549" spans="1:20" ht="31.5" x14ac:dyDescent="0.25">
      <c r="A549" s="50" t="s">
        <v>1637</v>
      </c>
      <c r="B549" s="50" t="s">
        <v>3127</v>
      </c>
      <c r="C549" s="31">
        <v>110192</v>
      </c>
      <c r="D549" s="50" t="s">
        <v>1711</v>
      </c>
      <c r="E549" s="50" t="s">
        <v>933</v>
      </c>
      <c r="F549" s="31" t="s">
        <v>29</v>
      </c>
      <c r="G549" s="31" t="s">
        <v>29</v>
      </c>
      <c r="H549" s="31"/>
      <c r="I549" s="31"/>
      <c r="J549" s="31">
        <v>1</v>
      </c>
      <c r="K549" s="31">
        <v>138</v>
      </c>
      <c r="L549" s="31" t="s">
        <v>30</v>
      </c>
      <c r="M549" s="29">
        <v>1376</v>
      </c>
      <c r="N549" s="38"/>
      <c r="O549" s="18" t="s">
        <v>2980</v>
      </c>
      <c r="P549" s="64"/>
      <c r="Q549" s="65"/>
      <c r="R549" s="34"/>
      <c r="S549" s="33"/>
      <c r="T549" s="67"/>
    </row>
    <row r="550" spans="1:20" ht="31.5" x14ac:dyDescent="0.25">
      <c r="A550" s="50" t="s">
        <v>1637</v>
      </c>
      <c r="B550" s="50" t="s">
        <v>3127</v>
      </c>
      <c r="C550" s="31">
        <v>110193</v>
      </c>
      <c r="D550" s="50" t="s">
        <v>1714</v>
      </c>
      <c r="E550" s="50" t="s">
        <v>933</v>
      </c>
      <c r="F550" s="31" t="s">
        <v>29</v>
      </c>
      <c r="G550" s="31" t="s">
        <v>29</v>
      </c>
      <c r="H550" s="31"/>
      <c r="I550" s="31"/>
      <c r="J550" s="31">
        <v>1</v>
      </c>
      <c r="K550" s="31">
        <v>138</v>
      </c>
      <c r="L550" s="31" t="s">
        <v>30</v>
      </c>
      <c r="M550" s="29">
        <v>1379</v>
      </c>
      <c r="N550" s="38"/>
      <c r="O550" s="18" t="s">
        <v>2980</v>
      </c>
      <c r="P550" s="64"/>
      <c r="Q550" s="65"/>
      <c r="R550" s="34"/>
      <c r="S550" s="33"/>
      <c r="T550" s="67"/>
    </row>
    <row r="551" spans="1:20" ht="31.5" x14ac:dyDescent="0.25">
      <c r="A551" s="50" t="s">
        <v>1637</v>
      </c>
      <c r="B551" s="50" t="s">
        <v>3127</v>
      </c>
      <c r="C551" s="31">
        <v>110213</v>
      </c>
      <c r="D551" s="50" t="s">
        <v>1692</v>
      </c>
      <c r="E551" s="50" t="s">
        <v>1657</v>
      </c>
      <c r="F551" s="31" t="s">
        <v>29</v>
      </c>
      <c r="G551" s="31" t="s">
        <v>29</v>
      </c>
      <c r="H551" s="31"/>
      <c r="I551" s="31"/>
      <c r="J551" s="31">
        <v>1</v>
      </c>
      <c r="K551" s="31">
        <v>138</v>
      </c>
      <c r="L551" s="31" t="s">
        <v>30</v>
      </c>
      <c r="M551" s="29">
        <v>1357</v>
      </c>
      <c r="N551" s="38"/>
      <c r="O551" s="18" t="s">
        <v>2980</v>
      </c>
      <c r="P551" s="64"/>
      <c r="Q551" s="65"/>
      <c r="R551" s="34"/>
      <c r="S551" s="33"/>
      <c r="T551" s="67"/>
    </row>
    <row r="552" spans="1:20" ht="31.5" x14ac:dyDescent="0.25">
      <c r="A552" s="50" t="s">
        <v>1637</v>
      </c>
      <c r="B552" s="50" t="s">
        <v>3127</v>
      </c>
      <c r="C552" s="31">
        <v>110228</v>
      </c>
      <c r="D552" s="50" t="s">
        <v>1656</v>
      </c>
      <c r="E552" s="50" t="s">
        <v>1657</v>
      </c>
      <c r="F552" s="31" t="s">
        <v>29</v>
      </c>
      <c r="G552" s="31" t="s">
        <v>29</v>
      </c>
      <c r="H552" s="31"/>
      <c r="I552" s="31"/>
      <c r="J552" s="31">
        <v>1</v>
      </c>
      <c r="K552" s="31">
        <v>138</v>
      </c>
      <c r="L552" s="31" t="s">
        <v>30</v>
      </c>
      <c r="M552" s="29">
        <v>1325</v>
      </c>
      <c r="N552" s="38"/>
      <c r="O552" s="18" t="s">
        <v>2980</v>
      </c>
      <c r="P552" s="64"/>
      <c r="Q552" s="65"/>
      <c r="R552" s="34"/>
      <c r="S552" s="33"/>
      <c r="T552" s="67"/>
    </row>
    <row r="553" spans="1:20" ht="31.5" x14ac:dyDescent="0.25">
      <c r="A553" s="50" t="s">
        <v>1637</v>
      </c>
      <c r="B553" s="50" t="s">
        <v>3127</v>
      </c>
      <c r="C553" s="31">
        <v>110230</v>
      </c>
      <c r="D553" s="50" t="s">
        <v>1661</v>
      </c>
      <c r="E553" s="50" t="s">
        <v>1657</v>
      </c>
      <c r="F553" s="31" t="s">
        <v>29</v>
      </c>
      <c r="G553" s="31" t="s">
        <v>29</v>
      </c>
      <c r="H553" s="31"/>
      <c r="I553" s="31"/>
      <c r="J553" s="31">
        <v>1</v>
      </c>
      <c r="K553" s="31">
        <v>138</v>
      </c>
      <c r="L553" s="31" t="s">
        <v>30</v>
      </c>
      <c r="M553" s="29">
        <v>1329</v>
      </c>
      <c r="N553" s="38"/>
      <c r="O553" s="18" t="s">
        <v>2980</v>
      </c>
      <c r="P553" s="64"/>
      <c r="Q553" s="65"/>
      <c r="R553" s="34"/>
      <c r="S553" s="33"/>
      <c r="T553" s="67"/>
    </row>
    <row r="554" spans="1:20" ht="31.5" x14ac:dyDescent="0.25">
      <c r="A554" s="50" t="s">
        <v>1637</v>
      </c>
      <c r="B554" s="50" t="s">
        <v>3127</v>
      </c>
      <c r="C554" s="31">
        <v>110233</v>
      </c>
      <c r="D554" s="50" t="s">
        <v>1677</v>
      </c>
      <c r="E554" s="50" t="s">
        <v>1657</v>
      </c>
      <c r="F554" s="31" t="s">
        <v>29</v>
      </c>
      <c r="G554" s="31" t="s">
        <v>29</v>
      </c>
      <c r="H554" s="31"/>
      <c r="I554" s="31"/>
      <c r="J554" s="31">
        <v>1</v>
      </c>
      <c r="K554" s="31">
        <v>138</v>
      </c>
      <c r="L554" s="31" t="s">
        <v>30</v>
      </c>
      <c r="M554" s="29">
        <v>1343</v>
      </c>
      <c r="N554" s="38"/>
      <c r="O554" s="18" t="s">
        <v>2980</v>
      </c>
      <c r="P554" s="64"/>
      <c r="Q554" s="65"/>
      <c r="R554" s="34"/>
      <c r="S554" s="33"/>
      <c r="T554" s="67"/>
    </row>
    <row r="555" spans="1:20" ht="31.5" x14ac:dyDescent="0.25">
      <c r="A555" s="50" t="s">
        <v>1637</v>
      </c>
      <c r="B555" s="50" t="s">
        <v>3127</v>
      </c>
      <c r="C555" s="31">
        <v>110236</v>
      </c>
      <c r="D555" s="50" t="s">
        <v>1690</v>
      </c>
      <c r="E555" s="50" t="s">
        <v>1657</v>
      </c>
      <c r="F555" s="31" t="s">
        <v>29</v>
      </c>
      <c r="G555" s="31" t="s">
        <v>29</v>
      </c>
      <c r="H555" s="31"/>
      <c r="I555" s="31"/>
      <c r="J555" s="31">
        <v>1</v>
      </c>
      <c r="K555" s="31">
        <v>138</v>
      </c>
      <c r="L555" s="31" t="s">
        <v>30</v>
      </c>
      <c r="M555" s="29">
        <v>1355</v>
      </c>
      <c r="N555" s="38"/>
      <c r="O555" s="18" t="s">
        <v>2980</v>
      </c>
      <c r="P555" s="64"/>
      <c r="Q555" s="65"/>
      <c r="R555" s="34"/>
      <c r="S555" s="33"/>
      <c r="T555" s="67"/>
    </row>
    <row r="556" spans="1:20" ht="31.5" x14ac:dyDescent="0.25">
      <c r="A556" s="50" t="s">
        <v>1637</v>
      </c>
      <c r="B556" s="50" t="s">
        <v>3127</v>
      </c>
      <c r="C556" s="31">
        <v>110243</v>
      </c>
      <c r="D556" s="50" t="s">
        <v>1705</v>
      </c>
      <c r="E556" s="50" t="s">
        <v>1657</v>
      </c>
      <c r="F556" s="31" t="s">
        <v>29</v>
      </c>
      <c r="G556" s="31" t="s">
        <v>29</v>
      </c>
      <c r="H556" s="31"/>
      <c r="I556" s="31"/>
      <c r="J556" s="31">
        <v>1</v>
      </c>
      <c r="K556" s="31">
        <v>138</v>
      </c>
      <c r="L556" s="31" t="s">
        <v>30</v>
      </c>
      <c r="M556" s="29">
        <v>1370</v>
      </c>
      <c r="N556" s="38"/>
      <c r="O556" s="18" t="s">
        <v>2980</v>
      </c>
      <c r="P556" s="64"/>
      <c r="Q556" s="65"/>
      <c r="R556" s="34"/>
      <c r="S556" s="33"/>
      <c r="T556" s="67"/>
    </row>
    <row r="557" spans="1:20" ht="31.5" x14ac:dyDescent="0.25">
      <c r="A557" s="50" t="s">
        <v>1637</v>
      </c>
      <c r="B557" s="50" t="s">
        <v>3127</v>
      </c>
      <c r="C557" s="31">
        <v>110248</v>
      </c>
      <c r="D557" s="50" t="s">
        <v>1715</v>
      </c>
      <c r="E557" s="50" t="s">
        <v>1657</v>
      </c>
      <c r="F557" s="31" t="s">
        <v>29</v>
      </c>
      <c r="G557" s="31" t="s">
        <v>29</v>
      </c>
      <c r="H557" s="31"/>
      <c r="I557" s="31"/>
      <c r="J557" s="31">
        <v>1</v>
      </c>
      <c r="K557" s="31">
        <v>138</v>
      </c>
      <c r="L557" s="31" t="s">
        <v>30</v>
      </c>
      <c r="M557" s="29">
        <v>1380</v>
      </c>
      <c r="N557" s="38"/>
      <c r="O557" s="18" t="s">
        <v>2980</v>
      </c>
      <c r="P557" s="64"/>
      <c r="Q557" s="65"/>
      <c r="R557" s="34"/>
      <c r="S557" s="33"/>
      <c r="T557" s="67"/>
    </row>
    <row r="558" spans="1:20" ht="31.5" x14ac:dyDescent="0.25">
      <c r="A558" s="50" t="s">
        <v>1637</v>
      </c>
      <c r="B558" s="50" t="s">
        <v>3127</v>
      </c>
      <c r="C558" s="31">
        <v>110264</v>
      </c>
      <c r="D558" s="50" t="s">
        <v>1689</v>
      </c>
      <c r="E558" s="50" t="s">
        <v>770</v>
      </c>
      <c r="F558" s="31" t="s">
        <v>29</v>
      </c>
      <c r="G558" s="31" t="s">
        <v>29</v>
      </c>
      <c r="H558" s="31"/>
      <c r="I558" s="31"/>
      <c r="J558" s="31">
        <v>1</v>
      </c>
      <c r="K558" s="31">
        <v>138</v>
      </c>
      <c r="L558" s="31" t="s">
        <v>30</v>
      </c>
      <c r="M558" s="29">
        <v>1354</v>
      </c>
      <c r="N558" s="38"/>
      <c r="O558" s="18" t="s">
        <v>2980</v>
      </c>
      <c r="P558" s="64"/>
      <c r="Q558" s="65"/>
      <c r="R558" s="34"/>
      <c r="S558" s="33"/>
      <c r="T558" s="67"/>
    </row>
    <row r="559" spans="1:20" ht="31.5" x14ac:dyDescent="0.25">
      <c r="A559" s="50" t="s">
        <v>1637</v>
      </c>
      <c r="B559" s="50" t="s">
        <v>3127</v>
      </c>
      <c r="C559" s="31">
        <v>110280</v>
      </c>
      <c r="D559" s="50" t="s">
        <v>1671</v>
      </c>
      <c r="E559" s="50" t="s">
        <v>770</v>
      </c>
      <c r="F559" s="31" t="s">
        <v>29</v>
      </c>
      <c r="G559" s="31" t="s">
        <v>29</v>
      </c>
      <c r="H559" s="31"/>
      <c r="I559" s="31"/>
      <c r="J559" s="31">
        <v>1</v>
      </c>
      <c r="K559" s="31">
        <v>138</v>
      </c>
      <c r="L559" s="31" t="s">
        <v>30</v>
      </c>
      <c r="M559" s="29">
        <v>1337</v>
      </c>
      <c r="N559" s="38"/>
      <c r="O559" s="18" t="s">
        <v>2980</v>
      </c>
      <c r="P559" s="64"/>
      <c r="Q559" s="65"/>
      <c r="R559" s="34"/>
      <c r="S559" s="33"/>
      <c r="T559" s="67"/>
    </row>
    <row r="560" spans="1:20" ht="31.5" x14ac:dyDescent="0.25">
      <c r="A560" s="50" t="s">
        <v>1637</v>
      </c>
      <c r="B560" s="50" t="s">
        <v>3127</v>
      </c>
      <c r="C560" s="31">
        <v>110281</v>
      </c>
      <c r="D560" s="50" t="s">
        <v>1672</v>
      </c>
      <c r="E560" s="50" t="s">
        <v>770</v>
      </c>
      <c r="F560" s="31" t="s">
        <v>29</v>
      </c>
      <c r="G560" s="31" t="s">
        <v>29</v>
      </c>
      <c r="H560" s="31"/>
      <c r="I560" s="31"/>
      <c r="J560" s="31">
        <v>1</v>
      </c>
      <c r="K560" s="31">
        <v>138</v>
      </c>
      <c r="L560" s="31" t="s">
        <v>30</v>
      </c>
      <c r="M560" s="29">
        <v>1338</v>
      </c>
      <c r="N560" s="38"/>
      <c r="O560" s="18" t="s">
        <v>2980</v>
      </c>
      <c r="P560" s="64"/>
      <c r="Q560" s="65"/>
      <c r="R560" s="34"/>
      <c r="S560" s="33"/>
      <c r="T560" s="67"/>
    </row>
    <row r="561" spans="1:20" ht="31.5" x14ac:dyDescent="0.25">
      <c r="A561" s="50" t="s">
        <v>1637</v>
      </c>
      <c r="B561" s="50" t="s">
        <v>3127</v>
      </c>
      <c r="C561" s="31">
        <v>110296</v>
      </c>
      <c r="D561" s="50" t="s">
        <v>1655</v>
      </c>
      <c r="E561" s="50" t="s">
        <v>770</v>
      </c>
      <c r="F561" s="31" t="s">
        <v>29</v>
      </c>
      <c r="G561" s="31" t="s">
        <v>29</v>
      </c>
      <c r="H561" s="31"/>
      <c r="I561" s="31"/>
      <c r="J561" s="31">
        <v>1</v>
      </c>
      <c r="K561" s="31">
        <v>138</v>
      </c>
      <c r="L561" s="31" t="s">
        <v>30</v>
      </c>
      <c r="M561" s="29">
        <v>1324</v>
      </c>
      <c r="N561" s="38"/>
      <c r="O561" s="18" t="s">
        <v>2980</v>
      </c>
      <c r="P561" s="64"/>
      <c r="Q561" s="65"/>
      <c r="R561" s="34"/>
      <c r="S561" s="33"/>
      <c r="T561" s="67"/>
    </row>
    <row r="562" spans="1:20" ht="31.5" x14ac:dyDescent="0.25">
      <c r="A562" s="50" t="s">
        <v>1637</v>
      </c>
      <c r="B562" s="50" t="s">
        <v>3127</v>
      </c>
      <c r="C562" s="31">
        <v>110300</v>
      </c>
      <c r="D562" s="50" t="s">
        <v>1685</v>
      </c>
      <c r="E562" s="50" t="s">
        <v>770</v>
      </c>
      <c r="F562" s="31" t="s">
        <v>29</v>
      </c>
      <c r="G562" s="31" t="s">
        <v>29</v>
      </c>
      <c r="H562" s="31"/>
      <c r="I562" s="31"/>
      <c r="J562" s="31">
        <v>1</v>
      </c>
      <c r="K562" s="31">
        <v>138</v>
      </c>
      <c r="L562" s="31" t="s">
        <v>30</v>
      </c>
      <c r="M562" s="29">
        <v>1350</v>
      </c>
      <c r="N562" s="38"/>
      <c r="O562" s="18" t="s">
        <v>2980</v>
      </c>
      <c r="P562" s="64"/>
      <c r="Q562" s="65"/>
      <c r="R562" s="34"/>
      <c r="S562" s="33"/>
      <c r="T562" s="67"/>
    </row>
    <row r="563" spans="1:20" ht="31.5" x14ac:dyDescent="0.25">
      <c r="A563" s="50" t="s">
        <v>1637</v>
      </c>
      <c r="B563" s="50" t="s">
        <v>3127</v>
      </c>
      <c r="C563" s="31">
        <v>110311</v>
      </c>
      <c r="D563" s="50" t="s">
        <v>1697</v>
      </c>
      <c r="E563" s="50" t="s">
        <v>770</v>
      </c>
      <c r="F563" s="31" t="s">
        <v>29</v>
      </c>
      <c r="G563" s="31" t="s">
        <v>29</v>
      </c>
      <c r="H563" s="31"/>
      <c r="I563" s="31"/>
      <c r="J563" s="31">
        <v>1</v>
      </c>
      <c r="K563" s="31">
        <v>138</v>
      </c>
      <c r="L563" s="31" t="s">
        <v>30</v>
      </c>
      <c r="M563" s="29">
        <v>1362</v>
      </c>
      <c r="N563" s="38"/>
      <c r="O563" s="18" t="s">
        <v>2980</v>
      </c>
      <c r="P563" s="64"/>
      <c r="Q563" s="65"/>
      <c r="R563" s="34"/>
      <c r="S563" s="33"/>
      <c r="T563" s="67"/>
    </row>
    <row r="564" spans="1:20" ht="31.5" x14ac:dyDescent="0.25">
      <c r="A564" s="50" t="s">
        <v>1637</v>
      </c>
      <c r="B564" s="50" t="s">
        <v>3127</v>
      </c>
      <c r="C564" s="31">
        <v>110313</v>
      </c>
      <c r="D564" s="50" t="s">
        <v>1701</v>
      </c>
      <c r="E564" s="50" t="s">
        <v>770</v>
      </c>
      <c r="F564" s="31" t="s">
        <v>29</v>
      </c>
      <c r="G564" s="31" t="s">
        <v>29</v>
      </c>
      <c r="H564" s="31"/>
      <c r="I564" s="31"/>
      <c r="J564" s="31">
        <v>1</v>
      </c>
      <c r="K564" s="31">
        <v>138</v>
      </c>
      <c r="L564" s="31" t="s">
        <v>30</v>
      </c>
      <c r="M564" s="29">
        <v>1366</v>
      </c>
      <c r="N564" s="38"/>
      <c r="O564" s="18" t="s">
        <v>2980</v>
      </c>
      <c r="P564" s="64"/>
      <c r="Q564" s="65"/>
      <c r="R564" s="34"/>
      <c r="S564" s="33"/>
      <c r="T564" s="67"/>
    </row>
    <row r="565" spans="1:20" ht="31.5" x14ac:dyDescent="0.25">
      <c r="A565" s="50" t="s">
        <v>1637</v>
      </c>
      <c r="B565" s="50" t="s">
        <v>3127</v>
      </c>
      <c r="C565" s="31">
        <v>110316</v>
      </c>
      <c r="D565" s="50" t="s">
        <v>1716</v>
      </c>
      <c r="E565" s="50" t="s">
        <v>770</v>
      </c>
      <c r="F565" s="31" t="s">
        <v>29</v>
      </c>
      <c r="G565" s="31" t="s">
        <v>29</v>
      </c>
      <c r="H565" s="31">
        <v>1</v>
      </c>
      <c r="I565" s="31">
        <v>4</v>
      </c>
      <c r="J565" s="31">
        <v>1</v>
      </c>
      <c r="K565" s="31">
        <v>138</v>
      </c>
      <c r="L565" s="31" t="s">
        <v>30</v>
      </c>
      <c r="M565" s="29">
        <v>1381</v>
      </c>
      <c r="N565" s="39">
        <v>361588.04</v>
      </c>
      <c r="O565" s="18" t="s">
        <v>2980</v>
      </c>
      <c r="P565" s="64"/>
      <c r="Q565" s="65"/>
      <c r="R565" s="34"/>
      <c r="S565" s="33"/>
      <c r="T565" s="67">
        <v>1</v>
      </c>
    </row>
    <row r="566" spans="1:20" ht="31.5" x14ac:dyDescent="0.25">
      <c r="A566" s="50" t="s">
        <v>1637</v>
      </c>
      <c r="B566" s="50" t="s">
        <v>3127</v>
      </c>
      <c r="C566" s="31">
        <v>169501</v>
      </c>
      <c r="D566" s="50" t="s">
        <v>1659</v>
      </c>
      <c r="E566" s="50" t="s">
        <v>1653</v>
      </c>
      <c r="F566" s="31" t="s">
        <v>29</v>
      </c>
      <c r="G566" s="31" t="s">
        <v>29</v>
      </c>
      <c r="H566" s="31"/>
      <c r="I566" s="31"/>
      <c r="J566" s="31">
        <v>1</v>
      </c>
      <c r="K566" s="31">
        <v>138</v>
      </c>
      <c r="L566" s="31" t="s">
        <v>30</v>
      </c>
      <c r="M566" s="29">
        <v>1327</v>
      </c>
      <c r="N566" s="38"/>
      <c r="O566" s="18" t="s">
        <v>2980</v>
      </c>
      <c r="P566" s="64"/>
      <c r="Q566" s="65"/>
      <c r="R566" s="34"/>
      <c r="S566" s="33"/>
      <c r="T566" s="67"/>
    </row>
    <row r="567" spans="1:20" ht="31.5" x14ac:dyDescent="0.25">
      <c r="A567" s="50" t="s">
        <v>1637</v>
      </c>
      <c r="B567" s="50" t="s">
        <v>3127</v>
      </c>
      <c r="C567" s="31">
        <v>169502</v>
      </c>
      <c r="D567" s="50" t="s">
        <v>1706</v>
      </c>
      <c r="E567" s="50" t="s">
        <v>933</v>
      </c>
      <c r="F567" s="31" t="s">
        <v>29</v>
      </c>
      <c r="G567" s="31" t="s">
        <v>29</v>
      </c>
      <c r="H567" s="31"/>
      <c r="I567" s="31"/>
      <c r="J567" s="31">
        <v>1</v>
      </c>
      <c r="K567" s="31">
        <v>138</v>
      </c>
      <c r="L567" s="31" t="s">
        <v>30</v>
      </c>
      <c r="M567" s="29">
        <v>1371</v>
      </c>
      <c r="N567" s="38"/>
      <c r="O567" s="18" t="s">
        <v>2980</v>
      </c>
      <c r="P567" s="64"/>
      <c r="Q567" s="65"/>
      <c r="R567" s="34"/>
      <c r="S567" s="33"/>
      <c r="T567" s="67"/>
    </row>
    <row r="568" spans="1:20" ht="31.5" x14ac:dyDescent="0.25">
      <c r="A568" s="50" t="s">
        <v>1637</v>
      </c>
      <c r="B568" s="50" t="s">
        <v>3127</v>
      </c>
      <c r="C568" s="31">
        <v>169505</v>
      </c>
      <c r="D568" s="50" t="s">
        <v>1704</v>
      </c>
      <c r="E568" s="50" t="s">
        <v>770</v>
      </c>
      <c r="F568" s="31" t="s">
        <v>29</v>
      </c>
      <c r="G568" s="31" t="s">
        <v>29</v>
      </c>
      <c r="H568" s="31"/>
      <c r="I568" s="31"/>
      <c r="J568" s="31">
        <v>1</v>
      </c>
      <c r="K568" s="31">
        <v>138</v>
      </c>
      <c r="L568" s="31" t="s">
        <v>30</v>
      </c>
      <c r="M568" s="29">
        <v>1369</v>
      </c>
      <c r="N568" s="38"/>
      <c r="O568" s="18" t="s">
        <v>2980</v>
      </c>
      <c r="P568" s="64"/>
      <c r="Q568" s="65"/>
      <c r="R568" s="34"/>
      <c r="S568" s="33"/>
      <c r="T568" s="67"/>
    </row>
    <row r="569" spans="1:20" ht="31.5" x14ac:dyDescent="0.25">
      <c r="A569" s="50" t="s">
        <v>1637</v>
      </c>
      <c r="B569" s="50" t="s">
        <v>3127</v>
      </c>
      <c r="C569" s="31">
        <v>169508</v>
      </c>
      <c r="D569" s="50" t="s">
        <v>1666</v>
      </c>
      <c r="E569" s="50" t="s">
        <v>1663</v>
      </c>
      <c r="F569" s="31" t="s">
        <v>29</v>
      </c>
      <c r="G569" s="31" t="s">
        <v>29</v>
      </c>
      <c r="H569" s="31"/>
      <c r="I569" s="31"/>
      <c r="J569" s="31">
        <v>1</v>
      </c>
      <c r="K569" s="31">
        <v>138</v>
      </c>
      <c r="L569" s="31" t="s">
        <v>30</v>
      </c>
      <c r="M569" s="29">
        <v>1333</v>
      </c>
      <c r="N569" s="38"/>
      <c r="O569" s="18" t="s">
        <v>2980</v>
      </c>
      <c r="P569" s="64"/>
      <c r="Q569" s="65"/>
      <c r="R569" s="34"/>
      <c r="S569" s="33"/>
      <c r="T569" s="67"/>
    </row>
    <row r="570" spans="1:20" ht="31.5" x14ac:dyDescent="0.25">
      <c r="A570" s="50" t="s">
        <v>1637</v>
      </c>
      <c r="B570" s="50" t="s">
        <v>3127</v>
      </c>
      <c r="C570" s="31">
        <v>169512</v>
      </c>
      <c r="D570" s="50" t="s">
        <v>1699</v>
      </c>
      <c r="E570" s="50" t="s">
        <v>1663</v>
      </c>
      <c r="F570" s="31" t="s">
        <v>29</v>
      </c>
      <c r="G570" s="31" t="s">
        <v>29</v>
      </c>
      <c r="H570" s="31"/>
      <c r="I570" s="31"/>
      <c r="J570" s="31">
        <v>1</v>
      </c>
      <c r="K570" s="31">
        <v>138</v>
      </c>
      <c r="L570" s="31" t="s">
        <v>30</v>
      </c>
      <c r="M570" s="29">
        <v>1364</v>
      </c>
      <c r="N570" s="38"/>
      <c r="O570" s="18" t="s">
        <v>2980</v>
      </c>
      <c r="P570" s="64"/>
      <c r="Q570" s="65"/>
      <c r="R570" s="34"/>
      <c r="S570" s="33"/>
      <c r="T570" s="67"/>
    </row>
    <row r="571" spans="1:20" ht="31.5" x14ac:dyDescent="0.25">
      <c r="A571" s="50" t="s">
        <v>1637</v>
      </c>
      <c r="B571" s="50" t="s">
        <v>3127</v>
      </c>
      <c r="C571" s="31">
        <v>169519</v>
      </c>
      <c r="D571" s="50" t="s">
        <v>1712</v>
      </c>
      <c r="E571" s="50" t="s">
        <v>1670</v>
      </c>
      <c r="F571" s="31" t="s">
        <v>29</v>
      </c>
      <c r="G571" s="31" t="s">
        <v>29</v>
      </c>
      <c r="H571" s="31"/>
      <c r="I571" s="31"/>
      <c r="J571" s="31">
        <v>1</v>
      </c>
      <c r="K571" s="31">
        <v>138</v>
      </c>
      <c r="L571" s="31" t="s">
        <v>30</v>
      </c>
      <c r="M571" s="29">
        <v>1377</v>
      </c>
      <c r="N571" s="38"/>
      <c r="O571" s="18" t="s">
        <v>2980</v>
      </c>
      <c r="P571" s="64"/>
      <c r="Q571" s="65"/>
      <c r="R571" s="34"/>
      <c r="S571" s="33"/>
      <c r="T571" s="67"/>
    </row>
    <row r="572" spans="1:20" ht="31.5" x14ac:dyDescent="0.25">
      <c r="A572" s="50" t="s">
        <v>1637</v>
      </c>
      <c r="B572" s="50" t="s">
        <v>3127</v>
      </c>
      <c r="C572" s="31">
        <v>169520</v>
      </c>
      <c r="D572" s="50" t="s">
        <v>1695</v>
      </c>
      <c r="E572" s="50" t="s">
        <v>770</v>
      </c>
      <c r="F572" s="31" t="s">
        <v>29</v>
      </c>
      <c r="G572" s="31" t="s">
        <v>29</v>
      </c>
      <c r="H572" s="31"/>
      <c r="I572" s="31"/>
      <c r="J572" s="31">
        <v>1</v>
      </c>
      <c r="K572" s="31">
        <v>138</v>
      </c>
      <c r="L572" s="31" t="s">
        <v>30</v>
      </c>
      <c r="M572" s="29">
        <v>1360</v>
      </c>
      <c r="N572" s="38"/>
      <c r="O572" s="18" t="s">
        <v>2980</v>
      </c>
      <c r="P572" s="64"/>
      <c r="Q572" s="65"/>
      <c r="R572" s="34"/>
      <c r="S572" s="33"/>
      <c r="T572" s="67"/>
    </row>
    <row r="573" spans="1:20" ht="31.5" x14ac:dyDescent="0.25">
      <c r="A573" s="50" t="s">
        <v>1637</v>
      </c>
      <c r="B573" s="50" t="s">
        <v>3127</v>
      </c>
      <c r="C573" s="31">
        <v>169521</v>
      </c>
      <c r="D573" s="50" t="s">
        <v>1710</v>
      </c>
      <c r="E573" s="50" t="s">
        <v>1653</v>
      </c>
      <c r="F573" s="31" t="s">
        <v>29</v>
      </c>
      <c r="G573" s="31" t="s">
        <v>29</v>
      </c>
      <c r="H573" s="31"/>
      <c r="I573" s="31"/>
      <c r="J573" s="31">
        <v>1</v>
      </c>
      <c r="K573" s="31">
        <v>138</v>
      </c>
      <c r="L573" s="31" t="s">
        <v>30</v>
      </c>
      <c r="M573" s="29">
        <v>1375</v>
      </c>
      <c r="N573" s="38"/>
      <c r="O573" s="18" t="s">
        <v>2980</v>
      </c>
      <c r="P573" s="64"/>
      <c r="Q573" s="65"/>
      <c r="R573" s="34"/>
      <c r="S573" s="33"/>
      <c r="T573" s="67"/>
    </row>
    <row r="574" spans="1:20" ht="31.5" x14ac:dyDescent="0.25">
      <c r="A574" s="50" t="s">
        <v>1637</v>
      </c>
      <c r="B574" s="50" t="s">
        <v>3127</v>
      </c>
      <c r="C574" s="31">
        <v>169522</v>
      </c>
      <c r="D574" s="50" t="s">
        <v>1667</v>
      </c>
      <c r="E574" s="50" t="s">
        <v>1086</v>
      </c>
      <c r="F574" s="31" t="s">
        <v>29</v>
      </c>
      <c r="G574" s="31" t="s">
        <v>29</v>
      </c>
      <c r="H574" s="31"/>
      <c r="I574" s="31"/>
      <c r="J574" s="31">
        <v>1</v>
      </c>
      <c r="K574" s="31">
        <v>138</v>
      </c>
      <c r="L574" s="31" t="s">
        <v>30</v>
      </c>
      <c r="M574" s="29">
        <v>1334</v>
      </c>
      <c r="N574" s="38"/>
      <c r="O574" s="18" t="s">
        <v>2980</v>
      </c>
      <c r="P574" s="64"/>
      <c r="Q574" s="65"/>
      <c r="R574" s="34"/>
      <c r="S574" s="33"/>
      <c r="T574" s="67"/>
    </row>
    <row r="575" spans="1:20" ht="31.5" x14ac:dyDescent="0.25">
      <c r="A575" s="50" t="s">
        <v>1637</v>
      </c>
      <c r="B575" s="50" t="s">
        <v>3127</v>
      </c>
      <c r="C575" s="31">
        <v>169523</v>
      </c>
      <c r="D575" s="50" t="s">
        <v>1700</v>
      </c>
      <c r="E575" s="50" t="s">
        <v>770</v>
      </c>
      <c r="F575" s="31" t="s">
        <v>29</v>
      </c>
      <c r="G575" s="31" t="s">
        <v>29</v>
      </c>
      <c r="H575" s="31"/>
      <c r="I575" s="31"/>
      <c r="J575" s="31">
        <v>1</v>
      </c>
      <c r="K575" s="31">
        <v>138</v>
      </c>
      <c r="L575" s="31" t="s">
        <v>30</v>
      </c>
      <c r="M575" s="29">
        <v>1365</v>
      </c>
      <c r="N575" s="38"/>
      <c r="O575" s="18" t="s">
        <v>2980</v>
      </c>
      <c r="P575" s="64"/>
      <c r="Q575" s="65"/>
      <c r="R575" s="34"/>
      <c r="S575" s="33"/>
      <c r="T575" s="67"/>
    </row>
    <row r="576" spans="1:20" ht="31.5" x14ac:dyDescent="0.25">
      <c r="A576" s="50" t="s">
        <v>1637</v>
      </c>
      <c r="B576" s="50" t="s">
        <v>3127</v>
      </c>
      <c r="C576" s="31">
        <v>169524</v>
      </c>
      <c r="D576" s="50" t="s">
        <v>1694</v>
      </c>
      <c r="E576" s="50" t="s">
        <v>770</v>
      </c>
      <c r="F576" s="31" t="s">
        <v>29</v>
      </c>
      <c r="G576" s="31" t="s">
        <v>29</v>
      </c>
      <c r="H576" s="31"/>
      <c r="I576" s="31"/>
      <c r="J576" s="31">
        <v>1</v>
      </c>
      <c r="K576" s="31">
        <v>138</v>
      </c>
      <c r="L576" s="31" t="s">
        <v>30</v>
      </c>
      <c r="M576" s="29">
        <v>1359</v>
      </c>
      <c r="N576" s="38"/>
      <c r="O576" s="18" t="s">
        <v>2980</v>
      </c>
      <c r="P576" s="64"/>
      <c r="Q576" s="65"/>
      <c r="R576" s="34"/>
      <c r="S576" s="33"/>
      <c r="T576" s="67"/>
    </row>
    <row r="577" spans="1:20" ht="31.5" x14ac:dyDescent="0.25">
      <c r="A577" s="50" t="s">
        <v>1637</v>
      </c>
      <c r="B577" s="50" t="s">
        <v>3127</v>
      </c>
      <c r="C577" s="51">
        <v>308902</v>
      </c>
      <c r="D577" s="52" t="s">
        <v>1650</v>
      </c>
      <c r="E577" s="50" t="s">
        <v>1651</v>
      </c>
      <c r="F577" s="31" t="s">
        <v>29</v>
      </c>
      <c r="G577" s="31" t="s">
        <v>29</v>
      </c>
      <c r="H577" s="31"/>
      <c r="I577" s="31"/>
      <c r="J577" s="31">
        <v>1</v>
      </c>
      <c r="K577" s="31">
        <v>138</v>
      </c>
      <c r="L577" s="31" t="s">
        <v>30</v>
      </c>
      <c r="M577" s="29">
        <v>1321</v>
      </c>
      <c r="N577" s="38"/>
      <c r="O577" s="18" t="s">
        <v>2980</v>
      </c>
      <c r="P577" s="64"/>
      <c r="Q577" s="65"/>
      <c r="R577" s="34"/>
      <c r="S577" s="33"/>
      <c r="T577" s="67"/>
    </row>
    <row r="578" spans="1:20" ht="15.75" x14ac:dyDescent="0.25">
      <c r="A578" s="50" t="s">
        <v>1637</v>
      </c>
      <c r="B578" s="50" t="s">
        <v>3128</v>
      </c>
      <c r="C578" s="31">
        <v>110356</v>
      </c>
      <c r="D578" s="50" t="s">
        <v>1741</v>
      </c>
      <c r="E578" s="50" t="s">
        <v>1742</v>
      </c>
      <c r="F578" s="31" t="s">
        <v>216</v>
      </c>
      <c r="G578" s="31" t="s">
        <v>216</v>
      </c>
      <c r="H578" s="31"/>
      <c r="I578" s="31"/>
      <c r="J578" s="31">
        <v>1</v>
      </c>
      <c r="K578" s="31">
        <v>138</v>
      </c>
      <c r="L578" s="31" t="s">
        <v>30</v>
      </c>
      <c r="M578" s="29">
        <v>1400</v>
      </c>
      <c r="N578" s="38"/>
      <c r="O578" s="18" t="s">
        <v>2980</v>
      </c>
      <c r="P578" s="64"/>
      <c r="Q578" s="65"/>
      <c r="R578" s="34"/>
      <c r="S578" s="33"/>
      <c r="T578" s="67"/>
    </row>
    <row r="579" spans="1:20" ht="31.5" x14ac:dyDescent="0.25">
      <c r="A579" s="50" t="s">
        <v>1637</v>
      </c>
      <c r="B579" s="50" t="s">
        <v>3128</v>
      </c>
      <c r="C579" s="31">
        <v>110417</v>
      </c>
      <c r="D579" s="50" t="s">
        <v>1740</v>
      </c>
      <c r="E579" s="50" t="s">
        <v>1737</v>
      </c>
      <c r="F579" s="31" t="s">
        <v>216</v>
      </c>
      <c r="G579" s="31" t="s">
        <v>216</v>
      </c>
      <c r="H579" s="31"/>
      <c r="I579" s="31"/>
      <c r="J579" s="31">
        <v>1</v>
      </c>
      <c r="K579" s="31">
        <v>138</v>
      </c>
      <c r="L579" s="31" t="s">
        <v>30</v>
      </c>
      <c r="M579" s="29">
        <v>1399</v>
      </c>
      <c r="N579" s="38"/>
      <c r="O579" s="18" t="s">
        <v>2980</v>
      </c>
      <c r="P579" s="64"/>
      <c r="Q579" s="65"/>
      <c r="R579" s="34"/>
      <c r="S579" s="33"/>
      <c r="T579" s="67"/>
    </row>
    <row r="580" spans="1:20" ht="31.5" x14ac:dyDescent="0.25">
      <c r="A580" s="50" t="s">
        <v>1637</v>
      </c>
      <c r="B580" s="50" t="s">
        <v>3128</v>
      </c>
      <c r="C580" s="31">
        <v>110421</v>
      </c>
      <c r="D580" s="50" t="s">
        <v>1746</v>
      </c>
      <c r="E580" s="50" t="s">
        <v>1737</v>
      </c>
      <c r="F580" s="31" t="s">
        <v>216</v>
      </c>
      <c r="G580" s="31" t="s">
        <v>216</v>
      </c>
      <c r="H580" s="31"/>
      <c r="I580" s="31"/>
      <c r="J580" s="31">
        <v>1</v>
      </c>
      <c r="K580" s="31">
        <v>138</v>
      </c>
      <c r="L580" s="31" t="s">
        <v>30</v>
      </c>
      <c r="M580" s="29">
        <v>1403</v>
      </c>
      <c r="N580" s="38"/>
      <c r="O580" s="18" t="s">
        <v>2980</v>
      </c>
      <c r="P580" s="64"/>
      <c r="Q580" s="65"/>
      <c r="R580" s="34"/>
      <c r="S580" s="33"/>
      <c r="T580" s="67"/>
    </row>
    <row r="581" spans="1:20" ht="31.5" x14ac:dyDescent="0.25">
      <c r="A581" s="50" t="s">
        <v>1637</v>
      </c>
      <c r="B581" s="50" t="s">
        <v>3128</v>
      </c>
      <c r="C581" s="31">
        <v>110422</v>
      </c>
      <c r="D581" s="50" t="s">
        <v>1748</v>
      </c>
      <c r="E581" s="50" t="s">
        <v>1737</v>
      </c>
      <c r="F581" s="31" t="s">
        <v>216</v>
      </c>
      <c r="G581" s="31" t="s">
        <v>216</v>
      </c>
      <c r="H581" s="31"/>
      <c r="I581" s="31"/>
      <c r="J581" s="31">
        <v>1</v>
      </c>
      <c r="K581" s="31">
        <v>138</v>
      </c>
      <c r="L581" s="31" t="s">
        <v>30</v>
      </c>
      <c r="M581" s="29">
        <v>1405</v>
      </c>
      <c r="N581" s="38"/>
      <c r="O581" s="18" t="s">
        <v>2980</v>
      </c>
      <c r="P581" s="64"/>
      <c r="Q581" s="65"/>
      <c r="R581" s="34"/>
      <c r="S581" s="33"/>
      <c r="T581" s="67"/>
    </row>
    <row r="582" spans="1:20" ht="31.5" x14ac:dyDescent="0.25">
      <c r="A582" s="50" t="s">
        <v>1637</v>
      </c>
      <c r="B582" s="50" t="s">
        <v>3128</v>
      </c>
      <c r="C582" s="31">
        <v>110425</v>
      </c>
      <c r="D582" s="50" t="s">
        <v>1753</v>
      </c>
      <c r="E582" s="50" t="s">
        <v>1737</v>
      </c>
      <c r="F582" s="31" t="s">
        <v>216</v>
      </c>
      <c r="G582" s="31" t="s">
        <v>216</v>
      </c>
      <c r="H582" s="31"/>
      <c r="I582" s="31"/>
      <c r="J582" s="31">
        <v>1</v>
      </c>
      <c r="K582" s="31">
        <v>138</v>
      </c>
      <c r="L582" s="31" t="s">
        <v>30</v>
      </c>
      <c r="M582" s="29">
        <v>1408</v>
      </c>
      <c r="N582" s="38"/>
      <c r="O582" s="18" t="s">
        <v>2980</v>
      </c>
      <c r="P582" s="64"/>
      <c r="Q582" s="65"/>
      <c r="R582" s="34"/>
      <c r="S582" s="33"/>
      <c r="T582" s="67"/>
    </row>
    <row r="583" spans="1:20" ht="31.5" x14ac:dyDescent="0.25">
      <c r="A583" s="50" t="s">
        <v>1637</v>
      </c>
      <c r="B583" s="50" t="s">
        <v>3128</v>
      </c>
      <c r="C583" s="31">
        <v>110427</v>
      </c>
      <c r="D583" s="50" t="s">
        <v>771</v>
      </c>
      <c r="E583" s="50" t="s">
        <v>1737</v>
      </c>
      <c r="F583" s="31" t="s">
        <v>216</v>
      </c>
      <c r="G583" s="31" t="s">
        <v>216</v>
      </c>
      <c r="H583" s="31"/>
      <c r="I583" s="31"/>
      <c r="J583" s="31">
        <v>1</v>
      </c>
      <c r="K583" s="31">
        <v>138</v>
      </c>
      <c r="L583" s="31" t="s">
        <v>30</v>
      </c>
      <c r="M583" s="29">
        <v>1410</v>
      </c>
      <c r="N583" s="38"/>
      <c r="O583" s="18" t="s">
        <v>2980</v>
      </c>
      <c r="P583" s="64"/>
      <c r="Q583" s="65"/>
      <c r="R583" s="34"/>
      <c r="S583" s="33"/>
      <c r="T583" s="67"/>
    </row>
    <row r="584" spans="1:20" ht="15.75" x14ac:dyDescent="0.25">
      <c r="A584" s="50" t="s">
        <v>1637</v>
      </c>
      <c r="B584" s="50" t="s">
        <v>3128</v>
      </c>
      <c r="C584" s="31">
        <v>110453</v>
      </c>
      <c r="D584" s="50" t="s">
        <v>1749</v>
      </c>
      <c r="E584" s="50" t="s">
        <v>1750</v>
      </c>
      <c r="F584" s="31" t="s">
        <v>216</v>
      </c>
      <c r="G584" s="31" t="s">
        <v>216</v>
      </c>
      <c r="H584" s="31"/>
      <c r="I584" s="31"/>
      <c r="J584" s="31">
        <v>1</v>
      </c>
      <c r="K584" s="31">
        <v>138</v>
      </c>
      <c r="L584" s="31" t="s">
        <v>30</v>
      </c>
      <c r="M584" s="29">
        <v>1406</v>
      </c>
      <c r="N584" s="38"/>
      <c r="O584" s="18" t="s">
        <v>2980</v>
      </c>
      <c r="P584" s="64"/>
      <c r="Q584" s="65"/>
      <c r="R584" s="34"/>
      <c r="S584" s="33"/>
      <c r="T584" s="67"/>
    </row>
    <row r="585" spans="1:20" ht="15.75" x14ac:dyDescent="0.25">
      <c r="A585" s="50" t="s">
        <v>1637</v>
      </c>
      <c r="B585" s="50" t="s">
        <v>3128</v>
      </c>
      <c r="C585" s="31">
        <v>110467</v>
      </c>
      <c r="D585" s="50" t="s">
        <v>1743</v>
      </c>
      <c r="E585" s="50" t="s">
        <v>1744</v>
      </c>
      <c r="F585" s="31" t="s">
        <v>216</v>
      </c>
      <c r="G585" s="31" t="s">
        <v>216</v>
      </c>
      <c r="H585" s="31"/>
      <c r="I585" s="31"/>
      <c r="J585" s="31">
        <v>1</v>
      </c>
      <c r="K585" s="31">
        <v>138</v>
      </c>
      <c r="L585" s="31" t="s">
        <v>30</v>
      </c>
      <c r="M585" s="29">
        <v>1401</v>
      </c>
      <c r="N585" s="38"/>
      <c r="O585" s="18" t="s">
        <v>2980</v>
      </c>
      <c r="P585" s="64"/>
      <c r="Q585" s="65"/>
      <c r="R585" s="34"/>
      <c r="S585" s="33"/>
      <c r="T585" s="67"/>
    </row>
    <row r="586" spans="1:20" ht="15.75" x14ac:dyDescent="0.25">
      <c r="A586" s="50" t="s">
        <v>1637</v>
      </c>
      <c r="B586" s="50" t="s">
        <v>3128</v>
      </c>
      <c r="C586" s="31">
        <v>110473</v>
      </c>
      <c r="D586" s="50" t="s">
        <v>1754</v>
      </c>
      <c r="E586" s="50" t="s">
        <v>1744</v>
      </c>
      <c r="F586" s="31" t="s">
        <v>216</v>
      </c>
      <c r="G586" s="31" t="s">
        <v>216</v>
      </c>
      <c r="H586" s="31"/>
      <c r="I586" s="31"/>
      <c r="J586" s="31">
        <v>1</v>
      </c>
      <c r="K586" s="31">
        <v>138</v>
      </c>
      <c r="L586" s="31" t="s">
        <v>30</v>
      </c>
      <c r="M586" s="29">
        <v>1409</v>
      </c>
      <c r="N586" s="38"/>
      <c r="O586" s="18" t="s">
        <v>2980</v>
      </c>
      <c r="P586" s="64"/>
      <c r="Q586" s="65"/>
      <c r="R586" s="34"/>
      <c r="S586" s="33"/>
      <c r="T586" s="67"/>
    </row>
    <row r="587" spans="1:20" ht="15.75" x14ac:dyDescent="0.25">
      <c r="A587" s="50" t="s">
        <v>1637</v>
      </c>
      <c r="B587" s="50" t="s">
        <v>3128</v>
      </c>
      <c r="C587" s="31">
        <v>110542</v>
      </c>
      <c r="D587" s="50" t="s">
        <v>1728</v>
      </c>
      <c r="E587" s="50" t="s">
        <v>1725</v>
      </c>
      <c r="F587" s="31" t="s">
        <v>45</v>
      </c>
      <c r="G587" s="31" t="s">
        <v>45</v>
      </c>
      <c r="H587" s="31"/>
      <c r="I587" s="31"/>
      <c r="J587" s="31">
        <v>1</v>
      </c>
      <c r="K587" s="31">
        <v>138</v>
      </c>
      <c r="L587" s="31" t="s">
        <v>30</v>
      </c>
      <c r="M587" s="29">
        <v>1388</v>
      </c>
      <c r="N587" s="38"/>
      <c r="O587" s="18" t="s">
        <v>2980</v>
      </c>
      <c r="P587" s="64"/>
      <c r="Q587" s="65"/>
      <c r="R587" s="34"/>
      <c r="S587" s="33"/>
      <c r="T587" s="67"/>
    </row>
    <row r="588" spans="1:20" ht="15.75" x14ac:dyDescent="0.25">
      <c r="A588" s="50" t="s">
        <v>1637</v>
      </c>
      <c r="B588" s="50" t="s">
        <v>3128</v>
      </c>
      <c r="C588" s="31">
        <v>110580</v>
      </c>
      <c r="D588" s="50" t="s">
        <v>1751</v>
      </c>
      <c r="E588" s="50" t="s">
        <v>1752</v>
      </c>
      <c r="F588" s="31" t="s">
        <v>216</v>
      </c>
      <c r="G588" s="31" t="s">
        <v>216</v>
      </c>
      <c r="H588" s="31"/>
      <c r="I588" s="31"/>
      <c r="J588" s="31">
        <v>1</v>
      </c>
      <c r="K588" s="31">
        <v>138</v>
      </c>
      <c r="L588" s="31" t="s">
        <v>30</v>
      </c>
      <c r="M588" s="29">
        <v>1407</v>
      </c>
      <c r="N588" s="38"/>
      <c r="O588" s="18" t="s">
        <v>2980</v>
      </c>
      <c r="P588" s="64"/>
      <c r="Q588" s="65"/>
      <c r="R588" s="34"/>
      <c r="S588" s="33"/>
      <c r="T588" s="67"/>
    </row>
    <row r="589" spans="1:20" ht="15.75" x14ac:dyDescent="0.25">
      <c r="A589" s="50" t="s">
        <v>1637</v>
      </c>
      <c r="B589" s="50" t="s">
        <v>3128</v>
      </c>
      <c r="C589" s="31">
        <v>110587</v>
      </c>
      <c r="D589" s="50" t="s">
        <v>1722</v>
      </c>
      <c r="E589" s="50" t="s">
        <v>1723</v>
      </c>
      <c r="F589" s="31" t="s">
        <v>45</v>
      </c>
      <c r="G589" s="31" t="s">
        <v>45</v>
      </c>
      <c r="H589" s="31"/>
      <c r="I589" s="31"/>
      <c r="J589" s="31">
        <v>1</v>
      </c>
      <c r="K589" s="31">
        <v>138</v>
      </c>
      <c r="L589" s="31" t="s">
        <v>30</v>
      </c>
      <c r="M589" s="29">
        <v>1384</v>
      </c>
      <c r="N589" s="38"/>
      <c r="O589" s="18" t="s">
        <v>2980</v>
      </c>
      <c r="P589" s="64"/>
      <c r="Q589" s="65"/>
      <c r="R589" s="34"/>
      <c r="S589" s="33"/>
      <c r="T589" s="67"/>
    </row>
    <row r="590" spans="1:20" ht="15.75" x14ac:dyDescent="0.25">
      <c r="A590" s="50" t="s">
        <v>1637</v>
      </c>
      <c r="B590" s="50" t="s">
        <v>3128</v>
      </c>
      <c r="C590" s="31">
        <v>110608</v>
      </c>
      <c r="D590" s="50" t="s">
        <v>1720</v>
      </c>
      <c r="E590" s="50" t="s">
        <v>1721</v>
      </c>
      <c r="F590" s="31" t="s">
        <v>45</v>
      </c>
      <c r="G590" s="31" t="s">
        <v>45</v>
      </c>
      <c r="H590" s="31"/>
      <c r="I590" s="31"/>
      <c r="J590" s="31">
        <v>1</v>
      </c>
      <c r="K590" s="31">
        <v>138</v>
      </c>
      <c r="L590" s="31" t="s">
        <v>30</v>
      </c>
      <c r="M590" s="29">
        <v>1383</v>
      </c>
      <c r="N590" s="38"/>
      <c r="O590" s="18" t="s">
        <v>2980</v>
      </c>
      <c r="P590" s="64"/>
      <c r="Q590" s="65"/>
      <c r="R590" s="34"/>
      <c r="S590" s="33"/>
      <c r="T590" s="67"/>
    </row>
    <row r="591" spans="1:20" ht="15.75" x14ac:dyDescent="0.25">
      <c r="A591" s="50" t="s">
        <v>1637</v>
      </c>
      <c r="B591" s="50" t="s">
        <v>3128</v>
      </c>
      <c r="C591" s="31">
        <v>110615</v>
      </c>
      <c r="D591" s="50" t="s">
        <v>1729</v>
      </c>
      <c r="E591" s="50" t="s">
        <v>1721</v>
      </c>
      <c r="F591" s="31" t="s">
        <v>45</v>
      </c>
      <c r="G591" s="31" t="s">
        <v>45</v>
      </c>
      <c r="H591" s="31"/>
      <c r="I591" s="31"/>
      <c r="J591" s="31">
        <v>1</v>
      </c>
      <c r="K591" s="31">
        <v>138</v>
      </c>
      <c r="L591" s="31" t="s">
        <v>30</v>
      </c>
      <c r="M591" s="29">
        <v>1389</v>
      </c>
      <c r="N591" s="38"/>
      <c r="O591" s="18" t="s">
        <v>2980</v>
      </c>
      <c r="P591" s="64"/>
      <c r="Q591" s="65"/>
      <c r="R591" s="34"/>
      <c r="S591" s="33"/>
      <c r="T591" s="67"/>
    </row>
    <row r="592" spans="1:20" ht="15.75" x14ac:dyDescent="0.25">
      <c r="A592" s="50" t="s">
        <v>1637</v>
      </c>
      <c r="B592" s="50" t="s">
        <v>3128</v>
      </c>
      <c r="C592" s="31">
        <v>110648</v>
      </c>
      <c r="D592" s="50" t="s">
        <v>1755</v>
      </c>
      <c r="E592" s="50" t="s">
        <v>1455</v>
      </c>
      <c r="F592" s="31" t="s">
        <v>216</v>
      </c>
      <c r="G592" s="31" t="s">
        <v>216</v>
      </c>
      <c r="H592" s="31"/>
      <c r="I592" s="31"/>
      <c r="J592" s="31">
        <v>1</v>
      </c>
      <c r="K592" s="31">
        <v>138</v>
      </c>
      <c r="L592" s="31" t="s">
        <v>30</v>
      </c>
      <c r="M592" s="29">
        <v>1411</v>
      </c>
      <c r="N592" s="38"/>
      <c r="O592" s="18" t="s">
        <v>2980</v>
      </c>
      <c r="P592" s="64"/>
      <c r="Q592" s="65"/>
      <c r="R592" s="34"/>
      <c r="S592" s="33"/>
      <c r="T592" s="67"/>
    </row>
    <row r="593" spans="1:20" ht="15.75" x14ac:dyDescent="0.25">
      <c r="A593" s="50" t="s">
        <v>1637</v>
      </c>
      <c r="B593" s="50" t="s">
        <v>3128</v>
      </c>
      <c r="C593" s="31">
        <v>110702</v>
      </c>
      <c r="D593" s="50" t="s">
        <v>1730</v>
      </c>
      <c r="E593" s="50" t="s">
        <v>1502</v>
      </c>
      <c r="F593" s="31" t="s">
        <v>45</v>
      </c>
      <c r="G593" s="31" t="s">
        <v>45</v>
      </c>
      <c r="H593" s="31"/>
      <c r="I593" s="31"/>
      <c r="J593" s="31">
        <v>1</v>
      </c>
      <c r="K593" s="31">
        <v>138</v>
      </c>
      <c r="L593" s="31" t="s">
        <v>30</v>
      </c>
      <c r="M593" s="29">
        <v>1390</v>
      </c>
      <c r="N593" s="38"/>
      <c r="O593" s="18" t="s">
        <v>2980</v>
      </c>
      <c r="P593" s="64"/>
      <c r="Q593" s="65"/>
      <c r="R593" s="34"/>
      <c r="S593" s="33"/>
      <c r="T593" s="67"/>
    </row>
    <row r="594" spans="1:20" ht="15.75" x14ac:dyDescent="0.25">
      <c r="A594" s="50" t="s">
        <v>1637</v>
      </c>
      <c r="B594" s="50" t="s">
        <v>3128</v>
      </c>
      <c r="C594" s="31">
        <v>110705</v>
      </c>
      <c r="D594" s="50" t="s">
        <v>1731</v>
      </c>
      <c r="E594" s="50" t="s">
        <v>1502</v>
      </c>
      <c r="F594" s="31" t="s">
        <v>45</v>
      </c>
      <c r="G594" s="31" t="s">
        <v>45</v>
      </c>
      <c r="H594" s="31"/>
      <c r="I594" s="31"/>
      <c r="J594" s="31">
        <v>1</v>
      </c>
      <c r="K594" s="31">
        <v>138</v>
      </c>
      <c r="L594" s="31" t="s">
        <v>30</v>
      </c>
      <c r="M594" s="29">
        <v>1391</v>
      </c>
      <c r="N594" s="38"/>
      <c r="O594" s="18" t="s">
        <v>2980</v>
      </c>
      <c r="P594" s="64"/>
      <c r="Q594" s="65"/>
      <c r="R594" s="34"/>
      <c r="S594" s="33"/>
      <c r="T594" s="67"/>
    </row>
    <row r="595" spans="1:20" ht="15.75" x14ac:dyDescent="0.25">
      <c r="A595" s="50" t="s">
        <v>1637</v>
      </c>
      <c r="B595" s="50" t="s">
        <v>3128</v>
      </c>
      <c r="C595" s="31">
        <v>110709</v>
      </c>
      <c r="D595" s="50" t="s">
        <v>1735</v>
      </c>
      <c r="E595" s="50" t="s">
        <v>1502</v>
      </c>
      <c r="F595" s="31" t="s">
        <v>45</v>
      </c>
      <c r="G595" s="31" t="s">
        <v>45</v>
      </c>
      <c r="H595" s="31"/>
      <c r="I595" s="31"/>
      <c r="J595" s="31">
        <v>1</v>
      </c>
      <c r="K595" s="31">
        <v>138</v>
      </c>
      <c r="L595" s="31" t="s">
        <v>30</v>
      </c>
      <c r="M595" s="29">
        <v>1395</v>
      </c>
      <c r="N595" s="38"/>
      <c r="O595" s="18" t="s">
        <v>2980</v>
      </c>
      <c r="P595" s="64"/>
      <c r="Q595" s="65"/>
      <c r="R595" s="34"/>
      <c r="S595" s="33"/>
      <c r="T595" s="67"/>
    </row>
    <row r="596" spans="1:20" ht="15.75" x14ac:dyDescent="0.25">
      <c r="A596" s="50" t="s">
        <v>1637</v>
      </c>
      <c r="B596" s="50" t="s">
        <v>3128</v>
      </c>
      <c r="C596" s="31">
        <v>170010</v>
      </c>
      <c r="D596" s="50" t="s">
        <v>1734</v>
      </c>
      <c r="E596" s="50" t="s">
        <v>1719</v>
      </c>
      <c r="F596" s="31" t="s">
        <v>45</v>
      </c>
      <c r="G596" s="31" t="s">
        <v>45</v>
      </c>
      <c r="H596" s="31"/>
      <c r="I596" s="31"/>
      <c r="J596" s="31">
        <v>1</v>
      </c>
      <c r="K596" s="31">
        <v>138</v>
      </c>
      <c r="L596" s="31" t="s">
        <v>30</v>
      </c>
      <c r="M596" s="29">
        <v>1394</v>
      </c>
      <c r="N596" s="38"/>
      <c r="O596" s="18" t="s">
        <v>2980</v>
      </c>
      <c r="P596" s="64"/>
      <c r="Q596" s="65"/>
      <c r="R596" s="34"/>
      <c r="S596" s="33"/>
      <c r="T596" s="67"/>
    </row>
    <row r="597" spans="1:20" ht="15.75" x14ac:dyDescent="0.25">
      <c r="A597" s="50" t="s">
        <v>1637</v>
      </c>
      <c r="B597" s="50" t="s">
        <v>3128</v>
      </c>
      <c r="C597" s="31">
        <v>170012</v>
      </c>
      <c r="D597" s="50" t="s">
        <v>1718</v>
      </c>
      <c r="E597" s="50" t="s">
        <v>1719</v>
      </c>
      <c r="F597" s="31" t="s">
        <v>45</v>
      </c>
      <c r="G597" s="31" t="s">
        <v>45</v>
      </c>
      <c r="H597" s="31"/>
      <c r="I597" s="31"/>
      <c r="J597" s="31">
        <v>1</v>
      </c>
      <c r="K597" s="31">
        <v>138</v>
      </c>
      <c r="L597" s="31" t="s">
        <v>30</v>
      </c>
      <c r="M597" s="29">
        <v>1382</v>
      </c>
      <c r="N597" s="38"/>
      <c r="O597" s="18" t="s">
        <v>2980</v>
      </c>
      <c r="P597" s="64"/>
      <c r="Q597" s="65"/>
      <c r="R597" s="34"/>
      <c r="S597" s="33"/>
      <c r="T597" s="67"/>
    </row>
    <row r="598" spans="1:20" ht="15.75" x14ac:dyDescent="0.25">
      <c r="A598" s="50" t="s">
        <v>1637</v>
      </c>
      <c r="B598" s="50" t="s">
        <v>3128</v>
      </c>
      <c r="C598" s="31">
        <v>170013</v>
      </c>
      <c r="D598" s="50" t="s">
        <v>1724</v>
      </c>
      <c r="E598" s="50" t="s">
        <v>1725</v>
      </c>
      <c r="F598" s="31" t="s">
        <v>45</v>
      </c>
      <c r="G598" s="31" t="s">
        <v>45</v>
      </c>
      <c r="H598" s="31"/>
      <c r="I598" s="31"/>
      <c r="J598" s="31">
        <v>1</v>
      </c>
      <c r="K598" s="31">
        <v>138</v>
      </c>
      <c r="L598" s="31" t="s">
        <v>30</v>
      </c>
      <c r="M598" s="29">
        <v>1385</v>
      </c>
      <c r="N598" s="38"/>
      <c r="O598" s="18" t="s">
        <v>2980</v>
      </c>
      <c r="P598" s="64"/>
      <c r="Q598" s="65"/>
      <c r="R598" s="34"/>
      <c r="S598" s="33"/>
      <c r="T598" s="67"/>
    </row>
    <row r="599" spans="1:20" ht="15.75" x14ac:dyDescent="0.25">
      <c r="A599" s="50" t="s">
        <v>1637</v>
      </c>
      <c r="B599" s="50" t="s">
        <v>3128</v>
      </c>
      <c r="C599" s="31">
        <v>170020</v>
      </c>
      <c r="D599" s="50" t="s">
        <v>1745</v>
      </c>
      <c r="E599" s="50" t="s">
        <v>1742</v>
      </c>
      <c r="F599" s="31" t="s">
        <v>216</v>
      </c>
      <c r="G599" s="31" t="s">
        <v>216</v>
      </c>
      <c r="H599" s="31"/>
      <c r="I599" s="31"/>
      <c r="J599" s="31">
        <v>1</v>
      </c>
      <c r="K599" s="31">
        <v>138</v>
      </c>
      <c r="L599" s="31" t="s">
        <v>30</v>
      </c>
      <c r="M599" s="29">
        <v>1402</v>
      </c>
      <c r="N599" s="38"/>
      <c r="O599" s="18" t="s">
        <v>2980</v>
      </c>
      <c r="P599" s="64"/>
      <c r="Q599" s="65"/>
      <c r="R599" s="34"/>
      <c r="S599" s="33"/>
      <c r="T599" s="67"/>
    </row>
    <row r="600" spans="1:20" ht="15.75" x14ac:dyDescent="0.25">
      <c r="A600" s="50" t="s">
        <v>1637</v>
      </c>
      <c r="B600" s="50" t="s">
        <v>3128</v>
      </c>
      <c r="C600" s="31">
        <v>170027</v>
      </c>
      <c r="D600" s="50" t="s">
        <v>1727</v>
      </c>
      <c r="E600" s="50" t="s">
        <v>1721</v>
      </c>
      <c r="F600" s="31" t="s">
        <v>45</v>
      </c>
      <c r="G600" s="31" t="s">
        <v>45</v>
      </c>
      <c r="H600" s="31"/>
      <c r="I600" s="31"/>
      <c r="J600" s="31">
        <v>1</v>
      </c>
      <c r="K600" s="31">
        <v>138</v>
      </c>
      <c r="L600" s="31" t="s">
        <v>30</v>
      </c>
      <c r="M600" s="29">
        <v>1387</v>
      </c>
      <c r="N600" s="38"/>
      <c r="O600" s="18" t="s">
        <v>2980</v>
      </c>
      <c r="P600" s="64"/>
      <c r="Q600" s="65"/>
      <c r="R600" s="34"/>
      <c r="S600" s="33"/>
      <c r="T600" s="67"/>
    </row>
    <row r="601" spans="1:20" ht="15.75" x14ac:dyDescent="0.25">
      <c r="A601" s="50" t="s">
        <v>1637</v>
      </c>
      <c r="B601" s="50" t="s">
        <v>3128</v>
      </c>
      <c r="C601" s="31">
        <v>170029</v>
      </c>
      <c r="D601" s="50" t="s">
        <v>1733</v>
      </c>
      <c r="E601" s="50" t="s">
        <v>1721</v>
      </c>
      <c r="F601" s="31" t="s">
        <v>45</v>
      </c>
      <c r="G601" s="31" t="s">
        <v>45</v>
      </c>
      <c r="H601" s="31"/>
      <c r="I601" s="31"/>
      <c r="J601" s="31">
        <v>1</v>
      </c>
      <c r="K601" s="31">
        <v>138</v>
      </c>
      <c r="L601" s="31" t="s">
        <v>30</v>
      </c>
      <c r="M601" s="29">
        <v>1393</v>
      </c>
      <c r="N601" s="38"/>
      <c r="O601" s="18" t="s">
        <v>2980</v>
      </c>
      <c r="P601" s="64"/>
      <c r="Q601" s="65"/>
      <c r="R601" s="34"/>
      <c r="S601" s="33"/>
      <c r="T601" s="67"/>
    </row>
    <row r="602" spans="1:20" ht="15.75" x14ac:dyDescent="0.25">
      <c r="A602" s="50" t="s">
        <v>1637</v>
      </c>
      <c r="B602" s="50" t="s">
        <v>3128</v>
      </c>
      <c r="C602" s="31">
        <v>170030</v>
      </c>
      <c r="D602" s="50" t="s">
        <v>1732</v>
      </c>
      <c r="E602" s="50" t="s">
        <v>1725</v>
      </c>
      <c r="F602" s="31" t="s">
        <v>45</v>
      </c>
      <c r="G602" s="31" t="s">
        <v>45</v>
      </c>
      <c r="H602" s="31"/>
      <c r="I602" s="31"/>
      <c r="J602" s="31">
        <v>1</v>
      </c>
      <c r="K602" s="31">
        <v>138</v>
      </c>
      <c r="L602" s="31" t="s">
        <v>30</v>
      </c>
      <c r="M602" s="29">
        <v>1392</v>
      </c>
      <c r="N602" s="38"/>
      <c r="O602" s="18" t="s">
        <v>2980</v>
      </c>
      <c r="P602" s="64"/>
      <c r="Q602" s="65"/>
      <c r="R602" s="34"/>
      <c r="S602" s="33"/>
      <c r="T602" s="67"/>
    </row>
    <row r="603" spans="1:20" ht="15.75" x14ac:dyDescent="0.25">
      <c r="A603" s="50" t="s">
        <v>1637</v>
      </c>
      <c r="B603" s="50" t="s">
        <v>3128</v>
      </c>
      <c r="C603" s="31">
        <v>170031</v>
      </c>
      <c r="D603" s="50" t="s">
        <v>1726</v>
      </c>
      <c r="E603" s="50" t="s">
        <v>1502</v>
      </c>
      <c r="F603" s="31" t="s">
        <v>45</v>
      </c>
      <c r="G603" s="31" t="s">
        <v>45</v>
      </c>
      <c r="H603" s="31"/>
      <c r="I603" s="31"/>
      <c r="J603" s="31">
        <v>1</v>
      </c>
      <c r="K603" s="31">
        <v>138</v>
      </c>
      <c r="L603" s="31" t="s">
        <v>30</v>
      </c>
      <c r="M603" s="29">
        <v>1386</v>
      </c>
      <c r="N603" s="38"/>
      <c r="O603" s="18" t="s">
        <v>2980</v>
      </c>
      <c r="P603" s="64"/>
      <c r="Q603" s="65"/>
      <c r="R603" s="34"/>
      <c r="S603" s="33"/>
      <c r="T603" s="67"/>
    </row>
    <row r="604" spans="1:20" ht="31.5" x14ac:dyDescent="0.25">
      <c r="A604" s="50" t="s">
        <v>1637</v>
      </c>
      <c r="B604" s="50" t="s">
        <v>3128</v>
      </c>
      <c r="C604" s="31">
        <v>170034</v>
      </c>
      <c r="D604" s="50" t="s">
        <v>1736</v>
      </c>
      <c r="E604" s="50" t="s">
        <v>1737</v>
      </c>
      <c r="F604" s="31" t="s">
        <v>216</v>
      </c>
      <c r="G604" s="31" t="s">
        <v>216</v>
      </c>
      <c r="H604" s="31"/>
      <c r="I604" s="31"/>
      <c r="J604" s="31">
        <v>1</v>
      </c>
      <c r="K604" s="31">
        <v>138</v>
      </c>
      <c r="L604" s="31" t="s">
        <v>30</v>
      </c>
      <c r="M604" s="29">
        <v>1396</v>
      </c>
      <c r="N604" s="38"/>
      <c r="O604" s="18" t="s">
        <v>2980</v>
      </c>
      <c r="P604" s="64"/>
      <c r="Q604" s="65"/>
      <c r="R604" s="34"/>
      <c r="S604" s="33"/>
      <c r="T604" s="67"/>
    </row>
    <row r="605" spans="1:20" ht="31.5" x14ac:dyDescent="0.25">
      <c r="A605" s="50" t="s">
        <v>1637</v>
      </c>
      <c r="B605" s="50" t="s">
        <v>3128</v>
      </c>
      <c r="C605" s="31">
        <v>170035</v>
      </c>
      <c r="D605" s="50" t="s">
        <v>1738</v>
      </c>
      <c r="E605" s="50" t="s">
        <v>1737</v>
      </c>
      <c r="F605" s="31" t="s">
        <v>216</v>
      </c>
      <c r="G605" s="31" t="s">
        <v>216</v>
      </c>
      <c r="H605" s="31"/>
      <c r="I605" s="31"/>
      <c r="J605" s="31">
        <v>1</v>
      </c>
      <c r="K605" s="31">
        <v>138</v>
      </c>
      <c r="L605" s="31" t="s">
        <v>30</v>
      </c>
      <c r="M605" s="29">
        <v>1397</v>
      </c>
      <c r="N605" s="38"/>
      <c r="O605" s="18" t="s">
        <v>2980</v>
      </c>
      <c r="P605" s="64"/>
      <c r="Q605" s="65"/>
      <c r="R605" s="34"/>
      <c r="S605" s="33"/>
      <c r="T605" s="67"/>
    </row>
    <row r="606" spans="1:20" ht="15.75" x14ac:dyDescent="0.25">
      <c r="A606" s="50" t="s">
        <v>1637</v>
      </c>
      <c r="B606" s="50" t="s">
        <v>3128</v>
      </c>
      <c r="C606" s="51">
        <v>301639</v>
      </c>
      <c r="D606" s="52" t="s">
        <v>1747</v>
      </c>
      <c r="E606" s="50" t="s">
        <v>1455</v>
      </c>
      <c r="F606" s="31" t="s">
        <v>216</v>
      </c>
      <c r="G606" s="31" t="s">
        <v>216</v>
      </c>
      <c r="H606" s="31"/>
      <c r="I606" s="31"/>
      <c r="J606" s="31">
        <v>1</v>
      </c>
      <c r="K606" s="31">
        <v>138</v>
      </c>
      <c r="L606" s="31" t="s">
        <v>30</v>
      </c>
      <c r="M606" s="29">
        <v>1404</v>
      </c>
      <c r="N606" s="38"/>
      <c r="O606" s="18" t="s">
        <v>2980</v>
      </c>
      <c r="P606" s="64"/>
      <c r="Q606" s="65"/>
      <c r="R606" s="34"/>
      <c r="S606" s="33"/>
      <c r="T606" s="67"/>
    </row>
    <row r="607" spans="1:20" ht="31.5" x14ac:dyDescent="0.25">
      <c r="A607" s="50" t="s">
        <v>1637</v>
      </c>
      <c r="B607" s="50" t="s">
        <v>3128</v>
      </c>
      <c r="C607" s="51">
        <v>309034</v>
      </c>
      <c r="D607" s="52" t="s">
        <v>1739</v>
      </c>
      <c r="E607" s="50" t="s">
        <v>1737</v>
      </c>
      <c r="F607" s="31" t="s">
        <v>216</v>
      </c>
      <c r="G607" s="31" t="s">
        <v>216</v>
      </c>
      <c r="H607" s="31"/>
      <c r="I607" s="31"/>
      <c r="J607" s="31">
        <v>1</v>
      </c>
      <c r="K607" s="31">
        <v>138</v>
      </c>
      <c r="L607" s="31" t="s">
        <v>30</v>
      </c>
      <c r="M607" s="29">
        <v>1398</v>
      </c>
      <c r="N607" s="38"/>
      <c r="O607" s="18" t="s">
        <v>2980</v>
      </c>
      <c r="P607" s="64"/>
      <c r="Q607" s="65"/>
      <c r="R607" s="34"/>
      <c r="S607" s="33"/>
      <c r="T607" s="67"/>
    </row>
    <row r="608" spans="1:20" ht="15.75" x14ac:dyDescent="0.25">
      <c r="A608" s="50" t="s">
        <v>1637</v>
      </c>
      <c r="B608" s="50" t="s">
        <v>3002</v>
      </c>
      <c r="C608" s="31">
        <v>110713</v>
      </c>
      <c r="D608" s="50" t="s">
        <v>1820</v>
      </c>
      <c r="E608" s="50" t="s">
        <v>1821</v>
      </c>
      <c r="F608" s="31" t="s">
        <v>216</v>
      </c>
      <c r="G608" s="31" t="s">
        <v>216</v>
      </c>
      <c r="H608" s="31"/>
      <c r="I608" s="31"/>
      <c r="J608" s="31">
        <v>1</v>
      </c>
      <c r="K608" s="31">
        <v>138</v>
      </c>
      <c r="L608" s="31" t="s">
        <v>30</v>
      </c>
      <c r="M608" s="29">
        <v>1466</v>
      </c>
      <c r="N608" s="38"/>
      <c r="O608" s="18" t="s">
        <v>2980</v>
      </c>
      <c r="P608" s="64"/>
      <c r="Q608" s="65"/>
      <c r="R608" s="34"/>
      <c r="S608" s="33"/>
      <c r="T608" s="67"/>
    </row>
    <row r="609" spans="1:20" ht="15.75" x14ac:dyDescent="0.25">
      <c r="A609" s="50" t="s">
        <v>1637</v>
      </c>
      <c r="B609" s="50" t="s">
        <v>3002</v>
      </c>
      <c r="C609" s="31">
        <v>110717</v>
      </c>
      <c r="D609" s="50" t="s">
        <v>1829</v>
      </c>
      <c r="E609" s="50" t="s">
        <v>1821</v>
      </c>
      <c r="F609" s="31" t="s">
        <v>216</v>
      </c>
      <c r="G609" s="31" t="s">
        <v>216</v>
      </c>
      <c r="H609" s="31"/>
      <c r="I609" s="31"/>
      <c r="J609" s="31">
        <v>1</v>
      </c>
      <c r="K609" s="31">
        <v>138</v>
      </c>
      <c r="L609" s="31" t="s">
        <v>30</v>
      </c>
      <c r="M609" s="29">
        <v>1472</v>
      </c>
      <c r="N609" s="38"/>
      <c r="O609" s="18" t="s">
        <v>2980</v>
      </c>
      <c r="P609" s="64"/>
      <c r="Q609" s="65"/>
      <c r="R609" s="34"/>
      <c r="S609" s="33"/>
      <c r="T609" s="67"/>
    </row>
    <row r="610" spans="1:20" ht="15.75" x14ac:dyDescent="0.25">
      <c r="A610" s="50" t="s">
        <v>1637</v>
      </c>
      <c r="B610" s="50" t="s">
        <v>3002</v>
      </c>
      <c r="C610" s="31">
        <v>110721</v>
      </c>
      <c r="D610" s="50" t="s">
        <v>1848</v>
      </c>
      <c r="E610" s="50" t="s">
        <v>1821</v>
      </c>
      <c r="F610" s="31" t="s">
        <v>216</v>
      </c>
      <c r="G610" s="31" t="s">
        <v>216</v>
      </c>
      <c r="H610" s="31"/>
      <c r="I610" s="31"/>
      <c r="J610" s="31">
        <v>1</v>
      </c>
      <c r="K610" s="31">
        <v>138</v>
      </c>
      <c r="L610" s="31" t="s">
        <v>30</v>
      </c>
      <c r="M610" s="29">
        <v>1490</v>
      </c>
      <c r="N610" s="38"/>
      <c r="O610" s="18" t="s">
        <v>2980</v>
      </c>
      <c r="P610" s="64"/>
      <c r="Q610" s="65"/>
      <c r="R610" s="34"/>
      <c r="S610" s="33"/>
      <c r="T610" s="67"/>
    </row>
    <row r="611" spans="1:20" ht="15.75" x14ac:dyDescent="0.25">
      <c r="A611" s="50" t="s">
        <v>1637</v>
      </c>
      <c r="B611" s="50" t="s">
        <v>3002</v>
      </c>
      <c r="C611" s="31">
        <v>110722</v>
      </c>
      <c r="D611" s="50" t="s">
        <v>1844</v>
      </c>
      <c r="E611" s="50" t="s">
        <v>1821</v>
      </c>
      <c r="F611" s="31" t="s">
        <v>216</v>
      </c>
      <c r="G611" s="31" t="s">
        <v>216</v>
      </c>
      <c r="H611" s="31"/>
      <c r="I611" s="31"/>
      <c r="J611" s="31">
        <v>1</v>
      </c>
      <c r="K611" s="31">
        <v>138</v>
      </c>
      <c r="L611" s="31" t="s">
        <v>30</v>
      </c>
      <c r="M611" s="29">
        <v>1486</v>
      </c>
      <c r="N611" s="38"/>
      <c r="O611" s="18" t="s">
        <v>2980</v>
      </c>
      <c r="P611" s="64"/>
      <c r="Q611" s="65"/>
      <c r="R611" s="34"/>
      <c r="S611" s="33"/>
      <c r="T611" s="67"/>
    </row>
    <row r="612" spans="1:20" ht="15.75" x14ac:dyDescent="0.25">
      <c r="A612" s="50" t="s">
        <v>1637</v>
      </c>
      <c r="B612" s="50" t="s">
        <v>3002</v>
      </c>
      <c r="C612" s="31">
        <v>110723</v>
      </c>
      <c r="D612" s="50" t="s">
        <v>1854</v>
      </c>
      <c r="E612" s="50" t="s">
        <v>1821</v>
      </c>
      <c r="F612" s="31" t="s">
        <v>216</v>
      </c>
      <c r="G612" s="31" t="s">
        <v>216</v>
      </c>
      <c r="H612" s="31"/>
      <c r="I612" s="31"/>
      <c r="J612" s="31">
        <v>1</v>
      </c>
      <c r="K612" s="31">
        <v>138</v>
      </c>
      <c r="L612" s="31" t="s">
        <v>30</v>
      </c>
      <c r="M612" s="29">
        <v>1495</v>
      </c>
      <c r="N612" s="38"/>
      <c r="O612" s="18" t="s">
        <v>2980</v>
      </c>
      <c r="P612" s="64"/>
      <c r="Q612" s="65"/>
      <c r="R612" s="34"/>
      <c r="S612" s="33"/>
      <c r="T612" s="67"/>
    </row>
    <row r="613" spans="1:20" ht="15.75" x14ac:dyDescent="0.25">
      <c r="A613" s="50" t="s">
        <v>1637</v>
      </c>
      <c r="B613" s="50" t="s">
        <v>3002</v>
      </c>
      <c r="C613" s="31">
        <v>110735</v>
      </c>
      <c r="D613" s="50" t="s">
        <v>1906</v>
      </c>
      <c r="E613" s="50" t="s">
        <v>1821</v>
      </c>
      <c r="F613" s="31" t="s">
        <v>216</v>
      </c>
      <c r="G613" s="31" t="s">
        <v>216</v>
      </c>
      <c r="H613" s="31"/>
      <c r="I613" s="31"/>
      <c r="J613" s="31">
        <v>1</v>
      </c>
      <c r="K613" s="31">
        <v>138</v>
      </c>
      <c r="L613" s="31" t="s">
        <v>30</v>
      </c>
      <c r="M613" s="29">
        <v>1548</v>
      </c>
      <c r="N613" s="38"/>
      <c r="O613" s="18" t="s">
        <v>2980</v>
      </c>
      <c r="P613" s="64"/>
      <c r="Q613" s="65"/>
      <c r="R613" s="34"/>
      <c r="S613" s="33"/>
      <c r="T613" s="67"/>
    </row>
    <row r="614" spans="1:20" ht="15.75" x14ac:dyDescent="0.25">
      <c r="A614" s="50" t="s">
        <v>1637</v>
      </c>
      <c r="B614" s="50" t="s">
        <v>3002</v>
      </c>
      <c r="C614" s="31">
        <v>110739</v>
      </c>
      <c r="D614" s="50" t="s">
        <v>1918</v>
      </c>
      <c r="E614" s="50" t="s">
        <v>1821</v>
      </c>
      <c r="F614" s="31" t="s">
        <v>216</v>
      </c>
      <c r="G614" s="31" t="s">
        <v>216</v>
      </c>
      <c r="H614" s="31"/>
      <c r="I614" s="31"/>
      <c r="J614" s="31">
        <v>1</v>
      </c>
      <c r="K614" s="31">
        <v>138</v>
      </c>
      <c r="L614" s="31" t="s">
        <v>30</v>
      </c>
      <c r="M614" s="29">
        <v>1560</v>
      </c>
      <c r="N614" s="38"/>
      <c r="O614" s="18" t="s">
        <v>2980</v>
      </c>
      <c r="P614" s="64"/>
      <c r="Q614" s="65"/>
      <c r="R614" s="34"/>
      <c r="S614" s="33"/>
      <c r="T614" s="67"/>
    </row>
    <row r="615" spans="1:20" ht="15.75" x14ac:dyDescent="0.25">
      <c r="A615" s="50" t="s">
        <v>1637</v>
      </c>
      <c r="B615" s="50" t="s">
        <v>3002</v>
      </c>
      <c r="C615" s="31">
        <v>110746</v>
      </c>
      <c r="D615" s="50" t="s">
        <v>1814</v>
      </c>
      <c r="E615" s="50" t="s">
        <v>1815</v>
      </c>
      <c r="F615" s="31" t="s">
        <v>45</v>
      </c>
      <c r="G615" s="31" t="s">
        <v>45</v>
      </c>
      <c r="H615" s="31"/>
      <c r="I615" s="31"/>
      <c r="J615" s="31">
        <v>1</v>
      </c>
      <c r="K615" s="31">
        <v>138</v>
      </c>
      <c r="L615" s="31" t="s">
        <v>30</v>
      </c>
      <c r="M615" s="29">
        <v>1462</v>
      </c>
      <c r="N615" s="38"/>
      <c r="O615" s="18" t="s">
        <v>2980</v>
      </c>
      <c r="P615" s="64"/>
      <c r="Q615" s="65"/>
      <c r="R615" s="34"/>
      <c r="S615" s="33"/>
      <c r="T615" s="67"/>
    </row>
    <row r="616" spans="1:20" ht="15.75" x14ac:dyDescent="0.25">
      <c r="A616" s="50" t="s">
        <v>1637</v>
      </c>
      <c r="B616" s="50" t="s">
        <v>3002</v>
      </c>
      <c r="C616" s="31">
        <v>110747</v>
      </c>
      <c r="D616" s="50" t="s">
        <v>1817</v>
      </c>
      <c r="E616" s="50" t="s">
        <v>1815</v>
      </c>
      <c r="F616" s="31" t="s">
        <v>45</v>
      </c>
      <c r="G616" s="31" t="s">
        <v>45</v>
      </c>
      <c r="H616" s="31"/>
      <c r="I616" s="31"/>
      <c r="J616" s="31">
        <v>1</v>
      </c>
      <c r="K616" s="31">
        <v>138</v>
      </c>
      <c r="L616" s="31" t="s">
        <v>30</v>
      </c>
      <c r="M616" s="29">
        <v>1464</v>
      </c>
      <c r="N616" s="38"/>
      <c r="O616" s="18" t="s">
        <v>2980</v>
      </c>
      <c r="P616" s="64"/>
      <c r="Q616" s="65"/>
      <c r="R616" s="34"/>
      <c r="S616" s="33"/>
      <c r="T616" s="67"/>
    </row>
    <row r="617" spans="1:20" ht="15.75" x14ac:dyDescent="0.25">
      <c r="A617" s="50" t="s">
        <v>1637</v>
      </c>
      <c r="B617" s="50" t="s">
        <v>3002</v>
      </c>
      <c r="C617" s="31">
        <v>110748</v>
      </c>
      <c r="D617" s="50" t="s">
        <v>1759</v>
      </c>
      <c r="E617" s="50" t="s">
        <v>1760</v>
      </c>
      <c r="F617" s="31" t="s">
        <v>45</v>
      </c>
      <c r="G617" s="31" t="s">
        <v>45</v>
      </c>
      <c r="H617" s="31"/>
      <c r="I617" s="31"/>
      <c r="J617" s="31">
        <v>1</v>
      </c>
      <c r="K617" s="31">
        <v>138</v>
      </c>
      <c r="L617" s="31" t="s">
        <v>30</v>
      </c>
      <c r="M617" s="29">
        <v>1413</v>
      </c>
      <c r="N617" s="38"/>
      <c r="O617" s="18" t="s">
        <v>2980</v>
      </c>
      <c r="P617" s="64"/>
      <c r="Q617" s="65"/>
      <c r="R617" s="34"/>
      <c r="S617" s="33"/>
      <c r="T617" s="67"/>
    </row>
    <row r="618" spans="1:20" ht="15.75" x14ac:dyDescent="0.25">
      <c r="A618" s="50" t="s">
        <v>1637</v>
      </c>
      <c r="B618" s="50" t="s">
        <v>3002</v>
      </c>
      <c r="C618" s="31">
        <v>110755</v>
      </c>
      <c r="D618" s="50" t="s">
        <v>1768</v>
      </c>
      <c r="E618" s="50" t="s">
        <v>1769</v>
      </c>
      <c r="F618" s="31" t="s">
        <v>45</v>
      </c>
      <c r="G618" s="31" t="s">
        <v>45</v>
      </c>
      <c r="H618" s="31"/>
      <c r="I618" s="31"/>
      <c r="J618" s="31">
        <v>1</v>
      </c>
      <c r="K618" s="31">
        <v>138</v>
      </c>
      <c r="L618" s="31" t="s">
        <v>30</v>
      </c>
      <c r="M618" s="29">
        <v>1419</v>
      </c>
      <c r="N618" s="38"/>
      <c r="O618" s="18" t="s">
        <v>2980</v>
      </c>
      <c r="P618" s="64"/>
      <c r="Q618" s="65"/>
      <c r="R618" s="34"/>
      <c r="S618" s="33"/>
      <c r="T618" s="67"/>
    </row>
    <row r="619" spans="1:20" ht="15.75" x14ac:dyDescent="0.25">
      <c r="A619" s="50" t="s">
        <v>1637</v>
      </c>
      <c r="B619" s="50" t="s">
        <v>3002</v>
      </c>
      <c r="C619" s="31">
        <v>110764</v>
      </c>
      <c r="D619" s="50" t="s">
        <v>1786</v>
      </c>
      <c r="E619" s="50" t="s">
        <v>1769</v>
      </c>
      <c r="F619" s="31" t="s">
        <v>45</v>
      </c>
      <c r="G619" s="31" t="s">
        <v>45</v>
      </c>
      <c r="H619" s="31"/>
      <c r="I619" s="31"/>
      <c r="J619" s="31">
        <v>1</v>
      </c>
      <c r="K619" s="31">
        <v>138</v>
      </c>
      <c r="L619" s="31" t="s">
        <v>30</v>
      </c>
      <c r="M619" s="29">
        <v>1432</v>
      </c>
      <c r="N619" s="38"/>
      <c r="O619" s="18" t="s">
        <v>2980</v>
      </c>
      <c r="P619" s="64"/>
      <c r="Q619" s="65"/>
      <c r="R619" s="34"/>
      <c r="S619" s="33"/>
      <c r="T619" s="67"/>
    </row>
    <row r="620" spans="1:20" ht="15.75" x14ac:dyDescent="0.25">
      <c r="A620" s="50" t="s">
        <v>1637</v>
      </c>
      <c r="B620" s="50" t="s">
        <v>3002</v>
      </c>
      <c r="C620" s="31">
        <v>110771</v>
      </c>
      <c r="D620" s="50" t="s">
        <v>1792</v>
      </c>
      <c r="E620" s="50" t="s">
        <v>1769</v>
      </c>
      <c r="F620" s="31" t="s">
        <v>45</v>
      </c>
      <c r="G620" s="31" t="s">
        <v>45</v>
      </c>
      <c r="H620" s="31"/>
      <c r="I620" s="31"/>
      <c r="J620" s="31">
        <v>1</v>
      </c>
      <c r="K620" s="31">
        <v>138</v>
      </c>
      <c r="L620" s="31" t="s">
        <v>30</v>
      </c>
      <c r="M620" s="29">
        <v>1438</v>
      </c>
      <c r="N620" s="38"/>
      <c r="O620" s="18" t="s">
        <v>2980</v>
      </c>
      <c r="P620" s="64"/>
      <c r="Q620" s="65"/>
      <c r="R620" s="34"/>
      <c r="S620" s="33"/>
      <c r="T620" s="67"/>
    </row>
    <row r="621" spans="1:20" ht="15.75" x14ac:dyDescent="0.25">
      <c r="A621" s="50" t="s">
        <v>1637</v>
      </c>
      <c r="B621" s="50" t="s">
        <v>3002</v>
      </c>
      <c r="C621" s="31">
        <v>110774</v>
      </c>
      <c r="D621" s="50" t="s">
        <v>1794</v>
      </c>
      <c r="E621" s="50" t="s">
        <v>1760</v>
      </c>
      <c r="F621" s="31" t="s">
        <v>45</v>
      </c>
      <c r="G621" s="31" t="s">
        <v>45</v>
      </c>
      <c r="H621" s="31"/>
      <c r="I621" s="31"/>
      <c r="J621" s="31">
        <v>1</v>
      </c>
      <c r="K621" s="31">
        <v>138</v>
      </c>
      <c r="L621" s="31" t="s">
        <v>30</v>
      </c>
      <c r="M621" s="29">
        <v>1441</v>
      </c>
      <c r="N621" s="38"/>
      <c r="O621" s="18" t="s">
        <v>2980</v>
      </c>
      <c r="P621" s="64"/>
      <c r="Q621" s="65"/>
      <c r="R621" s="34"/>
      <c r="S621" s="33"/>
      <c r="T621" s="67"/>
    </row>
    <row r="622" spans="1:20" ht="15.75" x14ac:dyDescent="0.25">
      <c r="A622" s="50" t="s">
        <v>1637</v>
      </c>
      <c r="B622" s="50" t="s">
        <v>3002</v>
      </c>
      <c r="C622" s="31">
        <v>110780</v>
      </c>
      <c r="D622" s="50" t="s">
        <v>1805</v>
      </c>
      <c r="E622" s="50" t="s">
        <v>1769</v>
      </c>
      <c r="F622" s="31" t="s">
        <v>45</v>
      </c>
      <c r="G622" s="31" t="s">
        <v>45</v>
      </c>
      <c r="H622" s="31"/>
      <c r="I622" s="31"/>
      <c r="J622" s="31">
        <v>1</v>
      </c>
      <c r="K622" s="31">
        <v>138</v>
      </c>
      <c r="L622" s="31" t="s">
        <v>30</v>
      </c>
      <c r="M622" s="29">
        <v>1453</v>
      </c>
      <c r="N622" s="38"/>
      <c r="O622" s="18" t="s">
        <v>2980</v>
      </c>
      <c r="P622" s="64"/>
      <c r="Q622" s="65"/>
      <c r="R622" s="34"/>
      <c r="S622" s="33"/>
      <c r="T622" s="67"/>
    </row>
    <row r="623" spans="1:20" ht="15.75" x14ac:dyDescent="0.25">
      <c r="A623" s="50" t="s">
        <v>1637</v>
      </c>
      <c r="B623" s="50" t="s">
        <v>3002</v>
      </c>
      <c r="C623" s="31">
        <v>110783</v>
      </c>
      <c r="D623" s="50" t="s">
        <v>1809</v>
      </c>
      <c r="E623" s="50" t="s">
        <v>1760</v>
      </c>
      <c r="F623" s="31" t="s">
        <v>45</v>
      </c>
      <c r="G623" s="31" t="s">
        <v>45</v>
      </c>
      <c r="H623" s="31"/>
      <c r="I623" s="31"/>
      <c r="J623" s="31">
        <v>1</v>
      </c>
      <c r="K623" s="31">
        <v>138</v>
      </c>
      <c r="L623" s="31" t="s">
        <v>30</v>
      </c>
      <c r="M623" s="29">
        <v>1457</v>
      </c>
      <c r="N623" s="38"/>
      <c r="O623" s="18" t="s">
        <v>2980</v>
      </c>
      <c r="P623" s="64"/>
      <c r="Q623" s="65"/>
      <c r="R623" s="34"/>
      <c r="S623" s="33"/>
      <c r="T623" s="67"/>
    </row>
    <row r="624" spans="1:20" ht="15.75" x14ac:dyDescent="0.25">
      <c r="A624" s="50" t="s">
        <v>1637</v>
      </c>
      <c r="B624" s="50" t="s">
        <v>3002</v>
      </c>
      <c r="C624" s="31">
        <v>110787</v>
      </c>
      <c r="D624" s="50" t="s">
        <v>1811</v>
      </c>
      <c r="E624" s="50" t="s">
        <v>1769</v>
      </c>
      <c r="F624" s="31" t="s">
        <v>45</v>
      </c>
      <c r="G624" s="31" t="s">
        <v>45</v>
      </c>
      <c r="H624" s="31"/>
      <c r="I624" s="31"/>
      <c r="J624" s="31">
        <v>1</v>
      </c>
      <c r="K624" s="31">
        <v>138</v>
      </c>
      <c r="L624" s="31" t="s">
        <v>30</v>
      </c>
      <c r="M624" s="29">
        <v>1459</v>
      </c>
      <c r="N624" s="38"/>
      <c r="O624" s="18" t="s">
        <v>2980</v>
      </c>
      <c r="P624" s="64"/>
      <c r="Q624" s="65"/>
      <c r="R624" s="34"/>
      <c r="S624" s="33"/>
      <c r="T624" s="67"/>
    </row>
    <row r="625" spans="1:20" ht="15.75" x14ac:dyDescent="0.25">
      <c r="A625" s="50" t="s">
        <v>1637</v>
      </c>
      <c r="B625" s="50" t="s">
        <v>3002</v>
      </c>
      <c r="C625" s="31">
        <v>110788</v>
      </c>
      <c r="D625" s="50" t="s">
        <v>1812</v>
      </c>
      <c r="E625" s="50" t="s">
        <v>1760</v>
      </c>
      <c r="F625" s="31" t="s">
        <v>45</v>
      </c>
      <c r="G625" s="31" t="s">
        <v>45</v>
      </c>
      <c r="H625" s="31"/>
      <c r="I625" s="31"/>
      <c r="J625" s="31">
        <v>1</v>
      </c>
      <c r="K625" s="31">
        <v>138</v>
      </c>
      <c r="L625" s="31" t="s">
        <v>30</v>
      </c>
      <c r="M625" s="29">
        <v>1460</v>
      </c>
      <c r="N625" s="38"/>
      <c r="O625" s="18" t="s">
        <v>2980</v>
      </c>
      <c r="P625" s="64"/>
      <c r="Q625" s="65"/>
      <c r="R625" s="34"/>
      <c r="S625" s="33"/>
      <c r="T625" s="67"/>
    </row>
    <row r="626" spans="1:20" ht="15.75" x14ac:dyDescent="0.25">
      <c r="A626" s="50" t="s">
        <v>1637</v>
      </c>
      <c r="B626" s="50" t="s">
        <v>3002</v>
      </c>
      <c r="C626" s="31">
        <v>110791</v>
      </c>
      <c r="D626" s="50" t="s">
        <v>1818</v>
      </c>
      <c r="E626" s="50" t="s">
        <v>1819</v>
      </c>
      <c r="F626" s="31" t="s">
        <v>216</v>
      </c>
      <c r="G626" s="31" t="s">
        <v>216</v>
      </c>
      <c r="H626" s="31"/>
      <c r="I626" s="31"/>
      <c r="J626" s="31">
        <v>1</v>
      </c>
      <c r="K626" s="31">
        <v>138</v>
      </c>
      <c r="L626" s="31" t="s">
        <v>30</v>
      </c>
      <c r="M626" s="29">
        <v>1465</v>
      </c>
      <c r="N626" s="38"/>
      <c r="O626" s="18" t="s">
        <v>2980</v>
      </c>
      <c r="P626" s="64"/>
      <c r="Q626" s="65"/>
      <c r="R626" s="34"/>
      <c r="S626" s="33"/>
      <c r="T626" s="67"/>
    </row>
    <row r="627" spans="1:20" ht="15.75" x14ac:dyDescent="0.25">
      <c r="A627" s="50" t="s">
        <v>1637</v>
      </c>
      <c r="B627" s="50" t="s">
        <v>3002</v>
      </c>
      <c r="C627" s="31">
        <v>110794</v>
      </c>
      <c r="D627" s="50" t="s">
        <v>1826</v>
      </c>
      <c r="E627" s="50" t="s">
        <v>1819</v>
      </c>
      <c r="F627" s="31" t="s">
        <v>216</v>
      </c>
      <c r="G627" s="31" t="s">
        <v>216</v>
      </c>
      <c r="H627" s="31"/>
      <c r="I627" s="31"/>
      <c r="J627" s="31">
        <v>1</v>
      </c>
      <c r="K627" s="31">
        <v>138</v>
      </c>
      <c r="L627" s="31" t="s">
        <v>30</v>
      </c>
      <c r="M627" s="29">
        <v>1470</v>
      </c>
      <c r="N627" s="38"/>
      <c r="O627" s="18" t="s">
        <v>2980</v>
      </c>
      <c r="P627" s="64"/>
      <c r="Q627" s="65"/>
      <c r="R627" s="34"/>
      <c r="S627" s="33"/>
      <c r="T627" s="67"/>
    </row>
    <row r="628" spans="1:20" ht="15.75" x14ac:dyDescent="0.25">
      <c r="A628" s="50" t="s">
        <v>1637</v>
      </c>
      <c r="B628" s="50" t="s">
        <v>3002</v>
      </c>
      <c r="C628" s="31">
        <v>110796</v>
      </c>
      <c r="D628" s="50" t="s">
        <v>1838</v>
      </c>
      <c r="E628" s="50" t="s">
        <v>1819</v>
      </c>
      <c r="F628" s="31" t="s">
        <v>216</v>
      </c>
      <c r="G628" s="31" t="s">
        <v>216</v>
      </c>
      <c r="H628" s="31"/>
      <c r="I628" s="31"/>
      <c r="J628" s="31">
        <v>1</v>
      </c>
      <c r="K628" s="31">
        <v>138</v>
      </c>
      <c r="L628" s="31" t="s">
        <v>30</v>
      </c>
      <c r="M628" s="29">
        <v>1480</v>
      </c>
      <c r="N628" s="38"/>
      <c r="O628" s="18" t="s">
        <v>2980</v>
      </c>
      <c r="P628" s="64"/>
      <c r="Q628" s="65"/>
      <c r="R628" s="34"/>
      <c r="S628" s="33"/>
      <c r="T628" s="67"/>
    </row>
    <row r="629" spans="1:20" ht="15.75" x14ac:dyDescent="0.25">
      <c r="A629" s="50" t="s">
        <v>1637</v>
      </c>
      <c r="B629" s="50" t="s">
        <v>3002</v>
      </c>
      <c r="C629" s="31">
        <v>110797</v>
      </c>
      <c r="D629" s="50" t="s">
        <v>1840</v>
      </c>
      <c r="E629" s="50" t="s">
        <v>1819</v>
      </c>
      <c r="F629" s="31" t="s">
        <v>216</v>
      </c>
      <c r="G629" s="31" t="s">
        <v>216</v>
      </c>
      <c r="H629" s="31"/>
      <c r="I629" s="31"/>
      <c r="J629" s="31">
        <v>1</v>
      </c>
      <c r="K629" s="31">
        <v>138</v>
      </c>
      <c r="L629" s="31" t="s">
        <v>30</v>
      </c>
      <c r="M629" s="29">
        <v>1482</v>
      </c>
      <c r="N629" s="38"/>
      <c r="O629" s="18" t="s">
        <v>2980</v>
      </c>
      <c r="P629" s="64"/>
      <c r="Q629" s="65"/>
      <c r="R629" s="34"/>
      <c r="S629" s="33"/>
      <c r="T629" s="67"/>
    </row>
    <row r="630" spans="1:20" ht="15.75" x14ac:dyDescent="0.25">
      <c r="A630" s="50" t="s">
        <v>1637</v>
      </c>
      <c r="B630" s="50" t="s">
        <v>3002</v>
      </c>
      <c r="C630" s="31">
        <v>110799</v>
      </c>
      <c r="D630" s="50" t="s">
        <v>1851</v>
      </c>
      <c r="E630" s="50" t="s">
        <v>1819</v>
      </c>
      <c r="F630" s="31" t="s">
        <v>216</v>
      </c>
      <c r="G630" s="31" t="s">
        <v>216</v>
      </c>
      <c r="H630" s="31"/>
      <c r="I630" s="31"/>
      <c r="J630" s="31">
        <v>1</v>
      </c>
      <c r="K630" s="31">
        <v>138</v>
      </c>
      <c r="L630" s="31" t="s">
        <v>30</v>
      </c>
      <c r="M630" s="29">
        <v>1493</v>
      </c>
      <c r="N630" s="38"/>
      <c r="O630" s="18" t="s">
        <v>2980</v>
      </c>
      <c r="P630" s="64"/>
      <c r="Q630" s="65"/>
      <c r="R630" s="34"/>
      <c r="S630" s="33"/>
      <c r="T630" s="67"/>
    </row>
    <row r="631" spans="1:20" ht="15.75" x14ac:dyDescent="0.25">
      <c r="A631" s="50" t="s">
        <v>1637</v>
      </c>
      <c r="B631" s="50" t="s">
        <v>3002</v>
      </c>
      <c r="C631" s="31">
        <v>110800</v>
      </c>
      <c r="D631" s="50" t="s">
        <v>1856</v>
      </c>
      <c r="E631" s="50" t="s">
        <v>1819</v>
      </c>
      <c r="F631" s="31" t="s">
        <v>216</v>
      </c>
      <c r="G631" s="31" t="s">
        <v>216</v>
      </c>
      <c r="H631" s="31"/>
      <c r="I631" s="31"/>
      <c r="J631" s="31">
        <v>1</v>
      </c>
      <c r="K631" s="31">
        <v>138</v>
      </c>
      <c r="L631" s="31" t="s">
        <v>30</v>
      </c>
      <c r="M631" s="29">
        <v>1497</v>
      </c>
      <c r="N631" s="38"/>
      <c r="O631" s="18" t="s">
        <v>2980</v>
      </c>
      <c r="P631" s="64"/>
      <c r="Q631" s="65"/>
      <c r="R631" s="34"/>
      <c r="S631" s="33"/>
      <c r="T631" s="67"/>
    </row>
    <row r="632" spans="1:20" ht="15.75" x14ac:dyDescent="0.25">
      <c r="A632" s="50" t="s">
        <v>1637</v>
      </c>
      <c r="B632" s="50" t="s">
        <v>3002</v>
      </c>
      <c r="C632" s="31">
        <v>110801</v>
      </c>
      <c r="D632" s="50" t="s">
        <v>1860</v>
      </c>
      <c r="E632" s="50" t="s">
        <v>1819</v>
      </c>
      <c r="F632" s="31" t="s">
        <v>216</v>
      </c>
      <c r="G632" s="31" t="s">
        <v>216</v>
      </c>
      <c r="H632" s="31"/>
      <c r="I632" s="31"/>
      <c r="J632" s="31">
        <v>1</v>
      </c>
      <c r="K632" s="31">
        <v>138</v>
      </c>
      <c r="L632" s="31" t="s">
        <v>30</v>
      </c>
      <c r="M632" s="29">
        <v>1501</v>
      </c>
      <c r="N632" s="38"/>
      <c r="O632" s="18" t="s">
        <v>2980</v>
      </c>
      <c r="P632" s="64"/>
      <c r="Q632" s="65"/>
      <c r="R632" s="34"/>
      <c r="S632" s="33"/>
      <c r="T632" s="67"/>
    </row>
    <row r="633" spans="1:20" ht="15.75" x14ac:dyDescent="0.25">
      <c r="A633" s="50" t="s">
        <v>1637</v>
      </c>
      <c r="B633" s="50" t="s">
        <v>3002</v>
      </c>
      <c r="C633" s="31">
        <v>110802</v>
      </c>
      <c r="D633" s="50" t="s">
        <v>1862</v>
      </c>
      <c r="E633" s="50" t="s">
        <v>1819</v>
      </c>
      <c r="F633" s="31" t="s">
        <v>216</v>
      </c>
      <c r="G633" s="31" t="s">
        <v>216</v>
      </c>
      <c r="H633" s="31"/>
      <c r="I633" s="31"/>
      <c r="J633" s="31">
        <v>1</v>
      </c>
      <c r="K633" s="31">
        <v>138</v>
      </c>
      <c r="L633" s="31" t="s">
        <v>30</v>
      </c>
      <c r="M633" s="29">
        <v>1503</v>
      </c>
      <c r="N633" s="38"/>
      <c r="O633" s="18" t="s">
        <v>2980</v>
      </c>
      <c r="P633" s="64"/>
      <c r="Q633" s="65"/>
      <c r="R633" s="34"/>
      <c r="S633" s="33"/>
      <c r="T633" s="67"/>
    </row>
    <row r="634" spans="1:20" ht="15.75" x14ac:dyDescent="0.25">
      <c r="A634" s="50" t="s">
        <v>1637</v>
      </c>
      <c r="B634" s="50" t="s">
        <v>3002</v>
      </c>
      <c r="C634" s="31">
        <v>110803</v>
      </c>
      <c r="D634" s="50" t="s">
        <v>1863</v>
      </c>
      <c r="E634" s="50" t="s">
        <v>1819</v>
      </c>
      <c r="F634" s="31" t="s">
        <v>216</v>
      </c>
      <c r="G634" s="31" t="s">
        <v>216</v>
      </c>
      <c r="H634" s="31"/>
      <c r="I634" s="31"/>
      <c r="J634" s="31">
        <v>1</v>
      </c>
      <c r="K634" s="31">
        <v>138</v>
      </c>
      <c r="L634" s="31" t="s">
        <v>30</v>
      </c>
      <c r="M634" s="29">
        <v>1504</v>
      </c>
      <c r="N634" s="38"/>
      <c r="O634" s="18" t="s">
        <v>2980</v>
      </c>
      <c r="P634" s="64"/>
      <c r="Q634" s="65"/>
      <c r="R634" s="34"/>
      <c r="S634" s="33"/>
      <c r="T634" s="67"/>
    </row>
    <row r="635" spans="1:20" ht="15.75" x14ac:dyDescent="0.25">
      <c r="A635" s="50" t="s">
        <v>1637</v>
      </c>
      <c r="B635" s="50" t="s">
        <v>3002</v>
      </c>
      <c r="C635" s="31">
        <v>110805</v>
      </c>
      <c r="D635" s="50" t="s">
        <v>1865</v>
      </c>
      <c r="E635" s="50" t="s">
        <v>1819</v>
      </c>
      <c r="F635" s="31" t="s">
        <v>216</v>
      </c>
      <c r="G635" s="31" t="s">
        <v>216</v>
      </c>
      <c r="H635" s="31"/>
      <c r="I635" s="31"/>
      <c r="J635" s="31">
        <v>1</v>
      </c>
      <c r="K635" s="31">
        <v>138</v>
      </c>
      <c r="L635" s="31" t="s">
        <v>30</v>
      </c>
      <c r="M635" s="29">
        <v>1506</v>
      </c>
      <c r="N635" s="38"/>
      <c r="O635" s="18" t="s">
        <v>2980</v>
      </c>
      <c r="P635" s="64"/>
      <c r="Q635" s="65"/>
      <c r="R635" s="34"/>
      <c r="S635" s="33"/>
      <c r="T635" s="67"/>
    </row>
    <row r="636" spans="1:20" ht="15.75" x14ac:dyDescent="0.25">
      <c r="A636" s="50" t="s">
        <v>1637</v>
      </c>
      <c r="B636" s="50" t="s">
        <v>3002</v>
      </c>
      <c r="C636" s="31">
        <v>110807</v>
      </c>
      <c r="D636" s="50" t="s">
        <v>1870</v>
      </c>
      <c r="E636" s="50" t="s">
        <v>1819</v>
      </c>
      <c r="F636" s="31" t="s">
        <v>216</v>
      </c>
      <c r="G636" s="31" t="s">
        <v>216</v>
      </c>
      <c r="H636" s="31"/>
      <c r="I636" s="31"/>
      <c r="J636" s="31">
        <v>1</v>
      </c>
      <c r="K636" s="31">
        <v>138</v>
      </c>
      <c r="L636" s="31" t="s">
        <v>30</v>
      </c>
      <c r="M636" s="29">
        <v>1511</v>
      </c>
      <c r="N636" s="38"/>
      <c r="O636" s="18" t="s">
        <v>2980</v>
      </c>
      <c r="P636" s="64"/>
      <c r="Q636" s="65"/>
      <c r="R636" s="34"/>
      <c r="S636" s="33"/>
      <c r="T636" s="67"/>
    </row>
    <row r="637" spans="1:20" ht="15.75" x14ac:dyDescent="0.25">
      <c r="A637" s="50" t="s">
        <v>1637</v>
      </c>
      <c r="B637" s="50" t="s">
        <v>3002</v>
      </c>
      <c r="C637" s="31">
        <v>110809</v>
      </c>
      <c r="D637" s="50" t="s">
        <v>1874</v>
      </c>
      <c r="E637" s="50" t="s">
        <v>1819</v>
      </c>
      <c r="F637" s="31" t="s">
        <v>216</v>
      </c>
      <c r="G637" s="31" t="s">
        <v>216</v>
      </c>
      <c r="H637" s="31"/>
      <c r="I637" s="31"/>
      <c r="J637" s="31">
        <v>1</v>
      </c>
      <c r="K637" s="31">
        <v>138</v>
      </c>
      <c r="L637" s="31" t="s">
        <v>30</v>
      </c>
      <c r="M637" s="29">
        <v>1515</v>
      </c>
      <c r="N637" s="38"/>
      <c r="O637" s="18" t="s">
        <v>2980</v>
      </c>
      <c r="P637" s="64"/>
      <c r="Q637" s="65"/>
      <c r="R637" s="34"/>
      <c r="S637" s="33"/>
      <c r="T637" s="67"/>
    </row>
    <row r="638" spans="1:20" ht="15.75" x14ac:dyDescent="0.25">
      <c r="A638" s="50" t="s">
        <v>1637</v>
      </c>
      <c r="B638" s="50" t="s">
        <v>3002</v>
      </c>
      <c r="C638" s="31">
        <v>110810</v>
      </c>
      <c r="D638" s="50" t="s">
        <v>1871</v>
      </c>
      <c r="E638" s="50" t="s">
        <v>1819</v>
      </c>
      <c r="F638" s="31" t="s">
        <v>216</v>
      </c>
      <c r="G638" s="31" t="s">
        <v>216</v>
      </c>
      <c r="H638" s="31"/>
      <c r="I638" s="31"/>
      <c r="J638" s="31">
        <v>1</v>
      </c>
      <c r="K638" s="31">
        <v>138</v>
      </c>
      <c r="L638" s="31" t="s">
        <v>30</v>
      </c>
      <c r="M638" s="29">
        <v>1512</v>
      </c>
      <c r="N638" s="38"/>
      <c r="O638" s="18" t="s">
        <v>2980</v>
      </c>
      <c r="P638" s="64"/>
      <c r="Q638" s="65"/>
      <c r="R638" s="34"/>
      <c r="S638" s="33"/>
      <c r="T638" s="67"/>
    </row>
    <row r="639" spans="1:20" ht="15.75" x14ac:dyDescent="0.25">
      <c r="A639" s="50" t="s">
        <v>1637</v>
      </c>
      <c r="B639" s="50" t="s">
        <v>3002</v>
      </c>
      <c r="C639" s="31">
        <v>110812</v>
      </c>
      <c r="D639" s="50" t="s">
        <v>1877</v>
      </c>
      <c r="E639" s="50" t="s">
        <v>1819</v>
      </c>
      <c r="F639" s="31" t="s">
        <v>216</v>
      </c>
      <c r="G639" s="31" t="s">
        <v>216</v>
      </c>
      <c r="H639" s="31"/>
      <c r="I639" s="31"/>
      <c r="J639" s="31">
        <v>1</v>
      </c>
      <c r="K639" s="31">
        <v>138</v>
      </c>
      <c r="L639" s="31" t="s">
        <v>30</v>
      </c>
      <c r="M639" s="29">
        <v>1518</v>
      </c>
      <c r="N639" s="38"/>
      <c r="O639" s="18" t="s">
        <v>2980</v>
      </c>
      <c r="P639" s="64"/>
      <c r="Q639" s="65"/>
      <c r="R639" s="34"/>
      <c r="S639" s="33"/>
      <c r="T639" s="67"/>
    </row>
    <row r="640" spans="1:20" ht="15.75" x14ac:dyDescent="0.25">
      <c r="A640" s="50" t="s">
        <v>1637</v>
      </c>
      <c r="B640" s="50" t="s">
        <v>3002</v>
      </c>
      <c r="C640" s="31">
        <v>110813</v>
      </c>
      <c r="D640" s="50" t="s">
        <v>1883</v>
      </c>
      <c r="E640" s="50" t="s">
        <v>1819</v>
      </c>
      <c r="F640" s="31" t="s">
        <v>216</v>
      </c>
      <c r="G640" s="31" t="s">
        <v>216</v>
      </c>
      <c r="H640" s="31"/>
      <c r="I640" s="31"/>
      <c r="J640" s="31">
        <v>1</v>
      </c>
      <c r="K640" s="31">
        <v>138</v>
      </c>
      <c r="L640" s="31" t="s">
        <v>30</v>
      </c>
      <c r="M640" s="29">
        <v>1524</v>
      </c>
      <c r="N640" s="38"/>
      <c r="O640" s="18" t="s">
        <v>2980</v>
      </c>
      <c r="P640" s="64"/>
      <c r="Q640" s="65"/>
      <c r="R640" s="34"/>
      <c r="S640" s="33"/>
      <c r="T640" s="67"/>
    </row>
    <row r="641" spans="1:20" ht="15.75" x14ac:dyDescent="0.25">
      <c r="A641" s="50" t="s">
        <v>1637</v>
      </c>
      <c r="B641" s="50" t="s">
        <v>3002</v>
      </c>
      <c r="C641" s="31">
        <v>110815</v>
      </c>
      <c r="D641" s="50" t="s">
        <v>1884</v>
      </c>
      <c r="E641" s="50" t="s">
        <v>1819</v>
      </c>
      <c r="F641" s="31" t="s">
        <v>216</v>
      </c>
      <c r="G641" s="31" t="s">
        <v>216</v>
      </c>
      <c r="H641" s="31"/>
      <c r="I641" s="31"/>
      <c r="J641" s="31">
        <v>1</v>
      </c>
      <c r="K641" s="31">
        <v>138</v>
      </c>
      <c r="L641" s="31" t="s">
        <v>30</v>
      </c>
      <c r="M641" s="29">
        <v>1525</v>
      </c>
      <c r="N641" s="38"/>
      <c r="O641" s="18" t="s">
        <v>2980</v>
      </c>
      <c r="P641" s="64"/>
      <c r="Q641" s="65"/>
      <c r="R641" s="34"/>
      <c r="S641" s="33"/>
      <c r="T641" s="67"/>
    </row>
    <row r="642" spans="1:20" ht="15.75" x14ac:dyDescent="0.25">
      <c r="A642" s="50" t="s">
        <v>1637</v>
      </c>
      <c r="B642" s="50" t="s">
        <v>3002</v>
      </c>
      <c r="C642" s="31">
        <v>110816</v>
      </c>
      <c r="D642" s="50" t="s">
        <v>1886</v>
      </c>
      <c r="E642" s="50" t="s">
        <v>1819</v>
      </c>
      <c r="F642" s="31" t="s">
        <v>216</v>
      </c>
      <c r="G642" s="31" t="s">
        <v>216</v>
      </c>
      <c r="H642" s="31"/>
      <c r="I642" s="31"/>
      <c r="J642" s="31">
        <v>1</v>
      </c>
      <c r="K642" s="31">
        <v>138</v>
      </c>
      <c r="L642" s="31" t="s">
        <v>30</v>
      </c>
      <c r="M642" s="29">
        <v>1527</v>
      </c>
      <c r="N642" s="38"/>
      <c r="O642" s="18" t="s">
        <v>2980</v>
      </c>
      <c r="P642" s="64"/>
      <c r="Q642" s="65"/>
      <c r="R642" s="34"/>
      <c r="S642" s="33"/>
      <c r="T642" s="67"/>
    </row>
    <row r="643" spans="1:20" ht="15.75" x14ac:dyDescent="0.25">
      <c r="A643" s="50" t="s">
        <v>1637</v>
      </c>
      <c r="B643" s="50" t="s">
        <v>3002</v>
      </c>
      <c r="C643" s="31">
        <v>110818</v>
      </c>
      <c r="D643" s="50" t="s">
        <v>1900</v>
      </c>
      <c r="E643" s="50" t="s">
        <v>1819</v>
      </c>
      <c r="F643" s="31" t="s">
        <v>216</v>
      </c>
      <c r="G643" s="31" t="s">
        <v>216</v>
      </c>
      <c r="H643" s="31"/>
      <c r="I643" s="31"/>
      <c r="J643" s="31">
        <v>1</v>
      </c>
      <c r="K643" s="31">
        <v>138</v>
      </c>
      <c r="L643" s="31" t="s">
        <v>30</v>
      </c>
      <c r="M643" s="29">
        <v>1542</v>
      </c>
      <c r="N643" s="38"/>
      <c r="O643" s="18" t="s">
        <v>2980</v>
      </c>
      <c r="P643" s="64"/>
      <c r="Q643" s="65"/>
      <c r="R643" s="34"/>
      <c r="S643" s="33"/>
      <c r="T643" s="67"/>
    </row>
    <row r="644" spans="1:20" ht="15.75" x14ac:dyDescent="0.25">
      <c r="A644" s="50" t="s">
        <v>1637</v>
      </c>
      <c r="B644" s="50" t="s">
        <v>3002</v>
      </c>
      <c r="C644" s="31">
        <v>110819</v>
      </c>
      <c r="D644" s="50" t="s">
        <v>1901</v>
      </c>
      <c r="E644" s="50" t="s">
        <v>1819</v>
      </c>
      <c r="F644" s="31" t="s">
        <v>216</v>
      </c>
      <c r="G644" s="31" t="s">
        <v>216</v>
      </c>
      <c r="H644" s="31"/>
      <c r="I644" s="31"/>
      <c r="J644" s="31">
        <v>1</v>
      </c>
      <c r="K644" s="31">
        <v>138</v>
      </c>
      <c r="L644" s="31" t="s">
        <v>30</v>
      </c>
      <c r="M644" s="29">
        <v>1543</v>
      </c>
      <c r="N644" s="38"/>
      <c r="O644" s="18" t="s">
        <v>2980</v>
      </c>
      <c r="P644" s="64"/>
      <c r="Q644" s="65"/>
      <c r="R644" s="34"/>
      <c r="S644" s="33"/>
      <c r="T644" s="67"/>
    </row>
    <row r="645" spans="1:20" ht="15.75" x14ac:dyDescent="0.25">
      <c r="A645" s="50" t="s">
        <v>1637</v>
      </c>
      <c r="B645" s="50" t="s">
        <v>3002</v>
      </c>
      <c r="C645" s="31">
        <v>110822</v>
      </c>
      <c r="D645" s="50" t="s">
        <v>1914</v>
      </c>
      <c r="E645" s="50" t="s">
        <v>1819</v>
      </c>
      <c r="F645" s="31" t="s">
        <v>216</v>
      </c>
      <c r="G645" s="31" t="s">
        <v>216</v>
      </c>
      <c r="H645" s="31"/>
      <c r="I645" s="31"/>
      <c r="J645" s="31">
        <v>1</v>
      </c>
      <c r="K645" s="31">
        <v>138</v>
      </c>
      <c r="L645" s="31" t="s">
        <v>30</v>
      </c>
      <c r="M645" s="29">
        <v>1556</v>
      </c>
      <c r="N645" s="38"/>
      <c r="O645" s="18" t="s">
        <v>2980</v>
      </c>
      <c r="P645" s="64"/>
      <c r="Q645" s="65"/>
      <c r="R645" s="34"/>
      <c r="S645" s="33"/>
      <c r="T645" s="67"/>
    </row>
    <row r="646" spans="1:20" ht="15.75" x14ac:dyDescent="0.25">
      <c r="A646" s="50" t="s">
        <v>1637</v>
      </c>
      <c r="B646" s="50" t="s">
        <v>3002</v>
      </c>
      <c r="C646" s="31">
        <v>110823</v>
      </c>
      <c r="D646" s="50" t="s">
        <v>1917</v>
      </c>
      <c r="E646" s="50" t="s">
        <v>1819</v>
      </c>
      <c r="F646" s="31" t="s">
        <v>216</v>
      </c>
      <c r="G646" s="31" t="s">
        <v>216</v>
      </c>
      <c r="H646" s="31"/>
      <c r="I646" s="31"/>
      <c r="J646" s="31">
        <v>1</v>
      </c>
      <c r="K646" s="31">
        <v>138</v>
      </c>
      <c r="L646" s="31" t="s">
        <v>30</v>
      </c>
      <c r="M646" s="29">
        <v>1559</v>
      </c>
      <c r="N646" s="38"/>
      <c r="O646" s="18" t="s">
        <v>2980</v>
      </c>
      <c r="P646" s="64"/>
      <c r="Q646" s="65"/>
      <c r="R646" s="34"/>
      <c r="S646" s="33"/>
      <c r="T646" s="67"/>
    </row>
    <row r="647" spans="1:20" ht="15.75" x14ac:dyDescent="0.25">
      <c r="A647" s="50" t="s">
        <v>1637</v>
      </c>
      <c r="B647" s="50" t="s">
        <v>3002</v>
      </c>
      <c r="C647" s="31">
        <v>110824</v>
      </c>
      <c r="D647" s="50" t="s">
        <v>1830</v>
      </c>
      <c r="E647" s="50" t="s">
        <v>1828</v>
      </c>
      <c r="F647" s="31" t="s">
        <v>216</v>
      </c>
      <c r="G647" s="31" t="s">
        <v>216</v>
      </c>
      <c r="H647" s="31"/>
      <c r="I647" s="31"/>
      <c r="J647" s="31">
        <v>1</v>
      </c>
      <c r="K647" s="31">
        <v>138</v>
      </c>
      <c r="L647" s="31" t="s">
        <v>30</v>
      </c>
      <c r="M647" s="29">
        <v>1473</v>
      </c>
      <c r="N647" s="38"/>
      <c r="O647" s="18" t="s">
        <v>2980</v>
      </c>
      <c r="P647" s="64"/>
      <c r="Q647" s="65"/>
      <c r="R647" s="34"/>
      <c r="S647" s="33"/>
      <c r="T647" s="67"/>
    </row>
    <row r="648" spans="1:20" ht="15.75" x14ac:dyDescent="0.25">
      <c r="A648" s="50" t="s">
        <v>1637</v>
      </c>
      <c r="B648" s="50" t="s">
        <v>3002</v>
      </c>
      <c r="C648" s="31">
        <v>110830</v>
      </c>
      <c r="D648" s="50" t="s">
        <v>1850</v>
      </c>
      <c r="E648" s="50" t="s">
        <v>1828</v>
      </c>
      <c r="F648" s="31" t="s">
        <v>216</v>
      </c>
      <c r="G648" s="31" t="s">
        <v>216</v>
      </c>
      <c r="H648" s="31"/>
      <c r="I648" s="31"/>
      <c r="J648" s="31">
        <v>1</v>
      </c>
      <c r="K648" s="31">
        <v>138</v>
      </c>
      <c r="L648" s="31" t="s">
        <v>30</v>
      </c>
      <c r="M648" s="29">
        <v>1492</v>
      </c>
      <c r="N648" s="38"/>
      <c r="O648" s="18" t="s">
        <v>2980</v>
      </c>
      <c r="P648" s="64"/>
      <c r="Q648" s="65"/>
      <c r="R648" s="34"/>
      <c r="S648" s="33"/>
      <c r="T648" s="67"/>
    </row>
    <row r="649" spans="1:20" ht="15.75" x14ac:dyDescent="0.25">
      <c r="A649" s="50" t="s">
        <v>1637</v>
      </c>
      <c r="B649" s="50" t="s">
        <v>3002</v>
      </c>
      <c r="C649" s="31">
        <v>110831</v>
      </c>
      <c r="D649" s="50" t="s">
        <v>1855</v>
      </c>
      <c r="E649" s="50" t="s">
        <v>1828</v>
      </c>
      <c r="F649" s="31" t="s">
        <v>216</v>
      </c>
      <c r="G649" s="31" t="s">
        <v>216</v>
      </c>
      <c r="H649" s="31"/>
      <c r="I649" s="31"/>
      <c r="J649" s="31">
        <v>1</v>
      </c>
      <c r="K649" s="31">
        <v>138</v>
      </c>
      <c r="L649" s="31" t="s">
        <v>30</v>
      </c>
      <c r="M649" s="29">
        <v>1496</v>
      </c>
      <c r="N649" s="38"/>
      <c r="O649" s="18" t="s">
        <v>2980</v>
      </c>
      <c r="P649" s="64"/>
      <c r="Q649" s="65"/>
      <c r="R649" s="34"/>
      <c r="S649" s="33"/>
      <c r="T649" s="67"/>
    </row>
    <row r="650" spans="1:20" ht="15.75" x14ac:dyDescent="0.25">
      <c r="A650" s="50" t="s">
        <v>1637</v>
      </c>
      <c r="B650" s="50" t="s">
        <v>3002</v>
      </c>
      <c r="C650" s="31">
        <v>110834</v>
      </c>
      <c r="D650" s="50" t="s">
        <v>1859</v>
      </c>
      <c r="E650" s="50" t="s">
        <v>1828</v>
      </c>
      <c r="F650" s="31" t="s">
        <v>216</v>
      </c>
      <c r="G650" s="31" t="s">
        <v>216</v>
      </c>
      <c r="H650" s="31"/>
      <c r="I650" s="31"/>
      <c r="J650" s="31">
        <v>1</v>
      </c>
      <c r="K650" s="31">
        <v>138</v>
      </c>
      <c r="L650" s="31" t="s">
        <v>30</v>
      </c>
      <c r="M650" s="29">
        <v>1500</v>
      </c>
      <c r="N650" s="38"/>
      <c r="O650" s="18" t="s">
        <v>2980</v>
      </c>
      <c r="P650" s="64"/>
      <c r="Q650" s="65"/>
      <c r="R650" s="34"/>
      <c r="S650" s="33"/>
      <c r="T650" s="67"/>
    </row>
    <row r="651" spans="1:20" ht="15.75" x14ac:dyDescent="0.25">
      <c r="A651" s="50" t="s">
        <v>1637</v>
      </c>
      <c r="B651" s="50" t="s">
        <v>3002</v>
      </c>
      <c r="C651" s="31">
        <v>110839</v>
      </c>
      <c r="D651" s="50" t="s">
        <v>1880</v>
      </c>
      <c r="E651" s="50" t="s">
        <v>1828</v>
      </c>
      <c r="F651" s="31" t="s">
        <v>216</v>
      </c>
      <c r="G651" s="31" t="s">
        <v>216</v>
      </c>
      <c r="H651" s="31"/>
      <c r="I651" s="31"/>
      <c r="J651" s="31">
        <v>1</v>
      </c>
      <c r="K651" s="31">
        <v>138</v>
      </c>
      <c r="L651" s="31" t="s">
        <v>30</v>
      </c>
      <c r="M651" s="29">
        <v>1521</v>
      </c>
      <c r="N651" s="38"/>
      <c r="O651" s="18" t="s">
        <v>2980</v>
      </c>
      <c r="P651" s="64"/>
      <c r="Q651" s="65"/>
      <c r="R651" s="34"/>
      <c r="S651" s="33"/>
      <c r="T651" s="67"/>
    </row>
    <row r="652" spans="1:20" ht="15.75" x14ac:dyDescent="0.25">
      <c r="A652" s="50" t="s">
        <v>1637</v>
      </c>
      <c r="B652" s="50" t="s">
        <v>3002</v>
      </c>
      <c r="C652" s="31">
        <v>110843</v>
      </c>
      <c r="D652" s="50" t="s">
        <v>1888</v>
      </c>
      <c r="E652" s="50" t="s">
        <v>1828</v>
      </c>
      <c r="F652" s="31" t="s">
        <v>216</v>
      </c>
      <c r="G652" s="31" t="s">
        <v>216</v>
      </c>
      <c r="H652" s="31"/>
      <c r="I652" s="31"/>
      <c r="J652" s="31">
        <v>1</v>
      </c>
      <c r="K652" s="31">
        <v>138</v>
      </c>
      <c r="L652" s="31" t="s">
        <v>30</v>
      </c>
      <c r="M652" s="29">
        <v>1529</v>
      </c>
      <c r="N652" s="38"/>
      <c r="O652" s="18" t="s">
        <v>2980</v>
      </c>
      <c r="P652" s="64"/>
      <c r="Q652" s="65"/>
      <c r="R652" s="34"/>
      <c r="S652" s="33"/>
      <c r="T652" s="67"/>
    </row>
    <row r="653" spans="1:20" ht="15.75" x14ac:dyDescent="0.25">
      <c r="A653" s="50" t="s">
        <v>1637</v>
      </c>
      <c r="B653" s="50" t="s">
        <v>3002</v>
      </c>
      <c r="C653" s="31">
        <v>110847</v>
      </c>
      <c r="D653" s="50" t="s">
        <v>1895</v>
      </c>
      <c r="E653" s="50" t="s">
        <v>1828</v>
      </c>
      <c r="F653" s="31" t="s">
        <v>216</v>
      </c>
      <c r="G653" s="31" t="s">
        <v>216</v>
      </c>
      <c r="H653" s="31"/>
      <c r="I653" s="31"/>
      <c r="J653" s="31">
        <v>1</v>
      </c>
      <c r="K653" s="31">
        <v>138</v>
      </c>
      <c r="L653" s="31" t="s">
        <v>30</v>
      </c>
      <c r="M653" s="29">
        <v>1537</v>
      </c>
      <c r="N653" s="38"/>
      <c r="O653" s="18" t="s">
        <v>2980</v>
      </c>
      <c r="P653" s="64"/>
      <c r="Q653" s="65"/>
      <c r="R653" s="34"/>
      <c r="S653" s="33"/>
      <c r="T653" s="67"/>
    </row>
    <row r="654" spans="1:20" ht="15.75" x14ac:dyDescent="0.25">
      <c r="A654" s="50" t="s">
        <v>1637</v>
      </c>
      <c r="B654" s="50" t="s">
        <v>3002</v>
      </c>
      <c r="C654" s="31">
        <v>110849</v>
      </c>
      <c r="D654" s="50" t="s">
        <v>1896</v>
      </c>
      <c r="E654" s="50" t="s">
        <v>1828</v>
      </c>
      <c r="F654" s="31" t="s">
        <v>216</v>
      </c>
      <c r="G654" s="31" t="s">
        <v>216</v>
      </c>
      <c r="H654" s="31"/>
      <c r="I654" s="31"/>
      <c r="J654" s="31">
        <v>1</v>
      </c>
      <c r="K654" s="31">
        <v>138</v>
      </c>
      <c r="L654" s="31" t="s">
        <v>30</v>
      </c>
      <c r="M654" s="29">
        <v>1538</v>
      </c>
      <c r="N654" s="38"/>
      <c r="O654" s="18" t="s">
        <v>2980</v>
      </c>
      <c r="P654" s="64"/>
      <c r="Q654" s="65"/>
      <c r="R654" s="34"/>
      <c r="S654" s="33"/>
      <c r="T654" s="67"/>
    </row>
    <row r="655" spans="1:20" ht="15.75" x14ac:dyDescent="0.25">
      <c r="A655" s="50" t="s">
        <v>1637</v>
      </c>
      <c r="B655" s="50" t="s">
        <v>3002</v>
      </c>
      <c r="C655" s="31">
        <v>110850</v>
      </c>
      <c r="D655" s="50" t="s">
        <v>1898</v>
      </c>
      <c r="E655" s="50" t="s">
        <v>1828</v>
      </c>
      <c r="F655" s="31" t="s">
        <v>216</v>
      </c>
      <c r="G655" s="31" t="s">
        <v>216</v>
      </c>
      <c r="H655" s="31"/>
      <c r="I655" s="31"/>
      <c r="J655" s="31">
        <v>1</v>
      </c>
      <c r="K655" s="31">
        <v>138</v>
      </c>
      <c r="L655" s="31" t="s">
        <v>30</v>
      </c>
      <c r="M655" s="29">
        <v>1540</v>
      </c>
      <c r="N655" s="38"/>
      <c r="O655" s="18" t="s">
        <v>2980</v>
      </c>
      <c r="P655" s="64"/>
      <c r="Q655" s="65"/>
      <c r="R655" s="34"/>
      <c r="S655" s="33"/>
      <c r="T655" s="67"/>
    </row>
    <row r="656" spans="1:20" ht="15.75" x14ac:dyDescent="0.25">
      <c r="A656" s="50" t="s">
        <v>1637</v>
      </c>
      <c r="B656" s="50" t="s">
        <v>3002</v>
      </c>
      <c r="C656" s="31">
        <v>110852</v>
      </c>
      <c r="D656" s="50" t="s">
        <v>1899</v>
      </c>
      <c r="E656" s="50" t="s">
        <v>1828</v>
      </c>
      <c r="F656" s="31" t="s">
        <v>216</v>
      </c>
      <c r="G656" s="31" t="s">
        <v>216</v>
      </c>
      <c r="H656" s="31"/>
      <c r="I656" s="31"/>
      <c r="J656" s="31">
        <v>1</v>
      </c>
      <c r="K656" s="31">
        <v>138</v>
      </c>
      <c r="L656" s="31" t="s">
        <v>30</v>
      </c>
      <c r="M656" s="29">
        <v>1541</v>
      </c>
      <c r="N656" s="38"/>
      <c r="O656" s="18" t="s">
        <v>2980</v>
      </c>
      <c r="P656" s="64"/>
      <c r="Q656" s="65"/>
      <c r="R656" s="34"/>
      <c r="S656" s="33"/>
      <c r="T656" s="67"/>
    </row>
    <row r="657" spans="1:20" ht="15.75" x14ac:dyDescent="0.25">
      <c r="A657" s="50" t="s">
        <v>1637</v>
      </c>
      <c r="B657" s="50" t="s">
        <v>3002</v>
      </c>
      <c r="C657" s="31">
        <v>110853</v>
      </c>
      <c r="D657" s="50" t="s">
        <v>1904</v>
      </c>
      <c r="E657" s="50" t="s">
        <v>1828</v>
      </c>
      <c r="F657" s="31" t="s">
        <v>216</v>
      </c>
      <c r="G657" s="31" t="s">
        <v>216</v>
      </c>
      <c r="H657" s="31"/>
      <c r="I657" s="31"/>
      <c r="J657" s="31">
        <v>1</v>
      </c>
      <c r="K657" s="31">
        <v>138</v>
      </c>
      <c r="L657" s="31" t="s">
        <v>30</v>
      </c>
      <c r="M657" s="29">
        <v>1546</v>
      </c>
      <c r="N657" s="38"/>
      <c r="O657" s="18" t="s">
        <v>2980</v>
      </c>
      <c r="P657" s="64"/>
      <c r="Q657" s="65"/>
      <c r="R657" s="34"/>
      <c r="S657" s="33"/>
      <c r="T657" s="67"/>
    </row>
    <row r="658" spans="1:20" ht="15.75" x14ac:dyDescent="0.25">
      <c r="A658" s="50" t="s">
        <v>1637</v>
      </c>
      <c r="B658" s="50" t="s">
        <v>3002</v>
      </c>
      <c r="C658" s="31">
        <v>110855</v>
      </c>
      <c r="D658" s="50" t="s">
        <v>1909</v>
      </c>
      <c r="E658" s="50" t="s">
        <v>1828</v>
      </c>
      <c r="F658" s="31" t="s">
        <v>216</v>
      </c>
      <c r="G658" s="31" t="s">
        <v>216</v>
      </c>
      <c r="H658" s="31"/>
      <c r="I658" s="31"/>
      <c r="J658" s="31">
        <v>1</v>
      </c>
      <c r="K658" s="31">
        <v>138</v>
      </c>
      <c r="L658" s="31" t="s">
        <v>30</v>
      </c>
      <c r="M658" s="29">
        <v>1551</v>
      </c>
      <c r="N658" s="38"/>
      <c r="O658" s="18" t="s">
        <v>2980</v>
      </c>
      <c r="P658" s="64"/>
      <c r="Q658" s="65"/>
      <c r="R658" s="34"/>
      <c r="S658" s="33"/>
      <c r="T658" s="67"/>
    </row>
    <row r="659" spans="1:20" ht="15.75" x14ac:dyDescent="0.25">
      <c r="A659" s="50" t="s">
        <v>1637</v>
      </c>
      <c r="B659" s="50" t="s">
        <v>3002</v>
      </c>
      <c r="C659" s="31">
        <v>110858</v>
      </c>
      <c r="D659" s="50" t="s">
        <v>1911</v>
      </c>
      <c r="E659" s="50" t="s">
        <v>1828</v>
      </c>
      <c r="F659" s="31" t="s">
        <v>216</v>
      </c>
      <c r="G659" s="31" t="s">
        <v>216</v>
      </c>
      <c r="H659" s="31"/>
      <c r="I659" s="31"/>
      <c r="J659" s="31">
        <v>1</v>
      </c>
      <c r="K659" s="31">
        <v>138</v>
      </c>
      <c r="L659" s="31" t="s">
        <v>30</v>
      </c>
      <c r="M659" s="29">
        <v>1553</v>
      </c>
      <c r="N659" s="38"/>
      <c r="O659" s="18" t="s">
        <v>2980</v>
      </c>
      <c r="P659" s="64"/>
      <c r="Q659" s="65"/>
      <c r="R659" s="34"/>
      <c r="S659" s="33"/>
      <c r="T659" s="67"/>
    </row>
    <row r="660" spans="1:20" ht="15.75" x14ac:dyDescent="0.25">
      <c r="A660" s="50" t="s">
        <v>1637</v>
      </c>
      <c r="B660" s="50" t="s">
        <v>3002</v>
      </c>
      <c r="C660" s="31">
        <v>110865</v>
      </c>
      <c r="D660" s="50" t="s">
        <v>1831</v>
      </c>
      <c r="E660" s="50" t="s">
        <v>1832</v>
      </c>
      <c r="F660" s="31" t="s">
        <v>216</v>
      </c>
      <c r="G660" s="31" t="s">
        <v>216</v>
      </c>
      <c r="H660" s="31"/>
      <c r="I660" s="31"/>
      <c r="J660" s="31">
        <v>1</v>
      </c>
      <c r="K660" s="31">
        <v>138</v>
      </c>
      <c r="L660" s="31" t="s">
        <v>30</v>
      </c>
      <c r="M660" s="29">
        <v>1474</v>
      </c>
      <c r="N660" s="38"/>
      <c r="O660" s="18" t="s">
        <v>2980</v>
      </c>
      <c r="P660" s="64"/>
      <c r="Q660" s="65"/>
      <c r="R660" s="34"/>
      <c r="S660" s="33"/>
      <c r="T660" s="67"/>
    </row>
    <row r="661" spans="1:20" ht="15.75" x14ac:dyDescent="0.25">
      <c r="A661" s="50" t="s">
        <v>1637</v>
      </c>
      <c r="B661" s="50" t="s">
        <v>3002</v>
      </c>
      <c r="C661" s="31">
        <v>110871</v>
      </c>
      <c r="D661" s="50" t="s">
        <v>1839</v>
      </c>
      <c r="E661" s="50" t="s">
        <v>1832</v>
      </c>
      <c r="F661" s="31" t="s">
        <v>216</v>
      </c>
      <c r="G661" s="31" t="s">
        <v>216</v>
      </c>
      <c r="H661" s="31"/>
      <c r="I661" s="31"/>
      <c r="J661" s="31">
        <v>1</v>
      </c>
      <c r="K661" s="31">
        <v>138</v>
      </c>
      <c r="L661" s="31" t="s">
        <v>30</v>
      </c>
      <c r="M661" s="29">
        <v>1481</v>
      </c>
      <c r="N661" s="38"/>
      <c r="O661" s="18" t="s">
        <v>2980</v>
      </c>
      <c r="P661" s="64"/>
      <c r="Q661" s="65"/>
      <c r="R661" s="34"/>
      <c r="S661" s="33"/>
      <c r="T661" s="67"/>
    </row>
    <row r="662" spans="1:20" ht="15.75" x14ac:dyDescent="0.25">
      <c r="A662" s="50" t="s">
        <v>1637</v>
      </c>
      <c r="B662" s="50" t="s">
        <v>3002</v>
      </c>
      <c r="C662" s="31">
        <v>110884</v>
      </c>
      <c r="D662" s="50" t="s">
        <v>1875</v>
      </c>
      <c r="E662" s="50" t="s">
        <v>1832</v>
      </c>
      <c r="F662" s="31" t="s">
        <v>216</v>
      </c>
      <c r="G662" s="31" t="s">
        <v>216</v>
      </c>
      <c r="H662" s="31">
        <v>1</v>
      </c>
      <c r="I662" s="31">
        <v>1</v>
      </c>
      <c r="J662" s="31">
        <v>1</v>
      </c>
      <c r="K662" s="31">
        <v>138</v>
      </c>
      <c r="L662" s="31" t="s">
        <v>30</v>
      </c>
      <c r="M662" s="29">
        <v>1516</v>
      </c>
      <c r="N662" s="38">
        <v>168715.21</v>
      </c>
      <c r="O662" s="18" t="s">
        <v>2980</v>
      </c>
      <c r="P662" s="64"/>
      <c r="Q662" s="65"/>
      <c r="R662" s="34"/>
      <c r="S662" s="33"/>
      <c r="T662" s="67">
        <v>1</v>
      </c>
    </row>
    <row r="663" spans="1:20" ht="15.75" x14ac:dyDescent="0.25">
      <c r="A663" s="50" t="s">
        <v>1637</v>
      </c>
      <c r="B663" s="50" t="s">
        <v>3002</v>
      </c>
      <c r="C663" s="31">
        <v>110885</v>
      </c>
      <c r="D663" s="50" t="s">
        <v>1881</v>
      </c>
      <c r="E663" s="50" t="s">
        <v>1832</v>
      </c>
      <c r="F663" s="31" t="s">
        <v>216</v>
      </c>
      <c r="G663" s="31" t="s">
        <v>216</v>
      </c>
      <c r="H663" s="31"/>
      <c r="I663" s="31"/>
      <c r="J663" s="31">
        <v>1</v>
      </c>
      <c r="K663" s="31">
        <v>138</v>
      </c>
      <c r="L663" s="31" t="s">
        <v>30</v>
      </c>
      <c r="M663" s="29">
        <v>1522</v>
      </c>
      <c r="N663" s="38"/>
      <c r="O663" s="18" t="s">
        <v>2980</v>
      </c>
      <c r="P663" s="64"/>
      <c r="Q663" s="65"/>
      <c r="R663" s="34"/>
      <c r="S663" s="33"/>
      <c r="T663" s="67"/>
    </row>
    <row r="664" spans="1:20" ht="15.75" x14ac:dyDescent="0.25">
      <c r="A664" s="50" t="s">
        <v>1637</v>
      </c>
      <c r="B664" s="50" t="s">
        <v>3002</v>
      </c>
      <c r="C664" s="31">
        <v>110889</v>
      </c>
      <c r="D664" s="50" t="s">
        <v>1310</v>
      </c>
      <c r="E664" s="50" t="s">
        <v>1832</v>
      </c>
      <c r="F664" s="31" t="s">
        <v>216</v>
      </c>
      <c r="G664" s="31" t="s">
        <v>216</v>
      </c>
      <c r="H664" s="31"/>
      <c r="I664" s="31"/>
      <c r="J664" s="31">
        <v>1</v>
      </c>
      <c r="K664" s="31">
        <v>138</v>
      </c>
      <c r="L664" s="31" t="s">
        <v>30</v>
      </c>
      <c r="M664" s="29">
        <v>1535</v>
      </c>
      <c r="N664" s="38"/>
      <c r="O664" s="18" t="s">
        <v>2980</v>
      </c>
      <c r="P664" s="64"/>
      <c r="Q664" s="65"/>
      <c r="R664" s="34"/>
      <c r="S664" s="33"/>
      <c r="T664" s="67"/>
    </row>
    <row r="665" spans="1:20" ht="15.75" x14ac:dyDescent="0.25">
      <c r="A665" s="50" t="s">
        <v>1637</v>
      </c>
      <c r="B665" s="50" t="s">
        <v>3002</v>
      </c>
      <c r="C665" s="31">
        <v>110892</v>
      </c>
      <c r="D665" s="50" t="s">
        <v>1897</v>
      </c>
      <c r="E665" s="50" t="s">
        <v>1832</v>
      </c>
      <c r="F665" s="31" t="s">
        <v>216</v>
      </c>
      <c r="G665" s="31" t="s">
        <v>216</v>
      </c>
      <c r="H665" s="31">
        <v>1</v>
      </c>
      <c r="I665" s="31">
        <v>1</v>
      </c>
      <c r="J665" s="31">
        <v>1</v>
      </c>
      <c r="K665" s="31">
        <v>138</v>
      </c>
      <c r="L665" s="31" t="s">
        <v>30</v>
      </c>
      <c r="M665" s="29">
        <v>1539</v>
      </c>
      <c r="N665" s="38">
        <v>196968.33</v>
      </c>
      <c r="O665" s="18" t="s">
        <v>2980</v>
      </c>
      <c r="P665" s="64"/>
      <c r="Q665" s="65"/>
      <c r="R665" s="34"/>
      <c r="S665" s="33"/>
      <c r="T665" s="67">
        <v>1</v>
      </c>
    </row>
    <row r="666" spans="1:20" ht="15.75" x14ac:dyDescent="0.25">
      <c r="A666" s="50" t="s">
        <v>1637</v>
      </c>
      <c r="B666" s="50" t="s">
        <v>3002</v>
      </c>
      <c r="C666" s="31">
        <v>110900</v>
      </c>
      <c r="D666" s="50" t="s">
        <v>1852</v>
      </c>
      <c r="E666" s="50" t="s">
        <v>1853</v>
      </c>
      <c r="F666" s="31" t="s">
        <v>216</v>
      </c>
      <c r="G666" s="31" t="s">
        <v>216</v>
      </c>
      <c r="H666" s="31"/>
      <c r="I666" s="31"/>
      <c r="J666" s="31">
        <v>1</v>
      </c>
      <c r="K666" s="31">
        <v>138</v>
      </c>
      <c r="L666" s="31" t="s">
        <v>30</v>
      </c>
      <c r="M666" s="29">
        <v>1494</v>
      </c>
      <c r="N666" s="38"/>
      <c r="O666" s="18" t="s">
        <v>2980</v>
      </c>
      <c r="P666" s="64"/>
      <c r="Q666" s="65"/>
      <c r="R666" s="34"/>
      <c r="S666" s="33"/>
      <c r="T666" s="67"/>
    </row>
    <row r="667" spans="1:20" ht="15.75" x14ac:dyDescent="0.25">
      <c r="A667" s="50" t="s">
        <v>1637</v>
      </c>
      <c r="B667" s="50" t="s">
        <v>3002</v>
      </c>
      <c r="C667" s="31">
        <v>110902</v>
      </c>
      <c r="D667" s="50" t="s">
        <v>1857</v>
      </c>
      <c r="E667" s="50" t="s">
        <v>1853</v>
      </c>
      <c r="F667" s="31" t="s">
        <v>216</v>
      </c>
      <c r="G667" s="31" t="s">
        <v>216</v>
      </c>
      <c r="H667" s="31"/>
      <c r="I667" s="31"/>
      <c r="J667" s="31">
        <v>1</v>
      </c>
      <c r="K667" s="31">
        <v>138</v>
      </c>
      <c r="L667" s="31" t="s">
        <v>30</v>
      </c>
      <c r="M667" s="29">
        <v>1498</v>
      </c>
      <c r="N667" s="38"/>
      <c r="O667" s="18" t="s">
        <v>2980</v>
      </c>
      <c r="P667" s="64"/>
      <c r="Q667" s="65"/>
      <c r="R667" s="34"/>
      <c r="S667" s="33"/>
      <c r="T667" s="67"/>
    </row>
    <row r="668" spans="1:20" ht="15.75" x14ac:dyDescent="0.25">
      <c r="A668" s="50" t="s">
        <v>1637</v>
      </c>
      <c r="B668" s="50" t="s">
        <v>3002</v>
      </c>
      <c r="C668" s="31">
        <v>110906</v>
      </c>
      <c r="D668" s="50" t="s">
        <v>1864</v>
      </c>
      <c r="E668" s="50" t="s">
        <v>1853</v>
      </c>
      <c r="F668" s="31" t="s">
        <v>216</v>
      </c>
      <c r="G668" s="31" t="s">
        <v>216</v>
      </c>
      <c r="H668" s="31"/>
      <c r="I668" s="31"/>
      <c r="J668" s="31">
        <v>1</v>
      </c>
      <c r="K668" s="31">
        <v>138</v>
      </c>
      <c r="L668" s="31" t="s">
        <v>30</v>
      </c>
      <c r="M668" s="29">
        <v>1505</v>
      </c>
      <c r="N668" s="38"/>
      <c r="O668" s="18" t="s">
        <v>2980</v>
      </c>
      <c r="P668" s="64"/>
      <c r="Q668" s="65"/>
      <c r="R668" s="34"/>
      <c r="S668" s="33"/>
      <c r="T668" s="67"/>
    </row>
    <row r="669" spans="1:20" ht="15.75" x14ac:dyDescent="0.25">
      <c r="A669" s="50" t="s">
        <v>1637</v>
      </c>
      <c r="B669" s="50" t="s">
        <v>3002</v>
      </c>
      <c r="C669" s="31">
        <v>110908</v>
      </c>
      <c r="D669" s="50" t="s">
        <v>1867</v>
      </c>
      <c r="E669" s="50" t="s">
        <v>1853</v>
      </c>
      <c r="F669" s="31" t="s">
        <v>216</v>
      </c>
      <c r="G669" s="31" t="s">
        <v>216</v>
      </c>
      <c r="H669" s="31"/>
      <c r="I669" s="31"/>
      <c r="J669" s="31">
        <v>1</v>
      </c>
      <c r="K669" s="31">
        <v>138</v>
      </c>
      <c r="L669" s="31" t="s">
        <v>30</v>
      </c>
      <c r="M669" s="29">
        <v>1508</v>
      </c>
      <c r="N669" s="38"/>
      <c r="O669" s="18" t="s">
        <v>2980</v>
      </c>
      <c r="P669" s="64"/>
      <c r="Q669" s="65"/>
      <c r="R669" s="34"/>
      <c r="S669" s="33"/>
      <c r="T669" s="67"/>
    </row>
    <row r="670" spans="1:20" ht="15.75" x14ac:dyDescent="0.25">
      <c r="A670" s="50" t="s">
        <v>1637</v>
      </c>
      <c r="B670" s="50" t="s">
        <v>3002</v>
      </c>
      <c r="C670" s="31">
        <v>110909</v>
      </c>
      <c r="D670" s="50" t="s">
        <v>1879</v>
      </c>
      <c r="E670" s="50" t="s">
        <v>1853</v>
      </c>
      <c r="F670" s="31" t="s">
        <v>216</v>
      </c>
      <c r="G670" s="31" t="s">
        <v>216</v>
      </c>
      <c r="H670" s="31"/>
      <c r="I670" s="31"/>
      <c r="J670" s="31">
        <v>1</v>
      </c>
      <c r="K670" s="31">
        <v>138</v>
      </c>
      <c r="L670" s="31" t="s">
        <v>30</v>
      </c>
      <c r="M670" s="29">
        <v>1520</v>
      </c>
      <c r="N670" s="38"/>
      <c r="O670" s="18" t="s">
        <v>2980</v>
      </c>
      <c r="P670" s="64"/>
      <c r="Q670" s="65"/>
      <c r="R670" s="34"/>
      <c r="S670" s="33"/>
      <c r="T670" s="67"/>
    </row>
    <row r="671" spans="1:20" ht="15.75" x14ac:dyDescent="0.25">
      <c r="A671" s="50" t="s">
        <v>1637</v>
      </c>
      <c r="B671" s="50" t="s">
        <v>3002</v>
      </c>
      <c r="C671" s="31">
        <v>110910</v>
      </c>
      <c r="D671" s="50" t="s">
        <v>1882</v>
      </c>
      <c r="E671" s="50" t="s">
        <v>1853</v>
      </c>
      <c r="F671" s="31" t="s">
        <v>216</v>
      </c>
      <c r="G671" s="31" t="s">
        <v>216</v>
      </c>
      <c r="H671" s="31"/>
      <c r="I671" s="31"/>
      <c r="J671" s="31">
        <v>1</v>
      </c>
      <c r="K671" s="31">
        <v>138</v>
      </c>
      <c r="L671" s="31" t="s">
        <v>30</v>
      </c>
      <c r="M671" s="29">
        <v>1523</v>
      </c>
      <c r="N671" s="38"/>
      <c r="O671" s="18" t="s">
        <v>2980</v>
      </c>
      <c r="P671" s="64"/>
      <c r="Q671" s="65"/>
      <c r="R671" s="34"/>
      <c r="S671" s="33"/>
      <c r="T671" s="67"/>
    </row>
    <row r="672" spans="1:20" ht="15.75" x14ac:dyDescent="0.25">
      <c r="A672" s="50" t="s">
        <v>1637</v>
      </c>
      <c r="B672" s="50" t="s">
        <v>3002</v>
      </c>
      <c r="C672" s="31">
        <v>110913</v>
      </c>
      <c r="D672" s="50" t="s">
        <v>1887</v>
      </c>
      <c r="E672" s="50" t="s">
        <v>1853</v>
      </c>
      <c r="F672" s="31" t="s">
        <v>216</v>
      </c>
      <c r="G672" s="31" t="s">
        <v>216</v>
      </c>
      <c r="H672" s="31"/>
      <c r="I672" s="31"/>
      <c r="J672" s="31">
        <v>1</v>
      </c>
      <c r="K672" s="31">
        <v>138</v>
      </c>
      <c r="L672" s="31" t="s">
        <v>30</v>
      </c>
      <c r="M672" s="29">
        <v>1528</v>
      </c>
      <c r="N672" s="38"/>
      <c r="O672" s="18" t="s">
        <v>2980</v>
      </c>
      <c r="P672" s="64"/>
      <c r="Q672" s="65"/>
      <c r="R672" s="34"/>
      <c r="S672" s="33"/>
      <c r="T672" s="67"/>
    </row>
    <row r="673" spans="1:20" ht="15.75" x14ac:dyDescent="0.25">
      <c r="A673" s="50" t="s">
        <v>1637</v>
      </c>
      <c r="B673" s="50" t="s">
        <v>3002</v>
      </c>
      <c r="C673" s="31">
        <v>110915</v>
      </c>
      <c r="D673" s="50" t="s">
        <v>1889</v>
      </c>
      <c r="E673" s="50" t="s">
        <v>1853</v>
      </c>
      <c r="F673" s="31" t="s">
        <v>216</v>
      </c>
      <c r="G673" s="31" t="s">
        <v>216</v>
      </c>
      <c r="H673" s="31"/>
      <c r="I673" s="31"/>
      <c r="J673" s="31">
        <v>1</v>
      </c>
      <c r="K673" s="31">
        <v>138</v>
      </c>
      <c r="L673" s="31" t="s">
        <v>30</v>
      </c>
      <c r="M673" s="29">
        <v>1530</v>
      </c>
      <c r="N673" s="38"/>
      <c r="O673" s="18" t="s">
        <v>2980</v>
      </c>
      <c r="P673" s="64"/>
      <c r="Q673" s="65"/>
      <c r="R673" s="34"/>
      <c r="S673" s="33"/>
      <c r="T673" s="67"/>
    </row>
    <row r="674" spans="1:20" ht="15.75" x14ac:dyDescent="0.25">
      <c r="A674" s="50" t="s">
        <v>1637</v>
      </c>
      <c r="B674" s="50" t="s">
        <v>3002</v>
      </c>
      <c r="C674" s="31">
        <v>110918</v>
      </c>
      <c r="D674" s="50" t="s">
        <v>1907</v>
      </c>
      <c r="E674" s="50" t="s">
        <v>1853</v>
      </c>
      <c r="F674" s="31" t="s">
        <v>216</v>
      </c>
      <c r="G674" s="31" t="s">
        <v>216</v>
      </c>
      <c r="H674" s="31"/>
      <c r="I674" s="31"/>
      <c r="J674" s="31">
        <v>1</v>
      </c>
      <c r="K674" s="31">
        <v>138</v>
      </c>
      <c r="L674" s="31" t="s">
        <v>30</v>
      </c>
      <c r="M674" s="29">
        <v>1549</v>
      </c>
      <c r="N674" s="38"/>
      <c r="O674" s="18" t="s">
        <v>2980</v>
      </c>
      <c r="P674" s="64"/>
      <c r="Q674" s="65"/>
      <c r="R674" s="34"/>
      <c r="S674" s="33"/>
      <c r="T674" s="67"/>
    </row>
    <row r="675" spans="1:20" ht="15.75" x14ac:dyDescent="0.25">
      <c r="A675" s="50" t="s">
        <v>1637</v>
      </c>
      <c r="B675" s="50" t="s">
        <v>3002</v>
      </c>
      <c r="C675" s="31">
        <v>110920</v>
      </c>
      <c r="D675" s="50" t="s">
        <v>1757</v>
      </c>
      <c r="E675" s="50" t="s">
        <v>1758</v>
      </c>
      <c r="F675" s="31" t="s">
        <v>45</v>
      </c>
      <c r="G675" s="31" t="s">
        <v>45</v>
      </c>
      <c r="H675" s="31">
        <v>1</v>
      </c>
      <c r="I675" s="31">
        <v>4</v>
      </c>
      <c r="J675" s="31">
        <v>1</v>
      </c>
      <c r="K675" s="31">
        <v>138</v>
      </c>
      <c r="L675" s="31" t="s">
        <v>30</v>
      </c>
      <c r="M675" s="29">
        <v>1412</v>
      </c>
      <c r="N675" s="38">
        <v>415435.9</v>
      </c>
      <c r="O675" s="18" t="s">
        <v>2980</v>
      </c>
      <c r="P675" s="64"/>
      <c r="Q675" s="65"/>
      <c r="R675" s="34"/>
      <c r="S675" s="33"/>
      <c r="T675" s="67">
        <v>1</v>
      </c>
    </row>
    <row r="676" spans="1:20" ht="15.75" x14ac:dyDescent="0.25">
      <c r="A676" s="50" t="s">
        <v>1637</v>
      </c>
      <c r="B676" s="50" t="s">
        <v>3002</v>
      </c>
      <c r="C676" s="31">
        <v>110930</v>
      </c>
      <c r="D676" s="50" t="s">
        <v>1774</v>
      </c>
      <c r="E676" s="50" t="s">
        <v>1758</v>
      </c>
      <c r="F676" s="31" t="s">
        <v>45</v>
      </c>
      <c r="G676" s="31" t="s">
        <v>45</v>
      </c>
      <c r="H676" s="31">
        <v>1</v>
      </c>
      <c r="I676" s="31">
        <v>4</v>
      </c>
      <c r="J676" s="31">
        <v>1</v>
      </c>
      <c r="K676" s="31">
        <v>138</v>
      </c>
      <c r="L676" s="31" t="s">
        <v>30</v>
      </c>
      <c r="M676" s="29">
        <v>1423</v>
      </c>
      <c r="N676" s="38">
        <v>363584.49</v>
      </c>
      <c r="O676" s="18" t="s">
        <v>2980</v>
      </c>
      <c r="P676" s="64"/>
      <c r="Q676" s="65"/>
      <c r="R676" s="34"/>
      <c r="S676" s="33"/>
      <c r="T676" s="67">
        <v>1</v>
      </c>
    </row>
    <row r="677" spans="1:20" ht="15.75" x14ac:dyDescent="0.25">
      <c r="A677" s="50" t="s">
        <v>1637</v>
      </c>
      <c r="B677" s="50" t="s">
        <v>3002</v>
      </c>
      <c r="C677" s="31">
        <v>110933</v>
      </c>
      <c r="D677" s="50" t="s">
        <v>1781</v>
      </c>
      <c r="E677" s="50" t="s">
        <v>1758</v>
      </c>
      <c r="F677" s="31" t="s">
        <v>45</v>
      </c>
      <c r="G677" s="31" t="s">
        <v>45</v>
      </c>
      <c r="H677" s="31">
        <v>1</v>
      </c>
      <c r="I677" s="31">
        <v>4</v>
      </c>
      <c r="J677" s="31">
        <v>1</v>
      </c>
      <c r="K677" s="31">
        <v>138</v>
      </c>
      <c r="L677" s="31" t="s">
        <v>30</v>
      </c>
      <c r="M677" s="29">
        <v>1427</v>
      </c>
      <c r="N677" s="38">
        <v>395639.45</v>
      </c>
      <c r="O677" s="18" t="s">
        <v>2980</v>
      </c>
      <c r="P677" s="64"/>
      <c r="Q677" s="65"/>
      <c r="R677" s="34"/>
      <c r="S677" s="33"/>
      <c r="T677" s="67">
        <v>1</v>
      </c>
    </row>
    <row r="678" spans="1:20" ht="15.75" x14ac:dyDescent="0.25">
      <c r="A678" s="50" t="s">
        <v>1637</v>
      </c>
      <c r="B678" s="50" t="s">
        <v>3002</v>
      </c>
      <c r="C678" s="31">
        <v>110935</v>
      </c>
      <c r="D678" s="50" t="s">
        <v>1784</v>
      </c>
      <c r="E678" s="50" t="s">
        <v>1758</v>
      </c>
      <c r="F678" s="31" t="s">
        <v>45</v>
      </c>
      <c r="G678" s="31" t="s">
        <v>45</v>
      </c>
      <c r="H678" s="31"/>
      <c r="I678" s="31"/>
      <c r="J678" s="31">
        <v>1</v>
      </c>
      <c r="K678" s="31">
        <v>138</v>
      </c>
      <c r="L678" s="31" t="s">
        <v>30</v>
      </c>
      <c r="M678" s="29">
        <v>1430</v>
      </c>
      <c r="N678" s="38"/>
      <c r="O678" s="18" t="s">
        <v>2980</v>
      </c>
      <c r="P678" s="64"/>
      <c r="Q678" s="65"/>
      <c r="R678" s="34"/>
      <c r="S678" s="33"/>
      <c r="T678" s="67"/>
    </row>
    <row r="679" spans="1:20" ht="15.75" x14ac:dyDescent="0.25">
      <c r="A679" s="50" t="s">
        <v>1637</v>
      </c>
      <c r="B679" s="50" t="s">
        <v>3002</v>
      </c>
      <c r="C679" s="31">
        <v>110942</v>
      </c>
      <c r="D679" s="50" t="s">
        <v>1789</v>
      </c>
      <c r="E679" s="50" t="s">
        <v>1758</v>
      </c>
      <c r="F679" s="31" t="s">
        <v>45</v>
      </c>
      <c r="G679" s="31" t="s">
        <v>45</v>
      </c>
      <c r="H679" s="31">
        <v>1</v>
      </c>
      <c r="I679" s="31">
        <v>5</v>
      </c>
      <c r="J679" s="31">
        <v>1</v>
      </c>
      <c r="K679" s="31">
        <v>138</v>
      </c>
      <c r="L679" s="31" t="s">
        <v>30</v>
      </c>
      <c r="M679" s="29">
        <v>1435</v>
      </c>
      <c r="N679" s="38">
        <v>476354.92</v>
      </c>
      <c r="O679" s="18" t="s">
        <v>2980</v>
      </c>
      <c r="P679" s="64"/>
      <c r="Q679" s="65"/>
      <c r="R679" s="34"/>
      <c r="S679" s="33"/>
      <c r="T679" s="67">
        <v>1</v>
      </c>
    </row>
    <row r="680" spans="1:20" ht="15.75" x14ac:dyDescent="0.25">
      <c r="A680" s="50" t="s">
        <v>1637</v>
      </c>
      <c r="B680" s="50" t="s">
        <v>3002</v>
      </c>
      <c r="C680" s="31">
        <v>110947</v>
      </c>
      <c r="D680" s="50" t="s">
        <v>1793</v>
      </c>
      <c r="E680" s="50" t="s">
        <v>1758</v>
      </c>
      <c r="F680" s="31" t="s">
        <v>45</v>
      </c>
      <c r="G680" s="31" t="s">
        <v>45</v>
      </c>
      <c r="H680" s="31"/>
      <c r="I680" s="31"/>
      <c r="J680" s="31">
        <v>1</v>
      </c>
      <c r="K680" s="31">
        <v>138</v>
      </c>
      <c r="L680" s="31" t="s">
        <v>30</v>
      </c>
      <c r="M680" s="29">
        <v>1440</v>
      </c>
      <c r="N680" s="38"/>
      <c r="O680" s="18" t="s">
        <v>2980</v>
      </c>
      <c r="P680" s="64"/>
      <c r="Q680" s="65"/>
      <c r="R680" s="34"/>
      <c r="S680" s="33"/>
      <c r="T680" s="67"/>
    </row>
    <row r="681" spans="1:20" ht="15.75" x14ac:dyDescent="0.25">
      <c r="A681" s="50" t="s">
        <v>1637</v>
      </c>
      <c r="B681" s="50" t="s">
        <v>3002</v>
      </c>
      <c r="C681" s="31">
        <v>110965</v>
      </c>
      <c r="D681" s="50" t="s">
        <v>1777</v>
      </c>
      <c r="E681" s="50" t="s">
        <v>1778</v>
      </c>
      <c r="F681" s="31" t="s">
        <v>45</v>
      </c>
      <c r="G681" s="31" t="s">
        <v>45</v>
      </c>
      <c r="H681" s="31">
        <v>1</v>
      </c>
      <c r="I681" s="31">
        <v>3</v>
      </c>
      <c r="J681" s="31">
        <v>1</v>
      </c>
      <c r="K681" s="31">
        <v>138</v>
      </c>
      <c r="L681" s="31" t="s">
        <v>30</v>
      </c>
      <c r="M681" s="29">
        <v>1425</v>
      </c>
      <c r="N681" s="38">
        <v>348234.54</v>
      </c>
      <c r="O681" s="18" t="s">
        <v>2980</v>
      </c>
      <c r="P681" s="64"/>
      <c r="Q681" s="65"/>
      <c r="R681" s="34"/>
      <c r="S681" s="33"/>
      <c r="T681" s="67">
        <v>1</v>
      </c>
    </row>
    <row r="682" spans="1:20" ht="15.75" x14ac:dyDescent="0.25">
      <c r="A682" s="50" t="s">
        <v>1637</v>
      </c>
      <c r="B682" s="50" t="s">
        <v>3002</v>
      </c>
      <c r="C682" s="31">
        <v>110966</v>
      </c>
      <c r="D682" s="50" t="s">
        <v>1783</v>
      </c>
      <c r="E682" s="50" t="s">
        <v>1778</v>
      </c>
      <c r="F682" s="31" t="s">
        <v>45</v>
      </c>
      <c r="G682" s="31" t="s">
        <v>45</v>
      </c>
      <c r="H682" s="31">
        <v>1</v>
      </c>
      <c r="I682" s="31">
        <v>3</v>
      </c>
      <c r="J682" s="31">
        <v>1</v>
      </c>
      <c r="K682" s="31">
        <v>138</v>
      </c>
      <c r="L682" s="31" t="s">
        <v>30</v>
      </c>
      <c r="M682" s="29">
        <v>1429</v>
      </c>
      <c r="N682" s="38">
        <v>342234.44</v>
      </c>
      <c r="O682" s="18" t="s">
        <v>2980</v>
      </c>
      <c r="P682" s="64"/>
      <c r="Q682" s="65"/>
      <c r="R682" s="34"/>
      <c r="S682" s="33"/>
      <c r="T682" s="67">
        <v>1</v>
      </c>
    </row>
    <row r="683" spans="1:20" ht="15.75" x14ac:dyDescent="0.25">
      <c r="A683" s="50" t="s">
        <v>1637</v>
      </c>
      <c r="B683" s="50" t="s">
        <v>3002</v>
      </c>
      <c r="C683" s="31">
        <v>110967</v>
      </c>
      <c r="D683" s="50" t="s">
        <v>23</v>
      </c>
      <c r="E683" s="50" t="s">
        <v>1778</v>
      </c>
      <c r="F683" s="31" t="s">
        <v>45</v>
      </c>
      <c r="G683" s="31" t="s">
        <v>45</v>
      </c>
      <c r="H683" s="31"/>
      <c r="I683" s="31"/>
      <c r="J683" s="31">
        <v>1</v>
      </c>
      <c r="K683" s="31">
        <v>138</v>
      </c>
      <c r="L683" s="31" t="s">
        <v>30</v>
      </c>
      <c r="M683" s="29">
        <v>1439</v>
      </c>
      <c r="N683" s="38"/>
      <c r="O683" s="18" t="s">
        <v>2980</v>
      </c>
      <c r="P683" s="64"/>
      <c r="Q683" s="65"/>
      <c r="R683" s="34"/>
      <c r="S683" s="33"/>
      <c r="T683" s="67"/>
    </row>
    <row r="684" spans="1:20" ht="15.75" x14ac:dyDescent="0.25">
      <c r="A684" s="50" t="s">
        <v>1637</v>
      </c>
      <c r="B684" s="50" t="s">
        <v>3002</v>
      </c>
      <c r="C684" s="31">
        <v>110969</v>
      </c>
      <c r="D684" s="50" t="s">
        <v>182</v>
      </c>
      <c r="E684" s="50" t="s">
        <v>1778</v>
      </c>
      <c r="F684" s="31" t="s">
        <v>45</v>
      </c>
      <c r="G684" s="31" t="s">
        <v>45</v>
      </c>
      <c r="H684" s="31"/>
      <c r="I684" s="31"/>
      <c r="J684" s="31">
        <v>1</v>
      </c>
      <c r="K684" s="31">
        <v>138</v>
      </c>
      <c r="L684" s="31" t="s">
        <v>30</v>
      </c>
      <c r="M684" s="29">
        <v>1445</v>
      </c>
      <c r="N684" s="38"/>
      <c r="O684" s="18" t="s">
        <v>2980</v>
      </c>
      <c r="P684" s="64"/>
      <c r="Q684" s="65"/>
      <c r="R684" s="34"/>
      <c r="S684" s="33"/>
      <c r="T684" s="67"/>
    </row>
    <row r="685" spans="1:20" ht="15.75" x14ac:dyDescent="0.25">
      <c r="A685" s="50" t="s">
        <v>1637</v>
      </c>
      <c r="B685" s="50" t="s">
        <v>3002</v>
      </c>
      <c r="C685" s="31">
        <v>110971</v>
      </c>
      <c r="D685" s="50" t="s">
        <v>1810</v>
      </c>
      <c r="E685" s="50" t="s">
        <v>1778</v>
      </c>
      <c r="F685" s="31" t="s">
        <v>45</v>
      </c>
      <c r="G685" s="31" t="s">
        <v>45</v>
      </c>
      <c r="H685" s="31"/>
      <c r="I685" s="31"/>
      <c r="J685" s="31">
        <v>1</v>
      </c>
      <c r="K685" s="31">
        <v>138</v>
      </c>
      <c r="L685" s="31" t="s">
        <v>30</v>
      </c>
      <c r="M685" s="29">
        <v>1458</v>
      </c>
      <c r="N685" s="38"/>
      <c r="O685" s="18" t="s">
        <v>2980</v>
      </c>
      <c r="P685" s="64"/>
      <c r="Q685" s="65"/>
      <c r="R685" s="34"/>
      <c r="S685" s="33"/>
      <c r="T685" s="67"/>
    </row>
    <row r="686" spans="1:20" ht="15.75" x14ac:dyDescent="0.25">
      <c r="A686" s="50" t="s">
        <v>1637</v>
      </c>
      <c r="B686" s="50" t="s">
        <v>3002</v>
      </c>
      <c r="C686" s="31">
        <v>110973</v>
      </c>
      <c r="D686" s="50" t="s">
        <v>1761</v>
      </c>
      <c r="E686" s="50" t="s">
        <v>1762</v>
      </c>
      <c r="F686" s="31" t="s">
        <v>45</v>
      </c>
      <c r="G686" s="31" t="s">
        <v>45</v>
      </c>
      <c r="H686" s="31"/>
      <c r="I686" s="31"/>
      <c r="J686" s="31">
        <v>1</v>
      </c>
      <c r="K686" s="31">
        <v>138</v>
      </c>
      <c r="L686" s="31" t="s">
        <v>30</v>
      </c>
      <c r="M686" s="29">
        <v>1414</v>
      </c>
      <c r="N686" s="38"/>
      <c r="O686" s="18" t="s">
        <v>2980</v>
      </c>
      <c r="P686" s="64"/>
      <c r="Q686" s="65"/>
      <c r="R686" s="34"/>
      <c r="S686" s="33"/>
      <c r="T686" s="67"/>
    </row>
    <row r="687" spans="1:20" ht="15.75" x14ac:dyDescent="0.25">
      <c r="A687" s="50" t="s">
        <v>1637</v>
      </c>
      <c r="B687" s="50" t="s">
        <v>3002</v>
      </c>
      <c r="C687" s="31">
        <v>111018</v>
      </c>
      <c r="D687" s="50" t="s">
        <v>1771</v>
      </c>
      <c r="E687" s="50" t="s">
        <v>1772</v>
      </c>
      <c r="F687" s="31" t="s">
        <v>45</v>
      </c>
      <c r="G687" s="31" t="s">
        <v>45</v>
      </c>
      <c r="H687" s="31"/>
      <c r="I687" s="31"/>
      <c r="J687" s="31">
        <v>1</v>
      </c>
      <c r="K687" s="31">
        <v>138</v>
      </c>
      <c r="L687" s="31" t="s">
        <v>30</v>
      </c>
      <c r="M687" s="29">
        <v>1421</v>
      </c>
      <c r="N687" s="38"/>
      <c r="O687" s="18" t="s">
        <v>2980</v>
      </c>
      <c r="P687" s="64"/>
      <c r="Q687" s="65"/>
      <c r="R687" s="34"/>
      <c r="S687" s="33"/>
      <c r="T687" s="67"/>
    </row>
    <row r="688" spans="1:20" ht="15.75" x14ac:dyDescent="0.25">
      <c r="A688" s="50" t="s">
        <v>1637</v>
      </c>
      <c r="B688" s="50" t="s">
        <v>3002</v>
      </c>
      <c r="C688" s="31">
        <v>111025</v>
      </c>
      <c r="D688" s="50" t="s">
        <v>1791</v>
      </c>
      <c r="E688" s="50" t="s">
        <v>1772</v>
      </c>
      <c r="F688" s="31" t="s">
        <v>45</v>
      </c>
      <c r="G688" s="31" t="s">
        <v>45</v>
      </c>
      <c r="H688" s="31">
        <v>1</v>
      </c>
      <c r="I688" s="31">
        <v>3</v>
      </c>
      <c r="J688" s="31">
        <v>1</v>
      </c>
      <c r="K688" s="31">
        <v>138</v>
      </c>
      <c r="L688" s="31" t="s">
        <v>30</v>
      </c>
      <c r="M688" s="29">
        <v>1437</v>
      </c>
      <c r="N688" s="38">
        <v>279614.83</v>
      </c>
      <c r="O688" s="18" t="s">
        <v>2980</v>
      </c>
      <c r="P688" s="64"/>
      <c r="Q688" s="65"/>
      <c r="R688" s="34"/>
      <c r="S688" s="33"/>
      <c r="T688" s="67">
        <v>1</v>
      </c>
    </row>
    <row r="689" spans="1:20" ht="15.75" x14ac:dyDescent="0.25">
      <c r="A689" s="50" t="s">
        <v>1637</v>
      </c>
      <c r="B689" s="50" t="s">
        <v>3002</v>
      </c>
      <c r="C689" s="31">
        <v>111035</v>
      </c>
      <c r="D689" s="50" t="s">
        <v>1808</v>
      </c>
      <c r="E689" s="50" t="s">
        <v>1772</v>
      </c>
      <c r="F689" s="31" t="s">
        <v>45</v>
      </c>
      <c r="G689" s="31" t="s">
        <v>45</v>
      </c>
      <c r="H689" s="31"/>
      <c r="I689" s="31"/>
      <c r="J689" s="31">
        <v>1</v>
      </c>
      <c r="K689" s="31">
        <v>138</v>
      </c>
      <c r="L689" s="31" t="s">
        <v>30</v>
      </c>
      <c r="M689" s="29">
        <v>1456</v>
      </c>
      <c r="N689" s="38"/>
      <c r="O689" s="18" t="s">
        <v>2980</v>
      </c>
      <c r="P689" s="64"/>
      <c r="Q689" s="65"/>
      <c r="R689" s="34"/>
      <c r="S689" s="33"/>
      <c r="T689" s="67"/>
    </row>
    <row r="690" spans="1:20" ht="15.75" x14ac:dyDescent="0.25">
      <c r="A690" s="50" t="s">
        <v>1637</v>
      </c>
      <c r="B690" s="50" t="s">
        <v>3002</v>
      </c>
      <c r="C690" s="31">
        <v>111037</v>
      </c>
      <c r="D690" s="50" t="s">
        <v>1816</v>
      </c>
      <c r="E690" s="50" t="s">
        <v>1772</v>
      </c>
      <c r="F690" s="31" t="s">
        <v>45</v>
      </c>
      <c r="G690" s="31" t="s">
        <v>45</v>
      </c>
      <c r="H690" s="31"/>
      <c r="I690" s="31"/>
      <c r="J690" s="31">
        <v>1</v>
      </c>
      <c r="K690" s="31">
        <v>138</v>
      </c>
      <c r="L690" s="31" t="s">
        <v>30</v>
      </c>
      <c r="M690" s="29">
        <v>1463</v>
      </c>
      <c r="N690" s="38"/>
      <c r="O690" s="18" t="s">
        <v>2980</v>
      </c>
      <c r="P690" s="64"/>
      <c r="Q690" s="65"/>
      <c r="R690" s="34"/>
      <c r="S690" s="33"/>
      <c r="T690" s="67"/>
    </row>
    <row r="691" spans="1:20" ht="15.75" x14ac:dyDescent="0.25">
      <c r="A691" s="50" t="s">
        <v>1637</v>
      </c>
      <c r="B691" s="50" t="s">
        <v>3002</v>
      </c>
      <c r="C691" s="31">
        <v>111054</v>
      </c>
      <c r="D691" s="50" t="s">
        <v>1822</v>
      </c>
      <c r="E691" s="50" t="s">
        <v>404</v>
      </c>
      <c r="F691" s="31" t="s">
        <v>216</v>
      </c>
      <c r="G691" s="31" t="s">
        <v>216</v>
      </c>
      <c r="H691" s="31"/>
      <c r="I691" s="31"/>
      <c r="J691" s="31">
        <v>1</v>
      </c>
      <c r="K691" s="31">
        <v>138</v>
      </c>
      <c r="L691" s="31" t="s">
        <v>30</v>
      </c>
      <c r="M691" s="29">
        <v>1467</v>
      </c>
      <c r="N691" s="38"/>
      <c r="O691" s="18" t="s">
        <v>2980</v>
      </c>
      <c r="P691" s="64"/>
      <c r="Q691" s="65"/>
      <c r="R691" s="34"/>
      <c r="S691" s="33"/>
      <c r="T691" s="67"/>
    </row>
    <row r="692" spans="1:20" ht="15.75" x14ac:dyDescent="0.25">
      <c r="A692" s="50" t="s">
        <v>1637</v>
      </c>
      <c r="B692" s="50" t="s">
        <v>3002</v>
      </c>
      <c r="C692" s="31">
        <v>111061</v>
      </c>
      <c r="D692" s="50" t="s">
        <v>1836</v>
      </c>
      <c r="E692" s="50" t="s">
        <v>404</v>
      </c>
      <c r="F692" s="31" t="s">
        <v>216</v>
      </c>
      <c r="G692" s="31" t="s">
        <v>216</v>
      </c>
      <c r="H692" s="31"/>
      <c r="I692" s="31"/>
      <c r="J692" s="31">
        <v>1</v>
      </c>
      <c r="K692" s="31">
        <v>138</v>
      </c>
      <c r="L692" s="31" t="s">
        <v>30</v>
      </c>
      <c r="M692" s="29">
        <v>1478</v>
      </c>
      <c r="N692" s="38"/>
      <c r="O692" s="18" t="s">
        <v>2980</v>
      </c>
      <c r="P692" s="64"/>
      <c r="Q692" s="65"/>
      <c r="R692" s="34"/>
      <c r="S692" s="33"/>
      <c r="T692" s="67"/>
    </row>
    <row r="693" spans="1:20" ht="15.75" x14ac:dyDescent="0.25">
      <c r="A693" s="50" t="s">
        <v>1637</v>
      </c>
      <c r="B693" s="50" t="s">
        <v>3002</v>
      </c>
      <c r="C693" s="31">
        <v>111085</v>
      </c>
      <c r="D693" s="50" t="s">
        <v>1823</v>
      </c>
      <c r="E693" s="50" t="s">
        <v>1298</v>
      </c>
      <c r="F693" s="31" t="s">
        <v>216</v>
      </c>
      <c r="G693" s="31" t="s">
        <v>216</v>
      </c>
      <c r="H693" s="31"/>
      <c r="I693" s="31"/>
      <c r="J693" s="31">
        <v>1</v>
      </c>
      <c r="K693" s="31">
        <v>138</v>
      </c>
      <c r="L693" s="31" t="s">
        <v>30</v>
      </c>
      <c r="M693" s="29">
        <v>1468</v>
      </c>
      <c r="N693" s="38"/>
      <c r="O693" s="18" t="s">
        <v>2980</v>
      </c>
      <c r="P693" s="64"/>
      <c r="Q693" s="65"/>
      <c r="R693" s="34"/>
      <c r="S693" s="33"/>
      <c r="T693" s="67"/>
    </row>
    <row r="694" spans="1:20" ht="15.75" x14ac:dyDescent="0.25">
      <c r="A694" s="50" t="s">
        <v>1637</v>
      </c>
      <c r="B694" s="50" t="s">
        <v>3002</v>
      </c>
      <c r="C694" s="31">
        <v>111087</v>
      </c>
      <c r="D694" s="50" t="s">
        <v>1824</v>
      </c>
      <c r="E694" s="50" t="s">
        <v>1825</v>
      </c>
      <c r="F694" s="31" t="s">
        <v>216</v>
      </c>
      <c r="G694" s="31" t="s">
        <v>216</v>
      </c>
      <c r="H694" s="31"/>
      <c r="I694" s="31"/>
      <c r="J694" s="31">
        <v>1</v>
      </c>
      <c r="K694" s="31">
        <v>138</v>
      </c>
      <c r="L694" s="31" t="s">
        <v>30</v>
      </c>
      <c r="M694" s="29">
        <v>1469</v>
      </c>
      <c r="N694" s="38"/>
      <c r="O694" s="18" t="s">
        <v>2980</v>
      </c>
      <c r="P694" s="64"/>
      <c r="Q694" s="65"/>
      <c r="R694" s="34"/>
      <c r="S694" s="33"/>
      <c r="T694" s="67"/>
    </row>
    <row r="695" spans="1:20" ht="15.75" x14ac:dyDescent="0.25">
      <c r="A695" s="50" t="s">
        <v>1637</v>
      </c>
      <c r="B695" s="50" t="s">
        <v>3002</v>
      </c>
      <c r="C695" s="31">
        <v>111089</v>
      </c>
      <c r="D695" s="50" t="s">
        <v>1833</v>
      </c>
      <c r="E695" s="50" t="s">
        <v>1825</v>
      </c>
      <c r="F695" s="31" t="s">
        <v>216</v>
      </c>
      <c r="G695" s="31" t="s">
        <v>216</v>
      </c>
      <c r="H695" s="31"/>
      <c r="I695" s="31"/>
      <c r="J695" s="31">
        <v>1</v>
      </c>
      <c r="K695" s="31">
        <v>138</v>
      </c>
      <c r="L695" s="31" t="s">
        <v>30</v>
      </c>
      <c r="M695" s="29">
        <v>1475</v>
      </c>
      <c r="N695" s="38"/>
      <c r="O695" s="18" t="s">
        <v>2980</v>
      </c>
      <c r="P695" s="64"/>
      <c r="Q695" s="65"/>
      <c r="R695" s="34"/>
      <c r="S695" s="33"/>
      <c r="T695" s="67"/>
    </row>
    <row r="696" spans="1:20" ht="15.75" x14ac:dyDescent="0.25">
      <c r="A696" s="50" t="s">
        <v>1637</v>
      </c>
      <c r="B696" s="50" t="s">
        <v>3002</v>
      </c>
      <c r="C696" s="31">
        <v>111094</v>
      </c>
      <c r="D696" s="50" t="s">
        <v>1841</v>
      </c>
      <c r="E696" s="50" t="s">
        <v>1298</v>
      </c>
      <c r="F696" s="31" t="s">
        <v>216</v>
      </c>
      <c r="G696" s="31" t="s">
        <v>216</v>
      </c>
      <c r="H696" s="31"/>
      <c r="I696" s="31"/>
      <c r="J696" s="31">
        <v>1</v>
      </c>
      <c r="K696" s="31">
        <v>138</v>
      </c>
      <c r="L696" s="31" t="s">
        <v>30</v>
      </c>
      <c r="M696" s="29">
        <v>1483</v>
      </c>
      <c r="N696" s="38"/>
      <c r="O696" s="18" t="s">
        <v>2980</v>
      </c>
      <c r="P696" s="64"/>
      <c r="Q696" s="65"/>
      <c r="R696" s="34"/>
      <c r="S696" s="33"/>
      <c r="T696" s="67"/>
    </row>
    <row r="697" spans="1:20" ht="15.75" x14ac:dyDescent="0.25">
      <c r="A697" s="50" t="s">
        <v>1637</v>
      </c>
      <c r="B697" s="50" t="s">
        <v>3002</v>
      </c>
      <c r="C697" s="31">
        <v>111098</v>
      </c>
      <c r="D697" s="50" t="s">
        <v>1845</v>
      </c>
      <c r="E697" s="50" t="s">
        <v>1825</v>
      </c>
      <c r="F697" s="31" t="s">
        <v>216</v>
      </c>
      <c r="G697" s="31" t="s">
        <v>216</v>
      </c>
      <c r="H697" s="31"/>
      <c r="I697" s="31"/>
      <c r="J697" s="31">
        <v>1</v>
      </c>
      <c r="K697" s="31">
        <v>138</v>
      </c>
      <c r="L697" s="31" t="s">
        <v>30</v>
      </c>
      <c r="M697" s="29">
        <v>1487</v>
      </c>
      <c r="N697" s="38"/>
      <c r="O697" s="18" t="s">
        <v>2980</v>
      </c>
      <c r="P697" s="64"/>
      <c r="Q697" s="65"/>
      <c r="R697" s="34"/>
      <c r="S697" s="33"/>
      <c r="T697" s="67"/>
    </row>
    <row r="698" spans="1:20" ht="15.75" x14ac:dyDescent="0.25">
      <c r="A698" s="50" t="s">
        <v>1637</v>
      </c>
      <c r="B698" s="50" t="s">
        <v>3002</v>
      </c>
      <c r="C698" s="31">
        <v>111099</v>
      </c>
      <c r="D698" s="50" t="s">
        <v>1846</v>
      </c>
      <c r="E698" s="50" t="s">
        <v>1825</v>
      </c>
      <c r="F698" s="31" t="s">
        <v>216</v>
      </c>
      <c r="G698" s="31" t="s">
        <v>216</v>
      </c>
      <c r="H698" s="31"/>
      <c r="I698" s="31"/>
      <c r="J698" s="31">
        <v>1</v>
      </c>
      <c r="K698" s="31">
        <v>138</v>
      </c>
      <c r="L698" s="31" t="s">
        <v>30</v>
      </c>
      <c r="M698" s="29">
        <v>1488</v>
      </c>
      <c r="N698" s="38"/>
      <c r="O698" s="18" t="s">
        <v>2980</v>
      </c>
      <c r="P698" s="64"/>
      <c r="Q698" s="65"/>
      <c r="R698" s="34"/>
      <c r="S698" s="33"/>
      <c r="T698" s="67"/>
    </row>
    <row r="699" spans="1:20" ht="15.75" x14ac:dyDescent="0.25">
      <c r="A699" s="50" t="s">
        <v>1637</v>
      </c>
      <c r="B699" s="50" t="s">
        <v>3002</v>
      </c>
      <c r="C699" s="31">
        <v>111100</v>
      </c>
      <c r="D699" s="50" t="s">
        <v>1835</v>
      </c>
      <c r="E699" s="50" t="s">
        <v>1825</v>
      </c>
      <c r="F699" s="31" t="s">
        <v>216</v>
      </c>
      <c r="G699" s="31" t="s">
        <v>216</v>
      </c>
      <c r="H699" s="31"/>
      <c r="I699" s="31"/>
      <c r="J699" s="31">
        <v>1</v>
      </c>
      <c r="K699" s="31">
        <v>138</v>
      </c>
      <c r="L699" s="31" t="s">
        <v>30</v>
      </c>
      <c r="M699" s="29">
        <v>1477</v>
      </c>
      <c r="N699" s="38"/>
      <c r="O699" s="18" t="s">
        <v>2980</v>
      </c>
      <c r="P699" s="64"/>
      <c r="Q699" s="65"/>
      <c r="R699" s="34"/>
      <c r="S699" s="33"/>
      <c r="T699" s="67"/>
    </row>
    <row r="700" spans="1:20" ht="15.75" x14ac:dyDescent="0.25">
      <c r="A700" s="50" t="s">
        <v>1637</v>
      </c>
      <c r="B700" s="50" t="s">
        <v>3002</v>
      </c>
      <c r="C700" s="31">
        <v>111107</v>
      </c>
      <c r="D700" s="50" t="s">
        <v>1866</v>
      </c>
      <c r="E700" s="50" t="s">
        <v>1298</v>
      </c>
      <c r="F700" s="31" t="s">
        <v>216</v>
      </c>
      <c r="G700" s="31" t="s">
        <v>216</v>
      </c>
      <c r="H700" s="31">
        <v>1</v>
      </c>
      <c r="I700" s="31">
        <v>2</v>
      </c>
      <c r="J700" s="31">
        <v>1</v>
      </c>
      <c r="K700" s="31">
        <v>138</v>
      </c>
      <c r="L700" s="31" t="s">
        <v>30</v>
      </c>
      <c r="M700" s="29">
        <v>1507</v>
      </c>
      <c r="N700" s="38">
        <v>194424.01</v>
      </c>
      <c r="O700" s="18" t="s">
        <v>2980</v>
      </c>
      <c r="P700" s="64"/>
      <c r="Q700" s="65"/>
      <c r="R700" s="34"/>
      <c r="S700" s="33"/>
      <c r="T700" s="67">
        <v>1</v>
      </c>
    </row>
    <row r="701" spans="1:20" ht="15.75" x14ac:dyDescent="0.25">
      <c r="A701" s="50" t="s">
        <v>1637</v>
      </c>
      <c r="B701" s="50" t="s">
        <v>3002</v>
      </c>
      <c r="C701" s="31">
        <v>111108</v>
      </c>
      <c r="D701" s="50" t="s">
        <v>1869</v>
      </c>
      <c r="E701" s="50" t="s">
        <v>1825</v>
      </c>
      <c r="F701" s="31" t="s">
        <v>216</v>
      </c>
      <c r="G701" s="31" t="s">
        <v>216</v>
      </c>
      <c r="H701" s="31"/>
      <c r="I701" s="31"/>
      <c r="J701" s="31">
        <v>1</v>
      </c>
      <c r="K701" s="31">
        <v>138</v>
      </c>
      <c r="L701" s="31" t="s">
        <v>30</v>
      </c>
      <c r="M701" s="29">
        <v>1510</v>
      </c>
      <c r="N701" s="38"/>
      <c r="O701" s="18" t="s">
        <v>2980</v>
      </c>
      <c r="P701" s="64"/>
      <c r="Q701" s="65"/>
      <c r="R701" s="34"/>
      <c r="S701" s="33"/>
      <c r="T701" s="67"/>
    </row>
    <row r="702" spans="1:20" ht="15.75" x14ac:dyDescent="0.25">
      <c r="A702" s="50" t="s">
        <v>1637</v>
      </c>
      <c r="B702" s="50" t="s">
        <v>3002</v>
      </c>
      <c r="C702" s="31">
        <v>111110</v>
      </c>
      <c r="D702" s="50" t="s">
        <v>1873</v>
      </c>
      <c r="E702" s="50" t="s">
        <v>1298</v>
      </c>
      <c r="F702" s="31" t="s">
        <v>216</v>
      </c>
      <c r="G702" s="31" t="s">
        <v>216</v>
      </c>
      <c r="H702" s="31"/>
      <c r="I702" s="31"/>
      <c r="J702" s="31">
        <v>1</v>
      </c>
      <c r="K702" s="31">
        <v>138</v>
      </c>
      <c r="L702" s="31" t="s">
        <v>30</v>
      </c>
      <c r="M702" s="29">
        <v>1514</v>
      </c>
      <c r="N702" s="38"/>
      <c r="O702" s="18" t="s">
        <v>2980</v>
      </c>
      <c r="P702" s="64"/>
      <c r="Q702" s="65"/>
      <c r="R702" s="34"/>
      <c r="S702" s="33"/>
      <c r="T702" s="67"/>
    </row>
    <row r="703" spans="1:20" ht="15.75" x14ac:dyDescent="0.25">
      <c r="A703" s="50" t="s">
        <v>1637</v>
      </c>
      <c r="B703" s="50" t="s">
        <v>3002</v>
      </c>
      <c r="C703" s="31">
        <v>111112</v>
      </c>
      <c r="D703" s="50" t="s">
        <v>1878</v>
      </c>
      <c r="E703" s="50" t="s">
        <v>1298</v>
      </c>
      <c r="F703" s="31" t="s">
        <v>216</v>
      </c>
      <c r="G703" s="31" t="s">
        <v>216</v>
      </c>
      <c r="H703" s="31"/>
      <c r="I703" s="31"/>
      <c r="J703" s="31">
        <v>1</v>
      </c>
      <c r="K703" s="31">
        <v>138</v>
      </c>
      <c r="L703" s="31" t="s">
        <v>30</v>
      </c>
      <c r="M703" s="29">
        <v>1519</v>
      </c>
      <c r="N703" s="38"/>
      <c r="O703" s="18" t="s">
        <v>2980</v>
      </c>
      <c r="P703" s="64"/>
      <c r="Q703" s="65"/>
      <c r="R703" s="34"/>
      <c r="S703" s="33"/>
      <c r="T703" s="67"/>
    </row>
    <row r="704" spans="1:20" ht="15.75" x14ac:dyDescent="0.25">
      <c r="A704" s="53" t="s">
        <v>1637</v>
      </c>
      <c r="B704" s="50" t="s">
        <v>3002</v>
      </c>
      <c r="C704" s="54">
        <v>111118</v>
      </c>
      <c r="D704" s="55" t="s">
        <v>3004</v>
      </c>
      <c r="E704" s="55" t="s">
        <v>1298</v>
      </c>
      <c r="F704" s="31" t="s">
        <v>216</v>
      </c>
      <c r="G704" s="56"/>
      <c r="H704" s="67">
        <v>1</v>
      </c>
      <c r="I704" s="67">
        <v>5</v>
      </c>
      <c r="J704" s="47"/>
      <c r="K704" s="33"/>
      <c r="L704" s="33"/>
      <c r="M704" s="32"/>
      <c r="N704" s="41">
        <v>427669.95</v>
      </c>
      <c r="O704" s="18" t="s">
        <v>2980</v>
      </c>
      <c r="P704" s="64" t="s">
        <v>2983</v>
      </c>
      <c r="Q704" s="65"/>
      <c r="R704" s="34"/>
      <c r="S704" s="33"/>
      <c r="T704" s="67">
        <v>1</v>
      </c>
    </row>
    <row r="705" spans="1:20" ht="15.75" x14ac:dyDescent="0.25">
      <c r="A705" s="50" t="s">
        <v>1637</v>
      </c>
      <c r="B705" s="50" t="s">
        <v>3002</v>
      </c>
      <c r="C705" s="31">
        <v>111122</v>
      </c>
      <c r="D705" s="50" t="s">
        <v>1892</v>
      </c>
      <c r="E705" s="50" t="s">
        <v>1825</v>
      </c>
      <c r="F705" s="31" t="s">
        <v>216</v>
      </c>
      <c r="G705" s="31" t="s">
        <v>216</v>
      </c>
      <c r="H705" s="31"/>
      <c r="I705" s="31"/>
      <c r="J705" s="31">
        <v>1</v>
      </c>
      <c r="K705" s="31">
        <v>138</v>
      </c>
      <c r="L705" s="31" t="s">
        <v>30</v>
      </c>
      <c r="M705" s="29">
        <v>1533</v>
      </c>
      <c r="N705" s="38"/>
      <c r="O705" s="18" t="s">
        <v>2980</v>
      </c>
      <c r="P705" s="64"/>
      <c r="Q705" s="65"/>
      <c r="R705" s="34"/>
      <c r="S705" s="33"/>
      <c r="T705" s="67"/>
    </row>
    <row r="706" spans="1:20" ht="15.75" x14ac:dyDescent="0.25">
      <c r="A706" s="50" t="s">
        <v>1637</v>
      </c>
      <c r="B706" s="50" t="s">
        <v>3002</v>
      </c>
      <c r="C706" s="31">
        <v>111123</v>
      </c>
      <c r="D706" s="50" t="s">
        <v>1894</v>
      </c>
      <c r="E706" s="50" t="s">
        <v>1825</v>
      </c>
      <c r="F706" s="31" t="s">
        <v>216</v>
      </c>
      <c r="G706" s="31" t="s">
        <v>216</v>
      </c>
      <c r="H706" s="31"/>
      <c r="I706" s="31"/>
      <c r="J706" s="31">
        <v>1</v>
      </c>
      <c r="K706" s="31">
        <v>138</v>
      </c>
      <c r="L706" s="31" t="s">
        <v>30</v>
      </c>
      <c r="M706" s="29">
        <v>1536</v>
      </c>
      <c r="N706" s="38"/>
      <c r="O706" s="18" t="s">
        <v>2980</v>
      </c>
      <c r="P706" s="64"/>
      <c r="Q706" s="65"/>
      <c r="R706" s="34"/>
      <c r="S706" s="33"/>
      <c r="T706" s="67"/>
    </row>
    <row r="707" spans="1:20" ht="15.75" x14ac:dyDescent="0.25">
      <c r="A707" s="50" t="s">
        <v>1637</v>
      </c>
      <c r="B707" s="50" t="s">
        <v>3002</v>
      </c>
      <c r="C707" s="31">
        <v>111127</v>
      </c>
      <c r="D707" s="50" t="s">
        <v>1908</v>
      </c>
      <c r="E707" s="50" t="s">
        <v>1825</v>
      </c>
      <c r="F707" s="31" t="s">
        <v>216</v>
      </c>
      <c r="G707" s="31" t="s">
        <v>216</v>
      </c>
      <c r="H707" s="31"/>
      <c r="I707" s="31"/>
      <c r="J707" s="31">
        <v>1</v>
      </c>
      <c r="K707" s="31">
        <v>138</v>
      </c>
      <c r="L707" s="31" t="s">
        <v>30</v>
      </c>
      <c r="M707" s="29">
        <v>1550</v>
      </c>
      <c r="N707" s="38"/>
      <c r="O707" s="18" t="s">
        <v>2980</v>
      </c>
      <c r="P707" s="64"/>
      <c r="Q707" s="65"/>
      <c r="R707" s="34"/>
      <c r="S707" s="33"/>
      <c r="T707" s="67"/>
    </row>
    <row r="708" spans="1:20" ht="15.75" x14ac:dyDescent="0.25">
      <c r="A708" s="50" t="s">
        <v>1637</v>
      </c>
      <c r="B708" s="50" t="s">
        <v>3002</v>
      </c>
      <c r="C708" s="31">
        <v>111131</v>
      </c>
      <c r="D708" s="50" t="s">
        <v>1912</v>
      </c>
      <c r="E708" s="50" t="s">
        <v>1825</v>
      </c>
      <c r="F708" s="31" t="s">
        <v>216</v>
      </c>
      <c r="G708" s="31" t="s">
        <v>216</v>
      </c>
      <c r="H708" s="31"/>
      <c r="I708" s="31"/>
      <c r="J708" s="31">
        <v>1</v>
      </c>
      <c r="K708" s="31">
        <v>138</v>
      </c>
      <c r="L708" s="31" t="s">
        <v>30</v>
      </c>
      <c r="M708" s="29">
        <v>1554</v>
      </c>
      <c r="N708" s="38"/>
      <c r="O708" s="18" t="s">
        <v>2980</v>
      </c>
      <c r="P708" s="64"/>
      <c r="Q708" s="65"/>
      <c r="R708" s="34"/>
      <c r="S708" s="33"/>
      <c r="T708" s="67"/>
    </row>
    <row r="709" spans="1:20" ht="15.75" x14ac:dyDescent="0.25">
      <c r="A709" s="50" t="s">
        <v>1637</v>
      </c>
      <c r="B709" s="50" t="s">
        <v>3002</v>
      </c>
      <c r="C709" s="31">
        <v>111155</v>
      </c>
      <c r="D709" s="50" t="s">
        <v>1796</v>
      </c>
      <c r="E709" s="50" t="s">
        <v>1455</v>
      </c>
      <c r="F709" s="31" t="s">
        <v>45</v>
      </c>
      <c r="G709" s="31" t="s">
        <v>45</v>
      </c>
      <c r="H709" s="31">
        <v>1</v>
      </c>
      <c r="I709" s="31">
        <v>2</v>
      </c>
      <c r="J709" s="31">
        <v>1</v>
      </c>
      <c r="K709" s="31">
        <v>138</v>
      </c>
      <c r="L709" s="31" t="s">
        <v>30</v>
      </c>
      <c r="M709" s="29">
        <v>1443</v>
      </c>
      <c r="N709" s="38">
        <v>231510.01</v>
      </c>
      <c r="O709" s="18" t="s">
        <v>2980</v>
      </c>
      <c r="P709" s="64"/>
      <c r="Q709" s="65"/>
      <c r="R709" s="34"/>
      <c r="S709" s="33"/>
      <c r="T709" s="67">
        <v>1</v>
      </c>
    </row>
    <row r="710" spans="1:20" ht="15.75" x14ac:dyDescent="0.25">
      <c r="A710" s="50" t="s">
        <v>1637</v>
      </c>
      <c r="B710" s="50" t="s">
        <v>3002</v>
      </c>
      <c r="C710" s="31">
        <v>111163</v>
      </c>
      <c r="D710" s="50" t="s">
        <v>1802</v>
      </c>
      <c r="E710" s="50" t="s">
        <v>1455</v>
      </c>
      <c r="F710" s="31" t="s">
        <v>45</v>
      </c>
      <c r="G710" s="31" t="s">
        <v>45</v>
      </c>
      <c r="H710" s="31"/>
      <c r="I710" s="31"/>
      <c r="J710" s="31">
        <v>1</v>
      </c>
      <c r="K710" s="31">
        <v>138</v>
      </c>
      <c r="L710" s="31" t="s">
        <v>30</v>
      </c>
      <c r="M710" s="29">
        <v>1450</v>
      </c>
      <c r="N710" s="38"/>
      <c r="O710" s="18" t="s">
        <v>2980</v>
      </c>
      <c r="P710" s="64"/>
      <c r="Q710" s="65"/>
      <c r="R710" s="34"/>
      <c r="S710" s="33"/>
      <c r="T710" s="67"/>
    </row>
    <row r="711" spans="1:20" ht="15.75" x14ac:dyDescent="0.25">
      <c r="A711" s="50" t="s">
        <v>1637</v>
      </c>
      <c r="B711" s="50" t="s">
        <v>3002</v>
      </c>
      <c r="C711" s="31">
        <v>111166</v>
      </c>
      <c r="D711" s="50" t="s">
        <v>1803</v>
      </c>
      <c r="E711" s="50" t="s">
        <v>1455</v>
      </c>
      <c r="F711" s="31" t="s">
        <v>45</v>
      </c>
      <c r="G711" s="31" t="s">
        <v>45</v>
      </c>
      <c r="H711" s="31"/>
      <c r="I711" s="31"/>
      <c r="J711" s="31">
        <v>1</v>
      </c>
      <c r="K711" s="31">
        <v>138</v>
      </c>
      <c r="L711" s="31" t="s">
        <v>30</v>
      </c>
      <c r="M711" s="29">
        <v>1451</v>
      </c>
      <c r="N711" s="38"/>
      <c r="O711" s="18" t="s">
        <v>2980</v>
      </c>
      <c r="P711" s="64"/>
      <c r="Q711" s="65"/>
      <c r="R711" s="34"/>
      <c r="S711" s="33"/>
      <c r="T711" s="67"/>
    </row>
    <row r="712" spans="1:20" ht="15.75" x14ac:dyDescent="0.25">
      <c r="A712" s="50" t="s">
        <v>1637</v>
      </c>
      <c r="B712" s="50" t="s">
        <v>3002</v>
      </c>
      <c r="C712" s="31">
        <v>111181</v>
      </c>
      <c r="D712" s="50" t="s">
        <v>1763</v>
      </c>
      <c r="E712" s="50" t="s">
        <v>1684</v>
      </c>
      <c r="F712" s="31" t="s">
        <v>45</v>
      </c>
      <c r="G712" s="31" t="s">
        <v>45</v>
      </c>
      <c r="H712" s="31"/>
      <c r="I712" s="31"/>
      <c r="J712" s="31">
        <v>1</v>
      </c>
      <c r="K712" s="31">
        <v>138</v>
      </c>
      <c r="L712" s="31" t="s">
        <v>30</v>
      </c>
      <c r="M712" s="29">
        <v>1415</v>
      </c>
      <c r="N712" s="38"/>
      <c r="O712" s="18" t="s">
        <v>2980</v>
      </c>
      <c r="P712" s="64"/>
      <c r="Q712" s="65"/>
      <c r="R712" s="34"/>
      <c r="S712" s="33"/>
      <c r="T712" s="67"/>
    </row>
    <row r="713" spans="1:20" ht="15.75" x14ac:dyDescent="0.25">
      <c r="A713" s="50" t="s">
        <v>1637</v>
      </c>
      <c r="B713" s="50" t="s">
        <v>3002</v>
      </c>
      <c r="C713" s="31">
        <v>111182</v>
      </c>
      <c r="D713" s="50" t="s">
        <v>1765</v>
      </c>
      <c r="E713" s="50" t="s">
        <v>1684</v>
      </c>
      <c r="F713" s="31" t="s">
        <v>45</v>
      </c>
      <c r="G713" s="31" t="s">
        <v>45</v>
      </c>
      <c r="H713" s="31"/>
      <c r="I713" s="31"/>
      <c r="J713" s="31">
        <v>1</v>
      </c>
      <c r="K713" s="31">
        <v>138</v>
      </c>
      <c r="L713" s="31" t="s">
        <v>30</v>
      </c>
      <c r="M713" s="29">
        <v>1417</v>
      </c>
      <c r="N713" s="38"/>
      <c r="O713" s="18" t="s">
        <v>2980</v>
      </c>
      <c r="P713" s="64"/>
      <c r="Q713" s="65"/>
      <c r="R713" s="34"/>
      <c r="S713" s="33"/>
      <c r="T713" s="67"/>
    </row>
    <row r="714" spans="1:20" ht="15.75" x14ac:dyDescent="0.25">
      <c r="A714" s="50" t="s">
        <v>1637</v>
      </c>
      <c r="B714" s="50" t="s">
        <v>3002</v>
      </c>
      <c r="C714" s="31">
        <v>111184</v>
      </c>
      <c r="D714" s="50" t="s">
        <v>1770</v>
      </c>
      <c r="E714" s="50" t="s">
        <v>1684</v>
      </c>
      <c r="F714" s="31" t="s">
        <v>45</v>
      </c>
      <c r="G714" s="31" t="s">
        <v>45</v>
      </c>
      <c r="H714" s="31"/>
      <c r="I714" s="31"/>
      <c r="J714" s="31">
        <v>1</v>
      </c>
      <c r="K714" s="31">
        <v>138</v>
      </c>
      <c r="L714" s="31" t="s">
        <v>30</v>
      </c>
      <c r="M714" s="29">
        <v>1420</v>
      </c>
      <c r="N714" s="38"/>
      <c r="O714" s="18" t="s">
        <v>2980</v>
      </c>
      <c r="P714" s="64"/>
      <c r="Q714" s="65"/>
      <c r="R714" s="34"/>
      <c r="S714" s="33"/>
      <c r="T714" s="67"/>
    </row>
    <row r="715" spans="1:20" ht="15.75" x14ac:dyDescent="0.25">
      <c r="A715" s="50" t="s">
        <v>1637</v>
      </c>
      <c r="B715" s="50" t="s">
        <v>3002</v>
      </c>
      <c r="C715" s="31">
        <v>111185</v>
      </c>
      <c r="D715" s="50" t="s">
        <v>1773</v>
      </c>
      <c r="E715" s="50" t="s">
        <v>1684</v>
      </c>
      <c r="F715" s="31" t="s">
        <v>45</v>
      </c>
      <c r="G715" s="31" t="s">
        <v>45</v>
      </c>
      <c r="H715" s="31"/>
      <c r="I715" s="31"/>
      <c r="J715" s="31">
        <v>1</v>
      </c>
      <c r="K715" s="31">
        <v>138</v>
      </c>
      <c r="L715" s="31" t="s">
        <v>30</v>
      </c>
      <c r="M715" s="29">
        <v>1422</v>
      </c>
      <c r="N715" s="38"/>
      <c r="O715" s="18" t="s">
        <v>2980</v>
      </c>
      <c r="P715" s="64"/>
      <c r="Q715" s="65"/>
      <c r="R715" s="34"/>
      <c r="S715" s="33"/>
      <c r="T715" s="67"/>
    </row>
    <row r="716" spans="1:20" ht="15.75" x14ac:dyDescent="0.25">
      <c r="A716" s="50" t="s">
        <v>1637</v>
      </c>
      <c r="B716" s="50" t="s">
        <v>3002</v>
      </c>
      <c r="C716" s="31">
        <v>111187</v>
      </c>
      <c r="D716" s="50" t="s">
        <v>1782</v>
      </c>
      <c r="E716" s="50" t="s">
        <v>1684</v>
      </c>
      <c r="F716" s="31" t="s">
        <v>45</v>
      </c>
      <c r="G716" s="31" t="s">
        <v>45</v>
      </c>
      <c r="H716" s="31"/>
      <c r="I716" s="31"/>
      <c r="J716" s="31">
        <v>1</v>
      </c>
      <c r="K716" s="31">
        <v>138</v>
      </c>
      <c r="L716" s="31" t="s">
        <v>30</v>
      </c>
      <c r="M716" s="29">
        <v>1428</v>
      </c>
      <c r="N716" s="38"/>
      <c r="O716" s="18" t="s">
        <v>2980</v>
      </c>
      <c r="P716" s="64"/>
      <c r="Q716" s="65"/>
      <c r="R716" s="34"/>
      <c r="S716" s="33"/>
      <c r="T716" s="67"/>
    </row>
    <row r="717" spans="1:20" ht="15.75" x14ac:dyDescent="0.25">
      <c r="A717" s="50" t="s">
        <v>1637</v>
      </c>
      <c r="B717" s="50" t="s">
        <v>3002</v>
      </c>
      <c r="C717" s="31">
        <v>111198</v>
      </c>
      <c r="D717" s="50" t="s">
        <v>1799</v>
      </c>
      <c r="E717" s="50" t="s">
        <v>1684</v>
      </c>
      <c r="F717" s="31" t="s">
        <v>45</v>
      </c>
      <c r="G717" s="31" t="s">
        <v>45</v>
      </c>
      <c r="H717" s="31"/>
      <c r="I717" s="31"/>
      <c r="J717" s="31">
        <v>1</v>
      </c>
      <c r="K717" s="31">
        <v>138</v>
      </c>
      <c r="L717" s="31" t="s">
        <v>30</v>
      </c>
      <c r="M717" s="29">
        <v>1447</v>
      </c>
      <c r="N717" s="38"/>
      <c r="O717" s="18" t="s">
        <v>2980</v>
      </c>
      <c r="P717" s="64"/>
      <c r="Q717" s="65"/>
      <c r="R717" s="34"/>
      <c r="S717" s="33"/>
      <c r="T717" s="67"/>
    </row>
    <row r="718" spans="1:20" ht="15.75" x14ac:dyDescent="0.25">
      <c r="A718" s="50" t="s">
        <v>1637</v>
      </c>
      <c r="B718" s="50" t="s">
        <v>3002</v>
      </c>
      <c r="C718" s="31">
        <v>111220</v>
      </c>
      <c r="D718" s="50" t="s">
        <v>1779</v>
      </c>
      <c r="E718" s="50" t="s">
        <v>1780</v>
      </c>
      <c r="F718" s="31" t="s">
        <v>45</v>
      </c>
      <c r="G718" s="31" t="s">
        <v>45</v>
      </c>
      <c r="H718" s="31"/>
      <c r="I718" s="31"/>
      <c r="J718" s="31">
        <v>1</v>
      </c>
      <c r="K718" s="31">
        <v>138</v>
      </c>
      <c r="L718" s="31" t="s">
        <v>30</v>
      </c>
      <c r="M718" s="29">
        <v>1426</v>
      </c>
      <c r="N718" s="38"/>
      <c r="O718" s="18" t="s">
        <v>2980</v>
      </c>
      <c r="P718" s="64"/>
      <c r="Q718" s="65"/>
      <c r="R718" s="34"/>
      <c r="S718" s="33"/>
      <c r="T718" s="67"/>
    </row>
    <row r="719" spans="1:20" ht="15.75" x14ac:dyDescent="0.25">
      <c r="A719" s="50" t="s">
        <v>1637</v>
      </c>
      <c r="B719" s="50" t="s">
        <v>3002</v>
      </c>
      <c r="C719" s="31">
        <v>111225</v>
      </c>
      <c r="D719" s="50" t="s">
        <v>1785</v>
      </c>
      <c r="E719" s="50" t="s">
        <v>1780</v>
      </c>
      <c r="F719" s="31" t="s">
        <v>45</v>
      </c>
      <c r="G719" s="31" t="s">
        <v>45</v>
      </c>
      <c r="H719" s="31"/>
      <c r="I719" s="31"/>
      <c r="J719" s="31">
        <v>1</v>
      </c>
      <c r="K719" s="31">
        <v>138</v>
      </c>
      <c r="L719" s="31" t="s">
        <v>30</v>
      </c>
      <c r="M719" s="29">
        <v>1431</v>
      </c>
      <c r="N719" s="38"/>
      <c r="O719" s="18" t="s">
        <v>2980</v>
      </c>
      <c r="P719" s="64"/>
      <c r="Q719" s="65"/>
      <c r="R719" s="34"/>
      <c r="S719" s="33"/>
      <c r="T719" s="67"/>
    </row>
    <row r="720" spans="1:20" ht="15.75" x14ac:dyDescent="0.25">
      <c r="A720" s="50" t="s">
        <v>1637</v>
      </c>
      <c r="B720" s="50" t="s">
        <v>3002</v>
      </c>
      <c r="C720" s="31">
        <v>111229</v>
      </c>
      <c r="D720" s="50" t="s">
        <v>1790</v>
      </c>
      <c r="E720" s="50" t="s">
        <v>1780</v>
      </c>
      <c r="F720" s="31" t="s">
        <v>45</v>
      </c>
      <c r="G720" s="31" t="s">
        <v>45</v>
      </c>
      <c r="H720" s="31"/>
      <c r="I720" s="31"/>
      <c r="J720" s="31">
        <v>1</v>
      </c>
      <c r="K720" s="31">
        <v>138</v>
      </c>
      <c r="L720" s="31" t="s">
        <v>30</v>
      </c>
      <c r="M720" s="29">
        <v>1436</v>
      </c>
      <c r="N720" s="38"/>
      <c r="O720" s="18" t="s">
        <v>2980</v>
      </c>
      <c r="P720" s="64"/>
      <c r="Q720" s="65"/>
      <c r="R720" s="34"/>
      <c r="S720" s="33"/>
      <c r="T720" s="67"/>
    </row>
    <row r="721" spans="1:20" ht="15.75" x14ac:dyDescent="0.25">
      <c r="A721" s="50" t="s">
        <v>1637</v>
      </c>
      <c r="B721" s="50" t="s">
        <v>3002</v>
      </c>
      <c r="C721" s="31">
        <v>111233</v>
      </c>
      <c r="D721" s="50" t="s">
        <v>1797</v>
      </c>
      <c r="E721" s="50" t="s">
        <v>1780</v>
      </c>
      <c r="F721" s="31" t="s">
        <v>45</v>
      </c>
      <c r="G721" s="31" t="s">
        <v>45</v>
      </c>
      <c r="H721" s="31"/>
      <c r="I721" s="31"/>
      <c r="J721" s="31">
        <v>1</v>
      </c>
      <c r="K721" s="31">
        <v>138</v>
      </c>
      <c r="L721" s="31" t="s">
        <v>30</v>
      </c>
      <c r="M721" s="29">
        <v>1444</v>
      </c>
      <c r="N721" s="38"/>
      <c r="O721" s="18" t="s">
        <v>2980</v>
      </c>
      <c r="P721" s="64"/>
      <c r="Q721" s="65"/>
      <c r="R721" s="34"/>
      <c r="S721" s="33"/>
      <c r="T721" s="67"/>
    </row>
    <row r="722" spans="1:20" ht="15.75" x14ac:dyDescent="0.25">
      <c r="A722" s="50" t="s">
        <v>1637</v>
      </c>
      <c r="B722" s="50" t="s">
        <v>3002</v>
      </c>
      <c r="C722" s="31">
        <v>111239</v>
      </c>
      <c r="D722" s="50" t="s">
        <v>1798</v>
      </c>
      <c r="E722" s="50" t="s">
        <v>1780</v>
      </c>
      <c r="F722" s="31" t="s">
        <v>45</v>
      </c>
      <c r="G722" s="31" t="s">
        <v>45</v>
      </c>
      <c r="H722" s="31"/>
      <c r="I722" s="31"/>
      <c r="J722" s="31">
        <v>1</v>
      </c>
      <c r="K722" s="31">
        <v>138</v>
      </c>
      <c r="L722" s="31" t="s">
        <v>30</v>
      </c>
      <c r="M722" s="29">
        <v>1446</v>
      </c>
      <c r="N722" s="38"/>
      <c r="O722" s="18" t="s">
        <v>2980</v>
      </c>
      <c r="P722" s="64"/>
      <c r="Q722" s="65"/>
      <c r="R722" s="34"/>
      <c r="S722" s="33"/>
      <c r="T722" s="67"/>
    </row>
    <row r="723" spans="1:20" ht="15.75" x14ac:dyDescent="0.25">
      <c r="A723" s="50" t="s">
        <v>1637</v>
      </c>
      <c r="B723" s="50" t="s">
        <v>3002</v>
      </c>
      <c r="C723" s="31">
        <v>111247</v>
      </c>
      <c r="D723" s="50" t="s">
        <v>1807</v>
      </c>
      <c r="E723" s="50" t="s">
        <v>1780</v>
      </c>
      <c r="F723" s="31" t="s">
        <v>45</v>
      </c>
      <c r="G723" s="31" t="s">
        <v>45</v>
      </c>
      <c r="H723" s="31"/>
      <c r="I723" s="31"/>
      <c r="J723" s="31">
        <v>1</v>
      </c>
      <c r="K723" s="31">
        <v>138</v>
      </c>
      <c r="L723" s="31" t="s">
        <v>30</v>
      </c>
      <c r="M723" s="29">
        <v>1455</v>
      </c>
      <c r="N723" s="38"/>
      <c r="O723" s="18" t="s">
        <v>2980</v>
      </c>
      <c r="P723" s="64"/>
      <c r="Q723" s="65"/>
      <c r="R723" s="34"/>
      <c r="S723" s="33"/>
      <c r="T723" s="67"/>
    </row>
    <row r="724" spans="1:20" ht="15.75" x14ac:dyDescent="0.25">
      <c r="A724" s="50" t="s">
        <v>1637</v>
      </c>
      <c r="B724" s="50" t="s">
        <v>3002</v>
      </c>
      <c r="C724" s="31">
        <v>170501</v>
      </c>
      <c r="D724" s="50" t="s">
        <v>1827</v>
      </c>
      <c r="E724" s="50" t="s">
        <v>1828</v>
      </c>
      <c r="F724" s="31" t="s">
        <v>216</v>
      </c>
      <c r="G724" s="31" t="s">
        <v>216</v>
      </c>
      <c r="H724" s="31"/>
      <c r="I724" s="31"/>
      <c r="J724" s="31">
        <v>1</v>
      </c>
      <c r="K724" s="31">
        <v>138</v>
      </c>
      <c r="L724" s="31" t="s">
        <v>30</v>
      </c>
      <c r="M724" s="29">
        <v>1471</v>
      </c>
      <c r="N724" s="38"/>
      <c r="O724" s="18" t="s">
        <v>2980</v>
      </c>
      <c r="P724" s="64"/>
      <c r="Q724" s="65"/>
      <c r="R724" s="34"/>
      <c r="S724" s="33"/>
      <c r="T724" s="67"/>
    </row>
    <row r="725" spans="1:20" ht="15.75" x14ac:dyDescent="0.25">
      <c r="A725" s="50" t="s">
        <v>1637</v>
      </c>
      <c r="B725" s="50" t="s">
        <v>3002</v>
      </c>
      <c r="C725" s="31">
        <v>170505</v>
      </c>
      <c r="D725" s="50" t="s">
        <v>1787</v>
      </c>
      <c r="E725" s="50" t="s">
        <v>1772</v>
      </c>
      <c r="F725" s="31" t="s">
        <v>45</v>
      </c>
      <c r="G725" s="31" t="s">
        <v>45</v>
      </c>
      <c r="H725" s="31"/>
      <c r="I725" s="31"/>
      <c r="J725" s="31">
        <v>1</v>
      </c>
      <c r="K725" s="31">
        <v>138</v>
      </c>
      <c r="L725" s="31" t="s">
        <v>30</v>
      </c>
      <c r="M725" s="29">
        <v>1433</v>
      </c>
      <c r="N725" s="38"/>
      <c r="O725" s="18" t="s">
        <v>2980</v>
      </c>
      <c r="P725" s="64"/>
      <c r="Q725" s="65"/>
      <c r="R725" s="34"/>
      <c r="S725" s="33"/>
      <c r="T725" s="67"/>
    </row>
    <row r="726" spans="1:20" ht="15.75" x14ac:dyDescent="0.25">
      <c r="A726" s="50" t="s">
        <v>1637</v>
      </c>
      <c r="B726" s="50" t="s">
        <v>3002</v>
      </c>
      <c r="C726" s="31">
        <v>170506</v>
      </c>
      <c r="D726" s="50" t="s">
        <v>1804</v>
      </c>
      <c r="E726" s="50" t="s">
        <v>1769</v>
      </c>
      <c r="F726" s="31" t="s">
        <v>45</v>
      </c>
      <c r="G726" s="31" t="s">
        <v>45</v>
      </c>
      <c r="H726" s="31"/>
      <c r="I726" s="31"/>
      <c r="J726" s="31">
        <v>1</v>
      </c>
      <c r="K726" s="31">
        <v>138</v>
      </c>
      <c r="L726" s="31" t="s">
        <v>30</v>
      </c>
      <c r="M726" s="29">
        <v>1452</v>
      </c>
      <c r="N726" s="38"/>
      <c r="O726" s="18" t="s">
        <v>2980</v>
      </c>
      <c r="P726" s="64"/>
      <c r="Q726" s="65"/>
      <c r="R726" s="34"/>
      <c r="S726" s="33"/>
      <c r="T726" s="67"/>
    </row>
    <row r="727" spans="1:20" ht="15.75" x14ac:dyDescent="0.25">
      <c r="A727" s="50" t="s">
        <v>1637</v>
      </c>
      <c r="B727" s="50" t="s">
        <v>3002</v>
      </c>
      <c r="C727" s="31">
        <v>170507</v>
      </c>
      <c r="D727" s="50" t="s">
        <v>1843</v>
      </c>
      <c r="E727" s="50" t="s">
        <v>1825</v>
      </c>
      <c r="F727" s="31" t="s">
        <v>216</v>
      </c>
      <c r="G727" s="31" t="s">
        <v>216</v>
      </c>
      <c r="H727" s="31"/>
      <c r="I727" s="31"/>
      <c r="J727" s="31">
        <v>1</v>
      </c>
      <c r="K727" s="31">
        <v>138</v>
      </c>
      <c r="L727" s="31" t="s">
        <v>30</v>
      </c>
      <c r="M727" s="29">
        <v>1485</v>
      </c>
      <c r="N727" s="38"/>
      <c r="O727" s="18" t="s">
        <v>2980</v>
      </c>
      <c r="P727" s="64"/>
      <c r="Q727" s="65"/>
      <c r="R727" s="34"/>
      <c r="S727" s="33"/>
      <c r="T727" s="67"/>
    </row>
    <row r="728" spans="1:20" ht="15.75" x14ac:dyDescent="0.25">
      <c r="A728" s="50" t="s">
        <v>1637</v>
      </c>
      <c r="B728" s="50" t="s">
        <v>3002</v>
      </c>
      <c r="C728" s="31">
        <v>170508</v>
      </c>
      <c r="D728" s="50" t="s">
        <v>1849</v>
      </c>
      <c r="E728" s="50" t="s">
        <v>1825</v>
      </c>
      <c r="F728" s="31" t="s">
        <v>216</v>
      </c>
      <c r="G728" s="31" t="s">
        <v>216</v>
      </c>
      <c r="H728" s="31"/>
      <c r="I728" s="31"/>
      <c r="J728" s="31">
        <v>1</v>
      </c>
      <c r="K728" s="31">
        <v>138</v>
      </c>
      <c r="L728" s="31" t="s">
        <v>30</v>
      </c>
      <c r="M728" s="29">
        <v>1491</v>
      </c>
      <c r="N728" s="38"/>
      <c r="O728" s="18" t="s">
        <v>2980</v>
      </c>
      <c r="P728" s="64"/>
      <c r="Q728" s="65"/>
      <c r="R728" s="34"/>
      <c r="S728" s="33"/>
      <c r="T728" s="67"/>
    </row>
    <row r="729" spans="1:20" ht="15.75" x14ac:dyDescent="0.25">
      <c r="A729" s="50" t="s">
        <v>1637</v>
      </c>
      <c r="B729" s="50" t="s">
        <v>3002</v>
      </c>
      <c r="C729" s="31">
        <v>170509</v>
      </c>
      <c r="D729" s="50" t="s">
        <v>1764</v>
      </c>
      <c r="E729" s="50" t="s">
        <v>1762</v>
      </c>
      <c r="F729" s="31" t="s">
        <v>45</v>
      </c>
      <c r="G729" s="31" t="s">
        <v>45</v>
      </c>
      <c r="H729" s="31"/>
      <c r="I729" s="31"/>
      <c r="J729" s="31">
        <v>1</v>
      </c>
      <c r="K729" s="31">
        <v>138</v>
      </c>
      <c r="L729" s="31" t="s">
        <v>30</v>
      </c>
      <c r="M729" s="29">
        <v>1416</v>
      </c>
      <c r="N729" s="38"/>
      <c r="O729" s="18" t="s">
        <v>2980</v>
      </c>
      <c r="P729" s="64"/>
      <c r="Q729" s="65"/>
      <c r="R729" s="34"/>
      <c r="S729" s="33"/>
      <c r="T729" s="67"/>
    </row>
    <row r="730" spans="1:20" ht="15.75" x14ac:dyDescent="0.25">
      <c r="A730" s="50" t="s">
        <v>1637</v>
      </c>
      <c r="B730" s="50" t="s">
        <v>3002</v>
      </c>
      <c r="C730" s="31">
        <v>170511</v>
      </c>
      <c r="D730" s="50" t="s">
        <v>1910</v>
      </c>
      <c r="E730" s="50" t="s">
        <v>1298</v>
      </c>
      <c r="F730" s="31" t="s">
        <v>216</v>
      </c>
      <c r="G730" s="31" t="s">
        <v>216</v>
      </c>
      <c r="H730" s="31"/>
      <c r="I730" s="31"/>
      <c r="J730" s="31">
        <v>1</v>
      </c>
      <c r="K730" s="31">
        <v>138</v>
      </c>
      <c r="L730" s="31" t="s">
        <v>30</v>
      </c>
      <c r="M730" s="29">
        <v>1552</v>
      </c>
      <c r="N730" s="38"/>
      <c r="O730" s="18" t="s">
        <v>2980</v>
      </c>
      <c r="P730" s="64"/>
      <c r="Q730" s="65"/>
      <c r="R730" s="34"/>
      <c r="S730" s="33"/>
      <c r="T730" s="67"/>
    </row>
    <row r="731" spans="1:20" ht="15.75" x14ac:dyDescent="0.25">
      <c r="A731" s="50" t="s">
        <v>1637</v>
      </c>
      <c r="B731" s="50" t="s">
        <v>3002</v>
      </c>
      <c r="C731" s="31">
        <v>170512</v>
      </c>
      <c r="D731" s="50" t="s">
        <v>1801</v>
      </c>
      <c r="E731" s="50" t="s">
        <v>1455</v>
      </c>
      <c r="F731" s="31" t="s">
        <v>45</v>
      </c>
      <c r="G731" s="31" t="s">
        <v>45</v>
      </c>
      <c r="H731" s="31">
        <v>1</v>
      </c>
      <c r="I731" s="31">
        <v>2</v>
      </c>
      <c r="J731" s="31">
        <v>1</v>
      </c>
      <c r="K731" s="31">
        <v>138</v>
      </c>
      <c r="L731" s="31" t="s">
        <v>30</v>
      </c>
      <c r="M731" s="29">
        <v>1449</v>
      </c>
      <c r="N731" s="38">
        <v>230019.54</v>
      </c>
      <c r="O731" s="18" t="s">
        <v>2980</v>
      </c>
      <c r="P731" s="64"/>
      <c r="Q731" s="65"/>
      <c r="R731" s="34"/>
      <c r="S731" s="33"/>
      <c r="T731" s="67">
        <v>1</v>
      </c>
    </row>
    <row r="732" spans="1:20" ht="15.75" x14ac:dyDescent="0.25">
      <c r="A732" s="50" t="s">
        <v>1637</v>
      </c>
      <c r="B732" s="50" t="s">
        <v>3002</v>
      </c>
      <c r="C732" s="31">
        <v>170513</v>
      </c>
      <c r="D732" s="50" t="s">
        <v>1861</v>
      </c>
      <c r="E732" s="50" t="s">
        <v>1825</v>
      </c>
      <c r="F732" s="31" t="s">
        <v>216</v>
      </c>
      <c r="G732" s="31" t="s">
        <v>216</v>
      </c>
      <c r="H732" s="31"/>
      <c r="I732" s="31"/>
      <c r="J732" s="31">
        <v>1</v>
      </c>
      <c r="K732" s="31">
        <v>138</v>
      </c>
      <c r="L732" s="31" t="s">
        <v>30</v>
      </c>
      <c r="M732" s="29">
        <v>1502</v>
      </c>
      <c r="N732" s="38"/>
      <c r="O732" s="18" t="s">
        <v>2980</v>
      </c>
      <c r="P732" s="64"/>
      <c r="Q732" s="65"/>
      <c r="R732" s="34"/>
      <c r="S732" s="33"/>
      <c r="T732" s="67"/>
    </row>
    <row r="733" spans="1:20" ht="15.75" x14ac:dyDescent="0.25">
      <c r="A733" s="50" t="s">
        <v>1637</v>
      </c>
      <c r="B733" s="50" t="s">
        <v>3002</v>
      </c>
      <c r="C733" s="31">
        <v>170516</v>
      </c>
      <c r="D733" s="50" t="s">
        <v>1795</v>
      </c>
      <c r="E733" s="50" t="s">
        <v>1760</v>
      </c>
      <c r="F733" s="31" t="s">
        <v>45</v>
      </c>
      <c r="G733" s="31" t="s">
        <v>45</v>
      </c>
      <c r="H733" s="31"/>
      <c r="I733" s="31"/>
      <c r="J733" s="31">
        <v>1</v>
      </c>
      <c r="K733" s="31">
        <v>138</v>
      </c>
      <c r="L733" s="31" t="s">
        <v>30</v>
      </c>
      <c r="M733" s="29">
        <v>1442</v>
      </c>
      <c r="N733" s="38"/>
      <c r="O733" s="18" t="s">
        <v>2980</v>
      </c>
      <c r="P733" s="64"/>
      <c r="Q733" s="65"/>
      <c r="R733" s="34"/>
      <c r="S733" s="33"/>
      <c r="T733" s="67"/>
    </row>
    <row r="734" spans="1:20" ht="15.75" x14ac:dyDescent="0.25">
      <c r="A734" s="50" t="s">
        <v>1637</v>
      </c>
      <c r="B734" s="50" t="s">
        <v>3002</v>
      </c>
      <c r="C734" s="31">
        <v>170531</v>
      </c>
      <c r="D734" s="50" t="s">
        <v>1837</v>
      </c>
      <c r="E734" s="50" t="s">
        <v>1819</v>
      </c>
      <c r="F734" s="31" t="s">
        <v>216</v>
      </c>
      <c r="G734" s="31" t="s">
        <v>216</v>
      </c>
      <c r="H734" s="31"/>
      <c r="I734" s="31"/>
      <c r="J734" s="31">
        <v>1</v>
      </c>
      <c r="K734" s="31">
        <v>138</v>
      </c>
      <c r="L734" s="31" t="s">
        <v>30</v>
      </c>
      <c r="M734" s="29">
        <v>1479</v>
      </c>
      <c r="N734" s="38"/>
      <c r="O734" s="18" t="s">
        <v>2980</v>
      </c>
      <c r="P734" s="64"/>
      <c r="Q734" s="65"/>
      <c r="R734" s="34"/>
      <c r="S734" s="33"/>
      <c r="T734" s="67"/>
    </row>
    <row r="735" spans="1:20" ht="15.75" x14ac:dyDescent="0.25">
      <c r="A735" s="50" t="s">
        <v>1637</v>
      </c>
      <c r="B735" s="50" t="s">
        <v>3002</v>
      </c>
      <c r="C735" s="31">
        <v>170533</v>
      </c>
      <c r="D735" s="50" t="s">
        <v>1775</v>
      </c>
      <c r="E735" s="50" t="s">
        <v>1776</v>
      </c>
      <c r="F735" s="31" t="s">
        <v>45</v>
      </c>
      <c r="G735" s="31" t="s">
        <v>45</v>
      </c>
      <c r="H735" s="31">
        <v>1</v>
      </c>
      <c r="I735" s="31">
        <v>8</v>
      </c>
      <c r="J735" s="31">
        <v>1</v>
      </c>
      <c r="K735" s="31">
        <v>138</v>
      </c>
      <c r="L735" s="31" t="s">
        <v>30</v>
      </c>
      <c r="M735" s="29">
        <v>1424</v>
      </c>
      <c r="N735" s="38">
        <v>744618.06</v>
      </c>
      <c r="O735" s="18" t="s">
        <v>2980</v>
      </c>
      <c r="P735" s="64"/>
      <c r="Q735" s="65"/>
      <c r="R735" s="34"/>
      <c r="S735" s="33"/>
      <c r="T735" s="67">
        <v>1</v>
      </c>
    </row>
    <row r="736" spans="1:20" ht="15.75" x14ac:dyDescent="0.25">
      <c r="A736" s="50" t="s">
        <v>1637</v>
      </c>
      <c r="B736" s="50" t="s">
        <v>3002</v>
      </c>
      <c r="C736" s="31">
        <v>170534</v>
      </c>
      <c r="D736" s="50" t="s">
        <v>1800</v>
      </c>
      <c r="E736" s="50" t="s">
        <v>1780</v>
      </c>
      <c r="F736" s="31" t="s">
        <v>45</v>
      </c>
      <c r="G736" s="31" t="s">
        <v>45</v>
      </c>
      <c r="H736" s="31"/>
      <c r="I736" s="31"/>
      <c r="J736" s="31">
        <v>1</v>
      </c>
      <c r="K736" s="31">
        <v>138</v>
      </c>
      <c r="L736" s="31" t="s">
        <v>30</v>
      </c>
      <c r="M736" s="29">
        <v>1448</v>
      </c>
      <c r="N736" s="38"/>
      <c r="O736" s="18" t="s">
        <v>2980</v>
      </c>
      <c r="P736" s="64"/>
      <c r="Q736" s="65"/>
      <c r="R736" s="34"/>
      <c r="S736" s="33"/>
      <c r="T736" s="67"/>
    </row>
    <row r="737" spans="1:20" ht="15.75" x14ac:dyDescent="0.25">
      <c r="A737" s="50" t="s">
        <v>1637</v>
      </c>
      <c r="B737" s="50" t="s">
        <v>3002</v>
      </c>
      <c r="C737" s="31">
        <v>170538</v>
      </c>
      <c r="D737" s="50" t="s">
        <v>1766</v>
      </c>
      <c r="E737" s="50" t="s">
        <v>1767</v>
      </c>
      <c r="F737" s="31" t="s">
        <v>45</v>
      </c>
      <c r="G737" s="31" t="s">
        <v>45</v>
      </c>
      <c r="H737" s="31"/>
      <c r="I737" s="31"/>
      <c r="J737" s="31">
        <v>1</v>
      </c>
      <c r="K737" s="31">
        <v>138</v>
      </c>
      <c r="L737" s="31" t="s">
        <v>30</v>
      </c>
      <c r="M737" s="29">
        <v>1418</v>
      </c>
      <c r="N737" s="38"/>
      <c r="O737" s="18" t="s">
        <v>2980</v>
      </c>
      <c r="P737" s="64"/>
      <c r="Q737" s="65"/>
      <c r="R737" s="34"/>
      <c r="S737" s="33"/>
      <c r="T737" s="67"/>
    </row>
    <row r="738" spans="1:20" ht="15.75" x14ac:dyDescent="0.25">
      <c r="A738" s="50" t="s">
        <v>1637</v>
      </c>
      <c r="B738" s="50" t="s">
        <v>3002</v>
      </c>
      <c r="C738" s="31">
        <v>170539</v>
      </c>
      <c r="D738" s="50" t="s">
        <v>1806</v>
      </c>
      <c r="E738" s="50" t="s">
        <v>1762</v>
      </c>
      <c r="F738" s="31" t="s">
        <v>45</v>
      </c>
      <c r="G738" s="31" t="s">
        <v>45</v>
      </c>
      <c r="H738" s="31"/>
      <c r="I738" s="31"/>
      <c r="J738" s="31">
        <v>1</v>
      </c>
      <c r="K738" s="31">
        <v>138</v>
      </c>
      <c r="L738" s="31" t="s">
        <v>30</v>
      </c>
      <c r="M738" s="29">
        <v>1454</v>
      </c>
      <c r="N738" s="38"/>
      <c r="O738" s="18" t="s">
        <v>2980</v>
      </c>
      <c r="P738" s="64"/>
      <c r="Q738" s="65"/>
      <c r="R738" s="34"/>
      <c r="S738" s="33"/>
      <c r="T738" s="67"/>
    </row>
    <row r="739" spans="1:20" ht="15.75" x14ac:dyDescent="0.25">
      <c r="A739" s="50" t="s">
        <v>1637</v>
      </c>
      <c r="B739" s="50" t="s">
        <v>3002</v>
      </c>
      <c r="C739" s="31">
        <v>170545</v>
      </c>
      <c r="D739" s="50" t="s">
        <v>1813</v>
      </c>
      <c r="E739" s="50" t="s">
        <v>1126</v>
      </c>
      <c r="F739" s="31" t="s">
        <v>45</v>
      </c>
      <c r="G739" s="31" t="s">
        <v>45</v>
      </c>
      <c r="H739" s="31"/>
      <c r="I739" s="31"/>
      <c r="J739" s="31">
        <v>1</v>
      </c>
      <c r="K739" s="31">
        <v>138</v>
      </c>
      <c r="L739" s="31" t="s">
        <v>30</v>
      </c>
      <c r="M739" s="29">
        <v>1461</v>
      </c>
      <c r="N739" s="38"/>
      <c r="O739" s="18" t="s">
        <v>2980</v>
      </c>
      <c r="P739" s="64"/>
      <c r="Q739" s="65"/>
      <c r="R739" s="34"/>
      <c r="S739" s="33"/>
      <c r="T739" s="67"/>
    </row>
    <row r="740" spans="1:20" ht="15.75" x14ac:dyDescent="0.25">
      <c r="A740" s="50" t="s">
        <v>1637</v>
      </c>
      <c r="B740" s="50" t="s">
        <v>3002</v>
      </c>
      <c r="C740" s="31">
        <v>170547</v>
      </c>
      <c r="D740" s="50" t="s">
        <v>1842</v>
      </c>
      <c r="E740" s="50" t="s">
        <v>1825</v>
      </c>
      <c r="F740" s="31" t="s">
        <v>216</v>
      </c>
      <c r="G740" s="31" t="s">
        <v>216</v>
      </c>
      <c r="H740" s="31"/>
      <c r="I740" s="31"/>
      <c r="J740" s="31">
        <v>1</v>
      </c>
      <c r="K740" s="31">
        <v>138</v>
      </c>
      <c r="L740" s="31" t="s">
        <v>30</v>
      </c>
      <c r="M740" s="29">
        <v>1484</v>
      </c>
      <c r="N740" s="38"/>
      <c r="O740" s="18" t="s">
        <v>2980</v>
      </c>
      <c r="P740" s="64"/>
      <c r="Q740" s="65"/>
      <c r="R740" s="34"/>
      <c r="S740" s="33"/>
      <c r="T740" s="67"/>
    </row>
    <row r="741" spans="1:20" ht="15.75" x14ac:dyDescent="0.25">
      <c r="A741" s="50" t="s">
        <v>1637</v>
      </c>
      <c r="B741" s="50" t="s">
        <v>3002</v>
      </c>
      <c r="C741" s="31">
        <v>170548</v>
      </c>
      <c r="D741" s="50" t="s">
        <v>1893</v>
      </c>
      <c r="E741" s="50" t="s">
        <v>1825</v>
      </c>
      <c r="F741" s="31" t="s">
        <v>216</v>
      </c>
      <c r="G741" s="31" t="s">
        <v>216</v>
      </c>
      <c r="H741" s="31"/>
      <c r="I741" s="31"/>
      <c r="J741" s="31">
        <v>1</v>
      </c>
      <c r="K741" s="31">
        <v>138</v>
      </c>
      <c r="L741" s="31" t="s">
        <v>30</v>
      </c>
      <c r="M741" s="29">
        <v>1534</v>
      </c>
      <c r="N741" s="38"/>
      <c r="O741" s="18" t="s">
        <v>2980</v>
      </c>
      <c r="P741" s="64"/>
      <c r="Q741" s="65"/>
      <c r="R741" s="34"/>
      <c r="S741" s="33"/>
      <c r="T741" s="67"/>
    </row>
    <row r="742" spans="1:20" ht="15.75" x14ac:dyDescent="0.25">
      <c r="A742" s="50" t="s">
        <v>1637</v>
      </c>
      <c r="B742" s="50" t="s">
        <v>3002</v>
      </c>
      <c r="C742" s="31">
        <v>170549</v>
      </c>
      <c r="D742" s="50" t="s">
        <v>1788</v>
      </c>
      <c r="E742" s="50" t="s">
        <v>1762</v>
      </c>
      <c r="F742" s="31" t="s">
        <v>45</v>
      </c>
      <c r="G742" s="31" t="s">
        <v>45</v>
      </c>
      <c r="H742" s="31"/>
      <c r="I742" s="31"/>
      <c r="J742" s="31">
        <v>1</v>
      </c>
      <c r="K742" s="31">
        <v>138</v>
      </c>
      <c r="L742" s="31" t="s">
        <v>30</v>
      </c>
      <c r="M742" s="29">
        <v>1434</v>
      </c>
      <c r="N742" s="38"/>
      <c r="O742" s="18" t="s">
        <v>2980</v>
      </c>
      <c r="P742" s="64"/>
      <c r="Q742" s="65"/>
      <c r="R742" s="34"/>
      <c r="S742" s="33"/>
      <c r="T742" s="67"/>
    </row>
    <row r="743" spans="1:20" ht="15.75" x14ac:dyDescent="0.25">
      <c r="A743" s="50" t="s">
        <v>1637</v>
      </c>
      <c r="B743" s="50" t="s">
        <v>3002</v>
      </c>
      <c r="C743" s="31">
        <v>170551</v>
      </c>
      <c r="D743" s="50" t="s">
        <v>1916</v>
      </c>
      <c r="E743" s="50" t="s">
        <v>1832</v>
      </c>
      <c r="F743" s="31" t="s">
        <v>216</v>
      </c>
      <c r="G743" s="31" t="s">
        <v>216</v>
      </c>
      <c r="H743" s="31"/>
      <c r="I743" s="31"/>
      <c r="J743" s="31">
        <v>1</v>
      </c>
      <c r="K743" s="31">
        <v>138</v>
      </c>
      <c r="L743" s="31" t="s">
        <v>30</v>
      </c>
      <c r="M743" s="29">
        <v>1558</v>
      </c>
      <c r="N743" s="38"/>
      <c r="O743" s="18" t="s">
        <v>2980</v>
      </c>
      <c r="P743" s="64"/>
      <c r="Q743" s="65"/>
      <c r="R743" s="34"/>
      <c r="S743" s="33"/>
      <c r="T743" s="67"/>
    </row>
    <row r="744" spans="1:20" ht="15.75" x14ac:dyDescent="0.25">
      <c r="A744" s="50" t="s">
        <v>1637</v>
      </c>
      <c r="B744" s="50" t="s">
        <v>3002</v>
      </c>
      <c r="C744" s="31">
        <v>170554</v>
      </c>
      <c r="D744" s="50" t="s">
        <v>1876</v>
      </c>
      <c r="E744" s="50" t="s">
        <v>1828</v>
      </c>
      <c r="F744" s="31" t="s">
        <v>216</v>
      </c>
      <c r="G744" s="31" t="s">
        <v>216</v>
      </c>
      <c r="H744" s="31"/>
      <c r="I744" s="31"/>
      <c r="J744" s="31">
        <v>1</v>
      </c>
      <c r="K744" s="31">
        <v>138</v>
      </c>
      <c r="L744" s="31" t="s">
        <v>30</v>
      </c>
      <c r="M744" s="29">
        <v>1517</v>
      </c>
      <c r="N744" s="38"/>
      <c r="O744" s="18" t="s">
        <v>2980</v>
      </c>
      <c r="P744" s="64"/>
      <c r="Q744" s="65"/>
      <c r="R744" s="34"/>
      <c r="S744" s="33"/>
      <c r="T744" s="67"/>
    </row>
    <row r="745" spans="1:20" ht="15.75" x14ac:dyDescent="0.25">
      <c r="A745" s="50" t="s">
        <v>1637</v>
      </c>
      <c r="B745" s="50" t="s">
        <v>3002</v>
      </c>
      <c r="C745" s="31">
        <v>170555</v>
      </c>
      <c r="D745" s="50" t="s">
        <v>1905</v>
      </c>
      <c r="E745" s="50" t="s">
        <v>1821</v>
      </c>
      <c r="F745" s="31" t="s">
        <v>216</v>
      </c>
      <c r="G745" s="31" t="s">
        <v>216</v>
      </c>
      <c r="H745" s="31"/>
      <c r="I745" s="31"/>
      <c r="J745" s="31">
        <v>1</v>
      </c>
      <c r="K745" s="31">
        <v>138</v>
      </c>
      <c r="L745" s="31" t="s">
        <v>30</v>
      </c>
      <c r="M745" s="29">
        <v>1547</v>
      </c>
      <c r="N745" s="38"/>
      <c r="O745" s="18" t="s">
        <v>2980</v>
      </c>
      <c r="P745" s="64"/>
      <c r="Q745" s="65"/>
      <c r="R745" s="34"/>
      <c r="S745" s="33"/>
      <c r="T745" s="67"/>
    </row>
    <row r="746" spans="1:20" ht="15.75" x14ac:dyDescent="0.25">
      <c r="A746" s="50" t="s">
        <v>1637</v>
      </c>
      <c r="B746" s="50" t="s">
        <v>3002</v>
      </c>
      <c r="C746" s="31">
        <v>170556</v>
      </c>
      <c r="D746" s="50" t="s">
        <v>1915</v>
      </c>
      <c r="E746" s="50" t="s">
        <v>1821</v>
      </c>
      <c r="F746" s="31" t="s">
        <v>216</v>
      </c>
      <c r="G746" s="31" t="s">
        <v>216</v>
      </c>
      <c r="H746" s="31">
        <v>1</v>
      </c>
      <c r="I746" s="31">
        <v>5</v>
      </c>
      <c r="J746" s="31">
        <v>1</v>
      </c>
      <c r="K746" s="31">
        <v>138</v>
      </c>
      <c r="L746" s="31" t="s">
        <v>30</v>
      </c>
      <c r="M746" s="29">
        <v>1557</v>
      </c>
      <c r="N746" s="38">
        <v>502744.54</v>
      </c>
      <c r="O746" s="18" t="s">
        <v>2980</v>
      </c>
      <c r="P746" s="64"/>
      <c r="Q746" s="65"/>
      <c r="R746" s="34"/>
      <c r="S746" s="33"/>
      <c r="T746" s="67">
        <v>1</v>
      </c>
    </row>
    <row r="747" spans="1:20" ht="15.75" x14ac:dyDescent="0.25">
      <c r="A747" s="50" t="s">
        <v>1637</v>
      </c>
      <c r="B747" s="50" t="s">
        <v>3002</v>
      </c>
      <c r="C747" s="31">
        <v>170559</v>
      </c>
      <c r="D747" s="50" t="s">
        <v>1885</v>
      </c>
      <c r="E747" s="50" t="s">
        <v>1853</v>
      </c>
      <c r="F747" s="31" t="s">
        <v>216</v>
      </c>
      <c r="G747" s="31" t="s">
        <v>216</v>
      </c>
      <c r="H747" s="31"/>
      <c r="I747" s="31"/>
      <c r="J747" s="31">
        <v>1</v>
      </c>
      <c r="K747" s="31">
        <v>138</v>
      </c>
      <c r="L747" s="31" t="s">
        <v>30</v>
      </c>
      <c r="M747" s="29">
        <v>1526</v>
      </c>
      <c r="N747" s="38"/>
      <c r="O747" s="18" t="s">
        <v>2980</v>
      </c>
      <c r="P747" s="64"/>
      <c r="Q747" s="65"/>
      <c r="R747" s="34"/>
      <c r="S747" s="33"/>
      <c r="T747" s="67"/>
    </row>
    <row r="748" spans="1:20" ht="15.75" x14ac:dyDescent="0.25">
      <c r="A748" s="50" t="s">
        <v>1637</v>
      </c>
      <c r="B748" s="50" t="s">
        <v>3002</v>
      </c>
      <c r="C748" s="31">
        <v>170560</v>
      </c>
      <c r="D748" s="50" t="s">
        <v>1872</v>
      </c>
      <c r="E748" s="50" t="s">
        <v>1853</v>
      </c>
      <c r="F748" s="31" t="s">
        <v>216</v>
      </c>
      <c r="G748" s="31" t="s">
        <v>216</v>
      </c>
      <c r="H748" s="31"/>
      <c r="I748" s="31"/>
      <c r="J748" s="31">
        <v>1</v>
      </c>
      <c r="K748" s="31">
        <v>138</v>
      </c>
      <c r="L748" s="31" t="s">
        <v>30</v>
      </c>
      <c r="M748" s="29">
        <v>1513</v>
      </c>
      <c r="N748" s="38"/>
      <c r="O748" s="18" t="s">
        <v>2980</v>
      </c>
      <c r="P748" s="64"/>
      <c r="Q748" s="65"/>
      <c r="R748" s="34"/>
      <c r="S748" s="33"/>
      <c r="T748" s="67"/>
    </row>
    <row r="749" spans="1:20" ht="15.75" x14ac:dyDescent="0.25">
      <c r="A749" s="50" t="s">
        <v>1637</v>
      </c>
      <c r="B749" s="50" t="s">
        <v>3002</v>
      </c>
      <c r="C749" s="31">
        <v>170563</v>
      </c>
      <c r="D749" s="50" t="s">
        <v>1858</v>
      </c>
      <c r="E749" s="50" t="s">
        <v>1819</v>
      </c>
      <c r="F749" s="31" t="s">
        <v>216</v>
      </c>
      <c r="G749" s="31" t="s">
        <v>216</v>
      </c>
      <c r="H749" s="31"/>
      <c r="I749" s="31"/>
      <c r="J749" s="31">
        <v>1</v>
      </c>
      <c r="K749" s="31">
        <v>138</v>
      </c>
      <c r="L749" s="31" t="s">
        <v>30</v>
      </c>
      <c r="M749" s="29">
        <v>1499</v>
      </c>
      <c r="N749" s="38"/>
      <c r="O749" s="18" t="s">
        <v>2980</v>
      </c>
      <c r="P749" s="64"/>
      <c r="Q749" s="65"/>
      <c r="R749" s="34"/>
      <c r="S749" s="33"/>
      <c r="T749" s="67"/>
    </row>
    <row r="750" spans="1:20" ht="15.75" x14ac:dyDescent="0.25">
      <c r="A750" s="50" t="s">
        <v>1637</v>
      </c>
      <c r="B750" s="50" t="s">
        <v>3002</v>
      </c>
      <c r="C750" s="31">
        <v>170567</v>
      </c>
      <c r="D750" s="50" t="s">
        <v>1890</v>
      </c>
      <c r="E750" s="50" t="s">
        <v>1825</v>
      </c>
      <c r="F750" s="31" t="s">
        <v>216</v>
      </c>
      <c r="G750" s="31" t="s">
        <v>216</v>
      </c>
      <c r="H750" s="31">
        <v>1</v>
      </c>
      <c r="I750" s="31">
        <v>3</v>
      </c>
      <c r="J750" s="31">
        <v>1</v>
      </c>
      <c r="K750" s="31">
        <v>138</v>
      </c>
      <c r="L750" s="31" t="s">
        <v>30</v>
      </c>
      <c r="M750" s="29">
        <v>1531</v>
      </c>
      <c r="N750" s="38">
        <v>595235.36</v>
      </c>
      <c r="O750" s="18" t="s">
        <v>2980</v>
      </c>
      <c r="P750" s="64"/>
      <c r="Q750" s="65"/>
      <c r="R750" s="34"/>
      <c r="S750" s="33"/>
      <c r="T750" s="67">
        <v>1</v>
      </c>
    </row>
    <row r="751" spans="1:20" ht="15.75" x14ac:dyDescent="0.25">
      <c r="A751" s="50" t="s">
        <v>1637</v>
      </c>
      <c r="B751" s="50" t="s">
        <v>3002</v>
      </c>
      <c r="C751" s="31">
        <v>170568</v>
      </c>
      <c r="D751" s="50" t="s">
        <v>1903</v>
      </c>
      <c r="E751" s="50" t="s">
        <v>1853</v>
      </c>
      <c r="F751" s="31" t="s">
        <v>216</v>
      </c>
      <c r="G751" s="31" t="s">
        <v>216</v>
      </c>
      <c r="H751" s="31"/>
      <c r="I751" s="31"/>
      <c r="J751" s="31">
        <v>1</v>
      </c>
      <c r="K751" s="31">
        <v>138</v>
      </c>
      <c r="L751" s="31" t="s">
        <v>30</v>
      </c>
      <c r="M751" s="29">
        <v>1545</v>
      </c>
      <c r="N751" s="38"/>
      <c r="O751" s="18" t="s">
        <v>2980</v>
      </c>
      <c r="P751" s="64"/>
      <c r="Q751" s="65"/>
      <c r="R751" s="34"/>
      <c r="S751" s="33"/>
      <c r="T751" s="67"/>
    </row>
    <row r="752" spans="1:20" ht="15.75" x14ac:dyDescent="0.25">
      <c r="A752" s="50" t="s">
        <v>1637</v>
      </c>
      <c r="B752" s="50" t="s">
        <v>3002</v>
      </c>
      <c r="C752" s="31">
        <v>170574</v>
      </c>
      <c r="D752" s="50" t="s">
        <v>1847</v>
      </c>
      <c r="E752" s="50" t="s">
        <v>1825</v>
      </c>
      <c r="F752" s="31" t="s">
        <v>216</v>
      </c>
      <c r="G752" s="31" t="s">
        <v>216</v>
      </c>
      <c r="H752" s="31"/>
      <c r="I752" s="31"/>
      <c r="J752" s="31">
        <v>1</v>
      </c>
      <c r="K752" s="31">
        <v>138</v>
      </c>
      <c r="L752" s="31" t="s">
        <v>30</v>
      </c>
      <c r="M752" s="29">
        <v>1489</v>
      </c>
      <c r="N752" s="38"/>
      <c r="O752" s="18" t="s">
        <v>2980</v>
      </c>
      <c r="P752" s="64"/>
      <c r="Q752" s="65"/>
      <c r="R752" s="34"/>
      <c r="S752" s="33"/>
      <c r="T752" s="67"/>
    </row>
    <row r="753" spans="1:20" ht="15.75" x14ac:dyDescent="0.25">
      <c r="A753" s="50" t="s">
        <v>1637</v>
      </c>
      <c r="B753" s="50" t="s">
        <v>3002</v>
      </c>
      <c r="C753" s="31">
        <v>170575</v>
      </c>
      <c r="D753" s="50" t="s">
        <v>1868</v>
      </c>
      <c r="E753" s="50" t="s">
        <v>1853</v>
      </c>
      <c r="F753" s="31" t="s">
        <v>216</v>
      </c>
      <c r="G753" s="31" t="s">
        <v>216</v>
      </c>
      <c r="H753" s="31"/>
      <c r="I753" s="31"/>
      <c r="J753" s="31">
        <v>1</v>
      </c>
      <c r="K753" s="31">
        <v>138</v>
      </c>
      <c r="L753" s="31" t="s">
        <v>30</v>
      </c>
      <c r="M753" s="29">
        <v>1509</v>
      </c>
      <c r="N753" s="38"/>
      <c r="O753" s="18" t="s">
        <v>2980</v>
      </c>
      <c r="P753" s="64"/>
      <c r="Q753" s="65"/>
      <c r="R753" s="34"/>
      <c r="S753" s="33"/>
      <c r="T753" s="67"/>
    </row>
    <row r="754" spans="1:20" ht="15.75" x14ac:dyDescent="0.25">
      <c r="A754" s="53" t="s">
        <v>1637</v>
      </c>
      <c r="B754" s="50" t="s">
        <v>3002</v>
      </c>
      <c r="C754" s="54">
        <v>301743</v>
      </c>
      <c r="D754" s="55" t="s">
        <v>3003</v>
      </c>
      <c r="E754" s="55" t="s">
        <v>1298</v>
      </c>
      <c r="F754" s="34">
        <v>2</v>
      </c>
      <c r="G754" s="56"/>
      <c r="H754" s="67">
        <v>1</v>
      </c>
      <c r="I754" s="67">
        <v>5</v>
      </c>
      <c r="J754" s="47"/>
      <c r="K754" s="33"/>
      <c r="L754" s="33"/>
      <c r="M754" s="32"/>
      <c r="N754" s="41">
        <v>438813.56</v>
      </c>
      <c r="O754" s="18" t="s">
        <v>2980</v>
      </c>
      <c r="P754" s="64" t="s">
        <v>2983</v>
      </c>
      <c r="Q754" s="65"/>
      <c r="R754" s="34"/>
      <c r="S754" s="33"/>
      <c r="T754" s="67">
        <v>1</v>
      </c>
    </row>
    <row r="755" spans="1:20" ht="15.75" x14ac:dyDescent="0.25">
      <c r="A755" s="50" t="s">
        <v>1637</v>
      </c>
      <c r="B755" s="50" t="s">
        <v>3002</v>
      </c>
      <c r="C755" s="51">
        <v>309113</v>
      </c>
      <c r="D755" s="52" t="s">
        <v>1834</v>
      </c>
      <c r="E755" s="50" t="s">
        <v>1819</v>
      </c>
      <c r="F755" s="31" t="s">
        <v>216</v>
      </c>
      <c r="G755" s="31" t="s">
        <v>216</v>
      </c>
      <c r="H755" s="31"/>
      <c r="I755" s="31"/>
      <c r="J755" s="31">
        <v>1</v>
      </c>
      <c r="K755" s="31">
        <v>138</v>
      </c>
      <c r="L755" s="31" t="s">
        <v>30</v>
      </c>
      <c r="M755" s="29">
        <v>1476</v>
      </c>
      <c r="N755" s="38"/>
      <c r="O755" s="18" t="s">
        <v>2980</v>
      </c>
      <c r="P755" s="64"/>
      <c r="Q755" s="65"/>
      <c r="R755" s="34"/>
      <c r="S755" s="33"/>
      <c r="T755" s="67"/>
    </row>
    <row r="756" spans="1:20" ht="15.75" x14ac:dyDescent="0.25">
      <c r="A756" s="50" t="s">
        <v>1637</v>
      </c>
      <c r="B756" s="50" t="s">
        <v>3002</v>
      </c>
      <c r="C756" s="51">
        <v>309116</v>
      </c>
      <c r="D756" s="52" t="s">
        <v>1891</v>
      </c>
      <c r="E756" s="50" t="s">
        <v>1825</v>
      </c>
      <c r="F756" s="31" t="s">
        <v>216</v>
      </c>
      <c r="G756" s="31" t="s">
        <v>216</v>
      </c>
      <c r="H756" s="31"/>
      <c r="I756" s="31"/>
      <c r="J756" s="31">
        <v>1</v>
      </c>
      <c r="K756" s="31">
        <v>138</v>
      </c>
      <c r="L756" s="31" t="s">
        <v>30</v>
      </c>
      <c r="M756" s="29">
        <v>1532</v>
      </c>
      <c r="N756" s="38"/>
      <c r="O756" s="18" t="s">
        <v>2980</v>
      </c>
      <c r="P756" s="64"/>
      <c r="Q756" s="65"/>
      <c r="R756" s="34"/>
      <c r="S756" s="33"/>
      <c r="T756" s="67"/>
    </row>
    <row r="757" spans="1:20" ht="15.75" x14ac:dyDescent="0.25">
      <c r="A757" s="50" t="s">
        <v>1637</v>
      </c>
      <c r="B757" s="50" t="s">
        <v>3002</v>
      </c>
      <c r="C757" s="51">
        <v>309126</v>
      </c>
      <c r="D757" s="52" t="s">
        <v>1913</v>
      </c>
      <c r="E757" s="50" t="s">
        <v>1828</v>
      </c>
      <c r="F757" s="31" t="s">
        <v>216</v>
      </c>
      <c r="G757" s="31" t="s">
        <v>216</v>
      </c>
      <c r="H757" s="31"/>
      <c r="I757" s="31"/>
      <c r="J757" s="31">
        <v>1</v>
      </c>
      <c r="K757" s="31">
        <v>138</v>
      </c>
      <c r="L757" s="31" t="s">
        <v>30</v>
      </c>
      <c r="M757" s="29">
        <v>1555</v>
      </c>
      <c r="N757" s="38"/>
      <c r="O757" s="18" t="s">
        <v>2980</v>
      </c>
      <c r="P757" s="64"/>
      <c r="Q757" s="65"/>
      <c r="R757" s="34"/>
      <c r="S757" s="33"/>
      <c r="T757" s="67"/>
    </row>
    <row r="758" spans="1:20" ht="15.75" x14ac:dyDescent="0.25">
      <c r="A758" s="50" t="s">
        <v>1637</v>
      </c>
      <c r="B758" s="50" t="s">
        <v>3002</v>
      </c>
      <c r="C758" s="51">
        <v>309127</v>
      </c>
      <c r="D758" s="52" t="s">
        <v>1902</v>
      </c>
      <c r="E758" s="50" t="s">
        <v>1819</v>
      </c>
      <c r="F758" s="31" t="s">
        <v>216</v>
      </c>
      <c r="G758" s="31" t="s">
        <v>216</v>
      </c>
      <c r="H758" s="31"/>
      <c r="I758" s="31"/>
      <c r="J758" s="31">
        <v>1</v>
      </c>
      <c r="K758" s="31">
        <v>138</v>
      </c>
      <c r="L758" s="31" t="s">
        <v>30</v>
      </c>
      <c r="M758" s="29">
        <v>1544</v>
      </c>
      <c r="N758" s="38"/>
      <c r="O758" s="18" t="s">
        <v>2980</v>
      </c>
      <c r="P758" s="64"/>
      <c r="Q758" s="65"/>
      <c r="R758" s="34"/>
      <c r="S758" s="33"/>
      <c r="T758" s="67"/>
    </row>
    <row r="759" spans="1:20" ht="15.75" x14ac:dyDescent="0.25">
      <c r="A759" s="53" t="s">
        <v>1637</v>
      </c>
      <c r="B759" s="50" t="s">
        <v>3005</v>
      </c>
      <c r="C759" s="54">
        <v>111474</v>
      </c>
      <c r="D759" s="55" t="s">
        <v>3010</v>
      </c>
      <c r="E759" s="55" t="s">
        <v>1920</v>
      </c>
      <c r="F759" s="34">
        <v>2</v>
      </c>
      <c r="G759" s="56"/>
      <c r="H759" s="67">
        <v>1</v>
      </c>
      <c r="I759" s="67">
        <v>7</v>
      </c>
      <c r="J759" s="47"/>
      <c r="K759" s="33"/>
      <c r="L759" s="33"/>
      <c r="M759" s="32"/>
      <c r="N759" s="41">
        <v>377032.32</v>
      </c>
      <c r="O759" s="18" t="s">
        <v>2980</v>
      </c>
      <c r="P759" s="64" t="s">
        <v>2983</v>
      </c>
      <c r="Q759" s="65"/>
      <c r="R759" s="34"/>
      <c r="S759" s="33"/>
      <c r="T759" s="67">
        <v>1</v>
      </c>
    </row>
    <row r="760" spans="1:20" ht="31.5" x14ac:dyDescent="0.25">
      <c r="A760" s="50" t="s">
        <v>1637</v>
      </c>
      <c r="B760" s="50" t="s">
        <v>3005</v>
      </c>
      <c r="C760" s="31">
        <v>111475</v>
      </c>
      <c r="D760" s="50" t="s">
        <v>1921</v>
      </c>
      <c r="E760" s="50" t="s">
        <v>1920</v>
      </c>
      <c r="F760" s="31" t="s">
        <v>216</v>
      </c>
      <c r="G760" s="31" t="s">
        <v>216</v>
      </c>
      <c r="H760" s="31">
        <v>1</v>
      </c>
      <c r="I760" s="31">
        <v>5</v>
      </c>
      <c r="J760" s="31">
        <v>1</v>
      </c>
      <c r="K760" s="31">
        <v>138</v>
      </c>
      <c r="L760" s="31" t="s">
        <v>30</v>
      </c>
      <c r="M760" s="29">
        <v>1562</v>
      </c>
      <c r="N760" s="38">
        <v>386899.49</v>
      </c>
      <c r="O760" s="18" t="s">
        <v>2980</v>
      </c>
      <c r="P760" s="64"/>
      <c r="Q760" s="65"/>
      <c r="R760" s="34"/>
      <c r="S760" s="33"/>
      <c r="T760" s="67">
        <v>1</v>
      </c>
    </row>
    <row r="761" spans="1:20" ht="31.5" x14ac:dyDescent="0.25">
      <c r="A761" s="50" t="s">
        <v>1637</v>
      </c>
      <c r="B761" s="50" t="s">
        <v>3005</v>
      </c>
      <c r="C761" s="31">
        <v>111481</v>
      </c>
      <c r="D761" s="50" t="s">
        <v>1922</v>
      </c>
      <c r="E761" s="50" t="s">
        <v>1920</v>
      </c>
      <c r="F761" s="31" t="s">
        <v>216</v>
      </c>
      <c r="G761" s="31" t="s">
        <v>216</v>
      </c>
      <c r="H761" s="31"/>
      <c r="I761" s="31"/>
      <c r="J761" s="31">
        <v>1</v>
      </c>
      <c r="K761" s="31">
        <v>138</v>
      </c>
      <c r="L761" s="31" t="s">
        <v>30</v>
      </c>
      <c r="M761" s="29">
        <v>1565</v>
      </c>
      <c r="N761" s="38"/>
      <c r="O761" s="18" t="s">
        <v>2980</v>
      </c>
      <c r="P761" s="64"/>
      <c r="Q761" s="65"/>
      <c r="R761" s="34"/>
      <c r="S761" s="33"/>
      <c r="T761" s="67"/>
    </row>
    <row r="762" spans="1:20" ht="15.75" x14ac:dyDescent="0.25">
      <c r="A762" s="53" t="s">
        <v>1637</v>
      </c>
      <c r="B762" s="50" t="s">
        <v>3005</v>
      </c>
      <c r="C762" s="54">
        <v>111490</v>
      </c>
      <c r="D762" s="55" t="s">
        <v>3007</v>
      </c>
      <c r="E762" s="55" t="s">
        <v>1920</v>
      </c>
      <c r="F762" s="34">
        <v>2</v>
      </c>
      <c r="G762" s="56"/>
      <c r="H762" s="67">
        <v>1</v>
      </c>
      <c r="I762" s="67">
        <v>8</v>
      </c>
      <c r="J762" s="47"/>
      <c r="K762" s="33"/>
      <c r="L762" s="33"/>
      <c r="M762" s="32"/>
      <c r="N762" s="41">
        <v>457672.08</v>
      </c>
      <c r="O762" s="18" t="s">
        <v>2980</v>
      </c>
      <c r="P762" s="64" t="s">
        <v>2983</v>
      </c>
      <c r="Q762" s="65"/>
      <c r="R762" s="34"/>
      <c r="S762" s="33"/>
      <c r="T762" s="67">
        <v>1</v>
      </c>
    </row>
    <row r="763" spans="1:20" ht="15.75" x14ac:dyDescent="0.25">
      <c r="A763" s="53" t="s">
        <v>1637</v>
      </c>
      <c r="B763" s="50" t="s">
        <v>3005</v>
      </c>
      <c r="C763" s="54">
        <v>111493</v>
      </c>
      <c r="D763" s="55" t="s">
        <v>3008</v>
      </c>
      <c r="E763" s="55" t="s">
        <v>1920</v>
      </c>
      <c r="F763" s="34">
        <v>2</v>
      </c>
      <c r="G763" s="56"/>
      <c r="H763" s="67">
        <v>1</v>
      </c>
      <c r="I763" s="67">
        <v>7</v>
      </c>
      <c r="J763" s="47"/>
      <c r="K763" s="33"/>
      <c r="L763" s="33"/>
      <c r="M763" s="32"/>
      <c r="N763" s="41">
        <v>458845.5</v>
      </c>
      <c r="O763" s="18" t="s">
        <v>2980</v>
      </c>
      <c r="P763" s="64" t="s">
        <v>2983</v>
      </c>
      <c r="Q763" s="65"/>
      <c r="R763" s="34"/>
      <c r="S763" s="33"/>
      <c r="T763" s="67">
        <v>1</v>
      </c>
    </row>
    <row r="764" spans="1:20" ht="15.75" x14ac:dyDescent="0.25">
      <c r="A764" s="53" t="s">
        <v>1637</v>
      </c>
      <c r="B764" s="50" t="s">
        <v>3005</v>
      </c>
      <c r="C764" s="54">
        <v>111496</v>
      </c>
      <c r="D764" s="55" t="s">
        <v>1635</v>
      </c>
      <c r="E764" s="55" t="s">
        <v>1920</v>
      </c>
      <c r="F764" s="34">
        <v>2</v>
      </c>
      <c r="G764" s="56"/>
      <c r="H764" s="67">
        <v>1</v>
      </c>
      <c r="I764" s="67">
        <v>6</v>
      </c>
      <c r="J764" s="47"/>
      <c r="K764" s="33"/>
      <c r="L764" s="33"/>
      <c r="M764" s="32"/>
      <c r="N764" s="41">
        <v>577862.51</v>
      </c>
      <c r="O764" s="18" t="s">
        <v>2980</v>
      </c>
      <c r="P764" s="64" t="s">
        <v>2983</v>
      </c>
      <c r="Q764" s="65"/>
      <c r="R764" s="34"/>
      <c r="S764" s="33"/>
      <c r="T764" s="67">
        <v>1</v>
      </c>
    </row>
    <row r="765" spans="1:20" ht="31.5" x14ac:dyDescent="0.25">
      <c r="A765" s="50" t="s">
        <v>1637</v>
      </c>
      <c r="B765" s="50" t="s">
        <v>3005</v>
      </c>
      <c r="C765" s="31">
        <v>111508</v>
      </c>
      <c r="D765" s="50" t="s">
        <v>1919</v>
      </c>
      <c r="E765" s="50" t="s">
        <v>1920</v>
      </c>
      <c r="F765" s="31" t="s">
        <v>216</v>
      </c>
      <c r="G765" s="31" t="s">
        <v>216</v>
      </c>
      <c r="H765" s="31"/>
      <c r="I765" s="31"/>
      <c r="J765" s="31">
        <v>1</v>
      </c>
      <c r="K765" s="31">
        <v>138</v>
      </c>
      <c r="L765" s="31" t="s">
        <v>30</v>
      </c>
      <c r="M765" s="29">
        <v>1561</v>
      </c>
      <c r="N765" s="38"/>
      <c r="O765" s="18" t="s">
        <v>2980</v>
      </c>
      <c r="P765" s="64"/>
      <c r="Q765" s="65"/>
      <c r="R765" s="34"/>
      <c r="S765" s="33"/>
      <c r="T765" s="67"/>
    </row>
    <row r="766" spans="1:20" ht="31.5" x14ac:dyDescent="0.25">
      <c r="A766" s="50" t="s">
        <v>1637</v>
      </c>
      <c r="B766" s="50" t="s">
        <v>3005</v>
      </c>
      <c r="C766" s="31">
        <v>111510</v>
      </c>
      <c r="D766" s="50" t="s">
        <v>1034</v>
      </c>
      <c r="E766" s="50" t="s">
        <v>1920</v>
      </c>
      <c r="F766" s="31" t="s">
        <v>216</v>
      </c>
      <c r="G766" s="31" t="s">
        <v>216</v>
      </c>
      <c r="H766" s="31"/>
      <c r="I766" s="31"/>
      <c r="J766" s="31">
        <v>1</v>
      </c>
      <c r="K766" s="31">
        <v>138</v>
      </c>
      <c r="L766" s="31" t="s">
        <v>30</v>
      </c>
      <c r="M766" s="29">
        <v>1563</v>
      </c>
      <c r="N766" s="38"/>
      <c r="O766" s="18" t="s">
        <v>2980</v>
      </c>
      <c r="P766" s="64"/>
      <c r="Q766" s="65"/>
      <c r="R766" s="34"/>
      <c r="S766" s="33"/>
      <c r="T766" s="67"/>
    </row>
    <row r="767" spans="1:20" ht="31.5" x14ac:dyDescent="0.25">
      <c r="A767" s="50" t="s">
        <v>1637</v>
      </c>
      <c r="B767" s="50" t="s">
        <v>3005</v>
      </c>
      <c r="C767" s="31">
        <v>111511</v>
      </c>
      <c r="D767" s="50" t="s">
        <v>900</v>
      </c>
      <c r="E767" s="50" t="s">
        <v>1920</v>
      </c>
      <c r="F767" s="31" t="s">
        <v>216</v>
      </c>
      <c r="G767" s="31" t="s">
        <v>216</v>
      </c>
      <c r="H767" s="31"/>
      <c r="I767" s="31"/>
      <c r="J767" s="31">
        <v>1</v>
      </c>
      <c r="K767" s="31">
        <v>138</v>
      </c>
      <c r="L767" s="31" t="s">
        <v>30</v>
      </c>
      <c r="M767" s="29">
        <v>1564</v>
      </c>
      <c r="N767" s="38"/>
      <c r="O767" s="18" t="s">
        <v>2980</v>
      </c>
      <c r="P767" s="64"/>
      <c r="Q767" s="65"/>
      <c r="R767" s="34"/>
      <c r="S767" s="33"/>
      <c r="T767" s="67"/>
    </row>
    <row r="768" spans="1:20" ht="31.5" x14ac:dyDescent="0.25">
      <c r="A768" s="50" t="s">
        <v>1637</v>
      </c>
      <c r="B768" s="50" t="s">
        <v>3005</v>
      </c>
      <c r="C768" s="31">
        <v>111515</v>
      </c>
      <c r="D768" s="50" t="s">
        <v>1923</v>
      </c>
      <c r="E768" s="50" t="s">
        <v>1920</v>
      </c>
      <c r="F768" s="31" t="s">
        <v>216</v>
      </c>
      <c r="G768" s="31" t="s">
        <v>216</v>
      </c>
      <c r="H768" s="31"/>
      <c r="I768" s="31"/>
      <c r="J768" s="31">
        <v>1</v>
      </c>
      <c r="K768" s="31">
        <v>138</v>
      </c>
      <c r="L768" s="31" t="s">
        <v>30</v>
      </c>
      <c r="M768" s="29">
        <v>1566</v>
      </c>
      <c r="N768" s="38"/>
      <c r="O768" s="18" t="s">
        <v>2980</v>
      </c>
      <c r="P768" s="64"/>
      <c r="Q768" s="65"/>
      <c r="R768" s="34"/>
      <c r="S768" s="33"/>
      <c r="T768" s="67"/>
    </row>
    <row r="769" spans="1:20" ht="31.5" x14ac:dyDescent="0.25">
      <c r="A769" s="50" t="s">
        <v>1637</v>
      </c>
      <c r="B769" s="50" t="s">
        <v>3005</v>
      </c>
      <c r="C769" s="31">
        <v>111516</v>
      </c>
      <c r="D769" s="50" t="s">
        <v>1924</v>
      </c>
      <c r="E769" s="50" t="s">
        <v>1920</v>
      </c>
      <c r="F769" s="31" t="s">
        <v>216</v>
      </c>
      <c r="G769" s="31" t="s">
        <v>216</v>
      </c>
      <c r="H769" s="31"/>
      <c r="I769" s="31"/>
      <c r="J769" s="31">
        <v>1</v>
      </c>
      <c r="K769" s="31">
        <v>138</v>
      </c>
      <c r="L769" s="31" t="s">
        <v>30</v>
      </c>
      <c r="M769" s="29">
        <v>1567</v>
      </c>
      <c r="N769" s="38"/>
      <c r="O769" s="18" t="s">
        <v>2980</v>
      </c>
      <c r="P769" s="64"/>
      <c r="Q769" s="65"/>
      <c r="R769" s="34"/>
      <c r="S769" s="33"/>
      <c r="T769" s="67"/>
    </row>
    <row r="770" spans="1:20" ht="31.5" x14ac:dyDescent="0.25">
      <c r="A770" s="50" t="s">
        <v>1637</v>
      </c>
      <c r="B770" s="50" t="s">
        <v>3005</v>
      </c>
      <c r="C770" s="31">
        <v>111519</v>
      </c>
      <c r="D770" s="50" t="s">
        <v>1925</v>
      </c>
      <c r="E770" s="50" t="s">
        <v>1920</v>
      </c>
      <c r="F770" s="31" t="s">
        <v>216</v>
      </c>
      <c r="G770" s="31" t="s">
        <v>216</v>
      </c>
      <c r="H770" s="31"/>
      <c r="I770" s="31"/>
      <c r="J770" s="31">
        <v>1</v>
      </c>
      <c r="K770" s="31">
        <v>138</v>
      </c>
      <c r="L770" s="31" t="s">
        <v>30</v>
      </c>
      <c r="M770" s="29">
        <v>1568</v>
      </c>
      <c r="N770" s="38"/>
      <c r="O770" s="18" t="s">
        <v>2980</v>
      </c>
      <c r="P770" s="64"/>
      <c r="Q770" s="65"/>
      <c r="R770" s="34"/>
      <c r="S770" s="33"/>
      <c r="T770" s="67"/>
    </row>
    <row r="771" spans="1:20" ht="31.5" x14ac:dyDescent="0.25">
      <c r="A771" s="50" t="s">
        <v>1637</v>
      </c>
      <c r="B771" s="50" t="s">
        <v>3005</v>
      </c>
      <c r="C771" s="31">
        <v>111525</v>
      </c>
      <c r="D771" s="50" t="s">
        <v>1926</v>
      </c>
      <c r="E771" s="50" t="s">
        <v>1920</v>
      </c>
      <c r="F771" s="31" t="s">
        <v>216</v>
      </c>
      <c r="G771" s="31" t="s">
        <v>216</v>
      </c>
      <c r="H771" s="31"/>
      <c r="I771" s="31"/>
      <c r="J771" s="31">
        <v>1</v>
      </c>
      <c r="K771" s="31">
        <v>138</v>
      </c>
      <c r="L771" s="31" t="s">
        <v>30</v>
      </c>
      <c r="M771" s="29">
        <v>1569</v>
      </c>
      <c r="N771" s="38"/>
      <c r="O771" s="18" t="s">
        <v>2980</v>
      </c>
      <c r="P771" s="64"/>
      <c r="Q771" s="65"/>
      <c r="R771" s="34"/>
      <c r="S771" s="33"/>
      <c r="T771" s="67"/>
    </row>
    <row r="772" spans="1:20" ht="31.5" x14ac:dyDescent="0.25">
      <c r="A772" s="50" t="s">
        <v>1637</v>
      </c>
      <c r="B772" s="50" t="s">
        <v>3005</v>
      </c>
      <c r="C772" s="31">
        <v>111532</v>
      </c>
      <c r="D772" s="50" t="s">
        <v>1927</v>
      </c>
      <c r="E772" s="50" t="s">
        <v>1920</v>
      </c>
      <c r="F772" s="31" t="s">
        <v>216</v>
      </c>
      <c r="G772" s="31" t="s">
        <v>216</v>
      </c>
      <c r="H772" s="31"/>
      <c r="I772" s="31"/>
      <c r="J772" s="31">
        <v>1</v>
      </c>
      <c r="K772" s="31">
        <v>138</v>
      </c>
      <c r="L772" s="31" t="s">
        <v>30</v>
      </c>
      <c r="M772" s="29">
        <v>1570</v>
      </c>
      <c r="N772" s="38"/>
      <c r="O772" s="18" t="s">
        <v>2980</v>
      </c>
      <c r="P772" s="64"/>
      <c r="Q772" s="65"/>
      <c r="R772" s="34"/>
      <c r="S772" s="33"/>
      <c r="T772" s="67"/>
    </row>
    <row r="773" spans="1:20" ht="31.5" x14ac:dyDescent="0.25">
      <c r="A773" s="50" t="s">
        <v>1637</v>
      </c>
      <c r="B773" s="50" t="s">
        <v>3005</v>
      </c>
      <c r="C773" s="31">
        <v>171502</v>
      </c>
      <c r="D773" s="50" t="s">
        <v>1928</v>
      </c>
      <c r="E773" s="50" t="s">
        <v>1920</v>
      </c>
      <c r="F773" s="31" t="s">
        <v>216</v>
      </c>
      <c r="G773" s="31" t="s">
        <v>216</v>
      </c>
      <c r="H773" s="31"/>
      <c r="I773" s="31"/>
      <c r="J773" s="31">
        <v>1</v>
      </c>
      <c r="K773" s="31">
        <v>138</v>
      </c>
      <c r="L773" s="31" t="s">
        <v>30</v>
      </c>
      <c r="M773" s="29">
        <v>1571</v>
      </c>
      <c r="N773" s="38"/>
      <c r="O773" s="18" t="s">
        <v>2980</v>
      </c>
      <c r="P773" s="64"/>
      <c r="Q773" s="65"/>
      <c r="R773" s="34"/>
      <c r="S773" s="33"/>
      <c r="T773" s="67"/>
    </row>
    <row r="774" spans="1:20" ht="15.75" x14ac:dyDescent="0.25">
      <c r="A774" s="53" t="s">
        <v>1637</v>
      </c>
      <c r="B774" s="50" t="s">
        <v>3005</v>
      </c>
      <c r="C774" s="54">
        <v>171503</v>
      </c>
      <c r="D774" s="55" t="s">
        <v>3009</v>
      </c>
      <c r="E774" s="55" t="s">
        <v>1920</v>
      </c>
      <c r="F774" s="34">
        <v>2</v>
      </c>
      <c r="G774" s="56"/>
      <c r="H774" s="67">
        <v>1</v>
      </c>
      <c r="I774" s="67">
        <v>16</v>
      </c>
      <c r="J774" s="47"/>
      <c r="K774" s="33"/>
      <c r="L774" s="33"/>
      <c r="M774" s="32"/>
      <c r="N774" s="41">
        <v>779958.37</v>
      </c>
      <c r="O774" s="18" t="s">
        <v>2980</v>
      </c>
      <c r="P774" s="64" t="s">
        <v>2983</v>
      </c>
      <c r="Q774" s="65"/>
      <c r="R774" s="34"/>
      <c r="S774" s="33"/>
      <c r="T774" s="67">
        <v>1</v>
      </c>
    </row>
    <row r="775" spans="1:20" ht="15.75" x14ac:dyDescent="0.25">
      <c r="A775" s="53" t="s">
        <v>1637</v>
      </c>
      <c r="B775" s="50" t="s">
        <v>3005</v>
      </c>
      <c r="C775" s="54">
        <v>171505</v>
      </c>
      <c r="D775" s="55" t="s">
        <v>3006</v>
      </c>
      <c r="E775" s="55" t="s">
        <v>1920</v>
      </c>
      <c r="F775" s="34">
        <v>2</v>
      </c>
      <c r="G775" s="56"/>
      <c r="H775" s="67">
        <v>1</v>
      </c>
      <c r="I775" s="67">
        <v>4</v>
      </c>
      <c r="J775" s="47"/>
      <c r="K775" s="33"/>
      <c r="L775" s="33"/>
      <c r="M775" s="32"/>
      <c r="N775" s="41">
        <v>295333.32</v>
      </c>
      <c r="O775" s="18" t="s">
        <v>2980</v>
      </c>
      <c r="P775" s="64" t="s">
        <v>2983</v>
      </c>
      <c r="Q775" s="65"/>
      <c r="R775" s="34"/>
      <c r="S775" s="33"/>
      <c r="T775" s="67">
        <v>1</v>
      </c>
    </row>
    <row r="776" spans="1:20" ht="15.75" x14ac:dyDescent="0.25">
      <c r="A776" s="50" t="s">
        <v>1929</v>
      </c>
      <c r="B776" s="50" t="s">
        <v>3094</v>
      </c>
      <c r="C776" s="31">
        <v>126107</v>
      </c>
      <c r="D776" s="50" t="s">
        <v>1937</v>
      </c>
      <c r="E776" s="50" t="s">
        <v>1932</v>
      </c>
      <c r="F776" s="31" t="s">
        <v>45</v>
      </c>
      <c r="G776" s="31" t="s">
        <v>45</v>
      </c>
      <c r="H776" s="31"/>
      <c r="I776" s="31"/>
      <c r="J776" s="31">
        <v>1</v>
      </c>
      <c r="K776" s="31">
        <v>138</v>
      </c>
      <c r="L776" s="31" t="s">
        <v>30</v>
      </c>
      <c r="M776" s="29">
        <v>1577</v>
      </c>
      <c r="N776" s="38"/>
      <c r="O776" s="18" t="s">
        <v>2980</v>
      </c>
      <c r="P776" s="64"/>
      <c r="Q776" s="65"/>
      <c r="R776" s="34"/>
      <c r="S776" s="33"/>
      <c r="T776" s="67"/>
    </row>
    <row r="777" spans="1:20" ht="15.75" x14ac:dyDescent="0.25">
      <c r="A777" s="50" t="s">
        <v>1929</v>
      </c>
      <c r="B777" s="50" t="s">
        <v>3094</v>
      </c>
      <c r="C777" s="31">
        <v>126129</v>
      </c>
      <c r="D777" s="50" t="s">
        <v>1944</v>
      </c>
      <c r="E777" s="50" t="s">
        <v>1932</v>
      </c>
      <c r="F777" s="31" t="s">
        <v>216</v>
      </c>
      <c r="G777" s="31" t="s">
        <v>216</v>
      </c>
      <c r="H777" s="31"/>
      <c r="I777" s="31"/>
      <c r="J777" s="31">
        <v>1</v>
      </c>
      <c r="K777" s="31">
        <v>138</v>
      </c>
      <c r="L777" s="31" t="s">
        <v>30</v>
      </c>
      <c r="M777" s="29">
        <v>1585</v>
      </c>
      <c r="N777" s="38"/>
      <c r="O777" s="18" t="s">
        <v>2980</v>
      </c>
      <c r="P777" s="64"/>
      <c r="Q777" s="65"/>
      <c r="R777" s="34"/>
      <c r="S777" s="33"/>
      <c r="T777" s="67"/>
    </row>
    <row r="778" spans="1:20" ht="15.75" x14ac:dyDescent="0.25">
      <c r="A778" s="50" t="s">
        <v>1929</v>
      </c>
      <c r="B778" s="50" t="s">
        <v>3094</v>
      </c>
      <c r="C778" s="31">
        <v>126133</v>
      </c>
      <c r="D778" s="50" t="s">
        <v>1946</v>
      </c>
      <c r="E778" s="50" t="s">
        <v>1932</v>
      </c>
      <c r="F778" s="31" t="s">
        <v>216</v>
      </c>
      <c r="G778" s="31" t="s">
        <v>216</v>
      </c>
      <c r="H778" s="31"/>
      <c r="I778" s="31"/>
      <c r="J778" s="31">
        <v>1</v>
      </c>
      <c r="K778" s="31">
        <v>138</v>
      </c>
      <c r="L778" s="31" t="s">
        <v>30</v>
      </c>
      <c r="M778" s="29">
        <v>1587</v>
      </c>
      <c r="N778" s="38"/>
      <c r="O778" s="18" t="s">
        <v>2980</v>
      </c>
      <c r="P778" s="64"/>
      <c r="Q778" s="65"/>
      <c r="R778" s="34"/>
      <c r="S778" s="33"/>
      <c r="T778" s="67"/>
    </row>
    <row r="779" spans="1:20" ht="15.75" x14ac:dyDescent="0.25">
      <c r="A779" s="50" t="s">
        <v>1929</v>
      </c>
      <c r="B779" s="50" t="s">
        <v>3094</v>
      </c>
      <c r="C779" s="31">
        <v>126144</v>
      </c>
      <c r="D779" s="50" t="s">
        <v>1934</v>
      </c>
      <c r="E779" s="50" t="s">
        <v>1932</v>
      </c>
      <c r="F779" s="31" t="s">
        <v>45</v>
      </c>
      <c r="G779" s="31" t="s">
        <v>45</v>
      </c>
      <c r="H779" s="31">
        <v>1</v>
      </c>
      <c r="I779" s="31">
        <v>6</v>
      </c>
      <c r="J779" s="31">
        <v>1</v>
      </c>
      <c r="K779" s="31">
        <v>138</v>
      </c>
      <c r="L779" s="31" t="s">
        <v>30</v>
      </c>
      <c r="M779" s="29">
        <v>1574</v>
      </c>
      <c r="N779" s="39">
        <v>515884.75</v>
      </c>
      <c r="O779" s="18" t="s">
        <v>2980</v>
      </c>
      <c r="P779" s="64"/>
      <c r="Q779" s="65"/>
      <c r="R779" s="34"/>
      <c r="S779" s="33"/>
      <c r="T779" s="67">
        <v>1</v>
      </c>
    </row>
    <row r="780" spans="1:20" ht="15.75" x14ac:dyDescent="0.25">
      <c r="A780" s="50" t="s">
        <v>1929</v>
      </c>
      <c r="B780" s="50" t="s">
        <v>3094</v>
      </c>
      <c r="C780" s="31">
        <v>126154</v>
      </c>
      <c r="D780" s="50" t="s">
        <v>1938</v>
      </c>
      <c r="E780" s="50" t="s">
        <v>1932</v>
      </c>
      <c r="F780" s="31" t="s">
        <v>216</v>
      </c>
      <c r="G780" s="31" t="s">
        <v>216</v>
      </c>
      <c r="H780" s="31"/>
      <c r="I780" s="31"/>
      <c r="J780" s="31">
        <v>1</v>
      </c>
      <c r="K780" s="31">
        <v>138</v>
      </c>
      <c r="L780" s="31" t="s">
        <v>30</v>
      </c>
      <c r="M780" s="29">
        <v>1578</v>
      </c>
      <c r="N780" s="38"/>
      <c r="O780" s="18" t="s">
        <v>2980</v>
      </c>
      <c r="P780" s="64"/>
      <c r="Q780" s="65"/>
      <c r="R780" s="34"/>
      <c r="S780" s="33"/>
      <c r="T780" s="67"/>
    </row>
    <row r="781" spans="1:20" ht="15.75" x14ac:dyDescent="0.25">
      <c r="A781" s="50" t="s">
        <v>1929</v>
      </c>
      <c r="B781" s="50" t="s">
        <v>3094</v>
      </c>
      <c r="C781" s="31">
        <v>126158</v>
      </c>
      <c r="D781" s="50" t="s">
        <v>1939</v>
      </c>
      <c r="E781" s="50" t="s">
        <v>1932</v>
      </c>
      <c r="F781" s="31" t="s">
        <v>216</v>
      </c>
      <c r="G781" s="31" t="s">
        <v>216</v>
      </c>
      <c r="H781" s="31"/>
      <c r="I781" s="31"/>
      <c r="J781" s="31">
        <v>1</v>
      </c>
      <c r="K781" s="31">
        <v>138</v>
      </c>
      <c r="L781" s="31" t="s">
        <v>30</v>
      </c>
      <c r="M781" s="29">
        <v>1579</v>
      </c>
      <c r="N781" s="38"/>
      <c r="O781" s="18" t="s">
        <v>2980</v>
      </c>
      <c r="P781" s="64"/>
      <c r="Q781" s="65"/>
      <c r="R781" s="34"/>
      <c r="S781" s="33"/>
      <c r="T781" s="67"/>
    </row>
    <row r="782" spans="1:20" ht="15.75" x14ac:dyDescent="0.25">
      <c r="A782" s="50" t="s">
        <v>1929</v>
      </c>
      <c r="B782" s="50" t="s">
        <v>3094</v>
      </c>
      <c r="C782" s="31">
        <v>126160</v>
      </c>
      <c r="D782" s="50" t="s">
        <v>1940</v>
      </c>
      <c r="E782" s="50" t="s">
        <v>1932</v>
      </c>
      <c r="F782" s="31" t="s">
        <v>216</v>
      </c>
      <c r="G782" s="31" t="s">
        <v>216</v>
      </c>
      <c r="H782" s="31"/>
      <c r="I782" s="31"/>
      <c r="J782" s="31">
        <v>1</v>
      </c>
      <c r="K782" s="31">
        <v>138</v>
      </c>
      <c r="L782" s="31" t="s">
        <v>30</v>
      </c>
      <c r="M782" s="29">
        <v>1580</v>
      </c>
      <c r="N782" s="38"/>
      <c r="O782" s="18" t="s">
        <v>2980</v>
      </c>
      <c r="P782" s="64"/>
      <c r="Q782" s="65"/>
      <c r="R782" s="34"/>
      <c r="S782" s="33"/>
      <c r="T782" s="67"/>
    </row>
    <row r="783" spans="1:20" ht="15.75" x14ac:dyDescent="0.25">
      <c r="A783" s="50" t="s">
        <v>1929</v>
      </c>
      <c r="B783" s="50" t="s">
        <v>3094</v>
      </c>
      <c r="C783" s="31">
        <v>126166</v>
      </c>
      <c r="D783" s="50" t="s">
        <v>1613</v>
      </c>
      <c r="E783" s="50" t="s">
        <v>1932</v>
      </c>
      <c r="F783" s="31" t="s">
        <v>216</v>
      </c>
      <c r="G783" s="31" t="s">
        <v>216</v>
      </c>
      <c r="H783" s="31"/>
      <c r="I783" s="31"/>
      <c r="J783" s="31">
        <v>1</v>
      </c>
      <c r="K783" s="31">
        <v>138</v>
      </c>
      <c r="L783" s="31" t="s">
        <v>30</v>
      </c>
      <c r="M783" s="29">
        <v>1583</v>
      </c>
      <c r="N783" s="38"/>
      <c r="O783" s="18" t="s">
        <v>2980</v>
      </c>
      <c r="P783" s="64"/>
      <c r="Q783" s="65"/>
      <c r="R783" s="34"/>
      <c r="S783" s="33"/>
      <c r="T783" s="67"/>
    </row>
    <row r="784" spans="1:20" ht="15.75" x14ac:dyDescent="0.25">
      <c r="A784" s="50" t="s">
        <v>1929</v>
      </c>
      <c r="B784" s="50" t="s">
        <v>3094</v>
      </c>
      <c r="C784" s="31">
        <v>126168</v>
      </c>
      <c r="D784" s="50" t="s">
        <v>1943</v>
      </c>
      <c r="E784" s="50" t="s">
        <v>1932</v>
      </c>
      <c r="F784" s="31" t="s">
        <v>216</v>
      </c>
      <c r="G784" s="31" t="s">
        <v>216</v>
      </c>
      <c r="H784" s="31"/>
      <c r="I784" s="31"/>
      <c r="J784" s="31">
        <v>1</v>
      </c>
      <c r="K784" s="31">
        <v>138</v>
      </c>
      <c r="L784" s="31" t="s">
        <v>30</v>
      </c>
      <c r="M784" s="29">
        <v>1584</v>
      </c>
      <c r="N784" s="38"/>
      <c r="O784" s="18" t="s">
        <v>2980</v>
      </c>
      <c r="P784" s="64"/>
      <c r="Q784" s="65"/>
      <c r="R784" s="34"/>
      <c r="S784" s="33"/>
      <c r="T784" s="67"/>
    </row>
    <row r="785" spans="1:20" ht="15.75" x14ac:dyDescent="0.25">
      <c r="A785" s="50" t="s">
        <v>1929</v>
      </c>
      <c r="B785" s="50" t="s">
        <v>3094</v>
      </c>
      <c r="C785" s="31">
        <v>126208</v>
      </c>
      <c r="D785" s="50" t="s">
        <v>1933</v>
      </c>
      <c r="E785" s="50" t="s">
        <v>1932</v>
      </c>
      <c r="F785" s="31" t="s">
        <v>45</v>
      </c>
      <c r="G785" s="31" t="s">
        <v>45</v>
      </c>
      <c r="H785" s="31"/>
      <c r="I785" s="31"/>
      <c r="J785" s="31">
        <v>1</v>
      </c>
      <c r="K785" s="31">
        <v>138</v>
      </c>
      <c r="L785" s="31" t="s">
        <v>30</v>
      </c>
      <c r="M785" s="29">
        <v>1573</v>
      </c>
      <c r="N785" s="38"/>
      <c r="O785" s="18" t="s">
        <v>2980</v>
      </c>
      <c r="P785" s="64"/>
      <c r="Q785" s="65"/>
      <c r="R785" s="34"/>
      <c r="S785" s="33"/>
      <c r="T785" s="67"/>
    </row>
    <row r="786" spans="1:20" ht="15.75" x14ac:dyDescent="0.25">
      <c r="A786" s="50" t="s">
        <v>1929</v>
      </c>
      <c r="B786" s="50" t="s">
        <v>3094</v>
      </c>
      <c r="C786" s="31">
        <v>126210</v>
      </c>
      <c r="D786" s="50" t="s">
        <v>1936</v>
      </c>
      <c r="E786" s="50" t="s">
        <v>1932</v>
      </c>
      <c r="F786" s="31" t="s">
        <v>45</v>
      </c>
      <c r="G786" s="31" t="s">
        <v>45</v>
      </c>
      <c r="H786" s="31"/>
      <c r="I786" s="31"/>
      <c r="J786" s="31">
        <v>1</v>
      </c>
      <c r="K786" s="31">
        <v>138</v>
      </c>
      <c r="L786" s="31" t="s">
        <v>30</v>
      </c>
      <c r="M786" s="29">
        <v>1576</v>
      </c>
      <c r="N786" s="38"/>
      <c r="O786" s="18" t="s">
        <v>2980</v>
      </c>
      <c r="P786" s="64"/>
      <c r="Q786" s="65"/>
      <c r="R786" s="34"/>
      <c r="S786" s="33"/>
      <c r="T786" s="67"/>
    </row>
    <row r="787" spans="1:20" ht="15.75" x14ac:dyDescent="0.25">
      <c r="A787" s="50" t="s">
        <v>1929</v>
      </c>
      <c r="B787" s="50" t="s">
        <v>3094</v>
      </c>
      <c r="C787" s="31">
        <v>126218</v>
      </c>
      <c r="D787" s="50" t="s">
        <v>1935</v>
      </c>
      <c r="E787" s="50" t="s">
        <v>1932</v>
      </c>
      <c r="F787" s="31" t="s">
        <v>45</v>
      </c>
      <c r="G787" s="31" t="s">
        <v>45</v>
      </c>
      <c r="H787" s="31"/>
      <c r="I787" s="31"/>
      <c r="J787" s="31">
        <v>1</v>
      </c>
      <c r="K787" s="31">
        <v>138</v>
      </c>
      <c r="L787" s="31" t="s">
        <v>30</v>
      </c>
      <c r="M787" s="29">
        <v>1575</v>
      </c>
      <c r="N787" s="38"/>
      <c r="O787" s="18" t="s">
        <v>2980</v>
      </c>
      <c r="P787" s="64"/>
      <c r="Q787" s="65"/>
      <c r="R787" s="34"/>
      <c r="S787" s="33"/>
      <c r="T787" s="67"/>
    </row>
    <row r="788" spans="1:20" ht="15.75" x14ac:dyDescent="0.25">
      <c r="A788" s="50" t="s">
        <v>1929</v>
      </c>
      <c r="B788" s="50" t="s">
        <v>3094</v>
      </c>
      <c r="C788" s="31">
        <v>126242</v>
      </c>
      <c r="D788" s="50" t="s">
        <v>1942</v>
      </c>
      <c r="E788" s="50" t="s">
        <v>1932</v>
      </c>
      <c r="F788" s="31" t="s">
        <v>216</v>
      </c>
      <c r="G788" s="31" t="s">
        <v>216</v>
      </c>
      <c r="H788" s="31"/>
      <c r="I788" s="31"/>
      <c r="J788" s="31">
        <v>1</v>
      </c>
      <c r="K788" s="31">
        <v>138</v>
      </c>
      <c r="L788" s="31" t="s">
        <v>30</v>
      </c>
      <c r="M788" s="29">
        <v>1582</v>
      </c>
      <c r="N788" s="38"/>
      <c r="O788" s="18" t="s">
        <v>2980</v>
      </c>
      <c r="P788" s="64"/>
      <c r="Q788" s="65"/>
      <c r="R788" s="34"/>
      <c r="S788" s="33"/>
      <c r="T788" s="67"/>
    </row>
    <row r="789" spans="1:20" ht="15.75" x14ac:dyDescent="0.25">
      <c r="A789" s="50" t="s">
        <v>1929</v>
      </c>
      <c r="B789" s="50" t="s">
        <v>3094</v>
      </c>
      <c r="C789" s="31">
        <v>126249</v>
      </c>
      <c r="D789" s="50" t="s">
        <v>1947</v>
      </c>
      <c r="E789" s="50" t="s">
        <v>1932</v>
      </c>
      <c r="F789" s="31" t="s">
        <v>216</v>
      </c>
      <c r="G789" s="31" t="s">
        <v>216</v>
      </c>
      <c r="H789" s="31"/>
      <c r="I789" s="31"/>
      <c r="J789" s="31">
        <v>1</v>
      </c>
      <c r="K789" s="31">
        <v>138</v>
      </c>
      <c r="L789" s="31" t="s">
        <v>30</v>
      </c>
      <c r="M789" s="29">
        <v>1588</v>
      </c>
      <c r="N789" s="38"/>
      <c r="O789" s="18" t="s">
        <v>2980</v>
      </c>
      <c r="P789" s="64"/>
      <c r="Q789" s="65"/>
      <c r="R789" s="34"/>
      <c r="S789" s="33"/>
      <c r="T789" s="67"/>
    </row>
    <row r="790" spans="1:20" ht="15.75" x14ac:dyDescent="0.25">
      <c r="A790" s="50" t="s">
        <v>1929</v>
      </c>
      <c r="B790" s="50" t="s">
        <v>3094</v>
      </c>
      <c r="C790" s="31">
        <v>199003</v>
      </c>
      <c r="D790" s="50" t="s">
        <v>1945</v>
      </c>
      <c r="E790" s="50" t="s">
        <v>1932</v>
      </c>
      <c r="F790" s="31" t="s">
        <v>216</v>
      </c>
      <c r="G790" s="31" t="s">
        <v>216</v>
      </c>
      <c r="H790" s="31"/>
      <c r="I790" s="31"/>
      <c r="J790" s="31">
        <v>1</v>
      </c>
      <c r="K790" s="31">
        <v>138</v>
      </c>
      <c r="L790" s="31" t="s">
        <v>30</v>
      </c>
      <c r="M790" s="29">
        <v>1586</v>
      </c>
      <c r="N790" s="38"/>
      <c r="O790" s="18" t="s">
        <v>2980</v>
      </c>
      <c r="P790" s="64"/>
      <c r="Q790" s="65"/>
      <c r="R790" s="34"/>
      <c r="S790" s="33"/>
      <c r="T790" s="67"/>
    </row>
    <row r="791" spans="1:20" ht="15.75" x14ac:dyDescent="0.25">
      <c r="A791" s="50" t="s">
        <v>1929</v>
      </c>
      <c r="B791" s="50" t="s">
        <v>3094</v>
      </c>
      <c r="C791" s="31">
        <v>199004</v>
      </c>
      <c r="D791" s="50" t="s">
        <v>1941</v>
      </c>
      <c r="E791" s="50" t="s">
        <v>1932</v>
      </c>
      <c r="F791" s="31" t="s">
        <v>216</v>
      </c>
      <c r="G791" s="31" t="s">
        <v>216</v>
      </c>
      <c r="H791" s="31"/>
      <c r="I791" s="31"/>
      <c r="J791" s="31">
        <v>1</v>
      </c>
      <c r="K791" s="31">
        <v>138</v>
      </c>
      <c r="L791" s="31" t="s">
        <v>30</v>
      </c>
      <c r="M791" s="29">
        <v>1581</v>
      </c>
      <c r="N791" s="38"/>
      <c r="O791" s="18" t="s">
        <v>2980</v>
      </c>
      <c r="P791" s="64"/>
      <c r="Q791" s="65"/>
      <c r="R791" s="34"/>
      <c r="S791" s="33"/>
      <c r="T791" s="67"/>
    </row>
    <row r="792" spans="1:20" ht="15.75" x14ac:dyDescent="0.25">
      <c r="A792" s="50" t="s">
        <v>1929</v>
      </c>
      <c r="B792" s="50" t="s">
        <v>3094</v>
      </c>
      <c r="C792" s="31">
        <v>199005</v>
      </c>
      <c r="D792" s="50" t="s">
        <v>1931</v>
      </c>
      <c r="E792" s="50" t="s">
        <v>1932</v>
      </c>
      <c r="F792" s="31" t="s">
        <v>45</v>
      </c>
      <c r="G792" s="31" t="s">
        <v>45</v>
      </c>
      <c r="H792" s="31">
        <v>1</v>
      </c>
      <c r="I792" s="31">
        <v>9</v>
      </c>
      <c r="J792" s="31">
        <v>1</v>
      </c>
      <c r="K792" s="31">
        <v>138</v>
      </c>
      <c r="L792" s="31" t="s">
        <v>30</v>
      </c>
      <c r="M792" s="29">
        <v>1572</v>
      </c>
      <c r="N792" s="39">
        <v>740248.18</v>
      </c>
      <c r="O792" s="18" t="s">
        <v>2980</v>
      </c>
      <c r="P792" s="64"/>
      <c r="Q792" s="65"/>
      <c r="R792" s="34"/>
      <c r="S792" s="33"/>
      <c r="T792" s="67">
        <v>1</v>
      </c>
    </row>
    <row r="793" spans="1:20" ht="15.75" x14ac:dyDescent="0.25">
      <c r="A793" s="50" t="s">
        <v>1929</v>
      </c>
      <c r="B793" s="50" t="s">
        <v>3160</v>
      </c>
      <c r="C793" s="31">
        <v>124270</v>
      </c>
      <c r="D793" s="50" t="s">
        <v>1997</v>
      </c>
      <c r="E793" s="50" t="s">
        <v>1994</v>
      </c>
      <c r="F793" s="31" t="s">
        <v>1099</v>
      </c>
      <c r="G793" s="31" t="s">
        <v>1099</v>
      </c>
      <c r="H793" s="31">
        <v>1</v>
      </c>
      <c r="I793" s="31">
        <v>2</v>
      </c>
      <c r="J793" s="31">
        <v>1</v>
      </c>
      <c r="K793" s="31">
        <v>138</v>
      </c>
      <c r="L793" s="31" t="s">
        <v>30</v>
      </c>
      <c r="M793" s="29">
        <v>1626</v>
      </c>
      <c r="N793" s="38">
        <v>223966.18</v>
      </c>
      <c r="O793" s="18" t="s">
        <v>2980</v>
      </c>
      <c r="P793" s="64"/>
      <c r="Q793" s="65"/>
      <c r="R793" s="34"/>
      <c r="S793" s="33"/>
      <c r="T793" s="67">
        <v>1</v>
      </c>
    </row>
    <row r="794" spans="1:20" ht="15.75" x14ac:dyDescent="0.25">
      <c r="A794" s="50" t="s">
        <v>1929</v>
      </c>
      <c r="B794" s="50" t="s">
        <v>3160</v>
      </c>
      <c r="C794" s="31">
        <v>124294</v>
      </c>
      <c r="D794" s="50" t="s">
        <v>1965</v>
      </c>
      <c r="E794" s="50" t="s">
        <v>1985</v>
      </c>
      <c r="F794" s="31" t="s">
        <v>1099</v>
      </c>
      <c r="G794" s="31" t="s">
        <v>1099</v>
      </c>
      <c r="H794" s="31"/>
      <c r="I794" s="31"/>
      <c r="J794" s="31">
        <v>1</v>
      </c>
      <c r="K794" s="31">
        <v>138</v>
      </c>
      <c r="L794" s="31" t="s">
        <v>30</v>
      </c>
      <c r="M794" s="29">
        <v>1615</v>
      </c>
      <c r="N794" s="38"/>
      <c r="O794" s="18" t="s">
        <v>2980</v>
      </c>
      <c r="P794" s="64"/>
      <c r="Q794" s="65"/>
      <c r="R794" s="34"/>
      <c r="S794" s="33"/>
      <c r="T794" s="67"/>
    </row>
    <row r="795" spans="1:20" ht="15.75" x14ac:dyDescent="0.25">
      <c r="A795" s="50" t="s">
        <v>1929</v>
      </c>
      <c r="B795" s="50" t="s">
        <v>3160</v>
      </c>
      <c r="C795" s="31">
        <v>124320</v>
      </c>
      <c r="D795" s="50" t="s">
        <v>2005</v>
      </c>
      <c r="E795" s="50" t="s">
        <v>1985</v>
      </c>
      <c r="F795" s="31" t="s">
        <v>1099</v>
      </c>
      <c r="G795" s="31" t="s">
        <v>1099</v>
      </c>
      <c r="H795" s="31">
        <v>1</v>
      </c>
      <c r="I795" s="31">
        <v>2</v>
      </c>
      <c r="J795" s="31">
        <v>1</v>
      </c>
      <c r="K795" s="31">
        <v>138</v>
      </c>
      <c r="L795" s="31" t="s">
        <v>30</v>
      </c>
      <c r="M795" s="29">
        <v>1635</v>
      </c>
      <c r="N795" s="38">
        <v>261310.12</v>
      </c>
      <c r="O795" s="18" t="s">
        <v>2980</v>
      </c>
      <c r="P795" s="64"/>
      <c r="Q795" s="65"/>
      <c r="R795" s="34"/>
      <c r="S795" s="33"/>
      <c r="T795" s="67">
        <v>1</v>
      </c>
    </row>
    <row r="796" spans="1:20" ht="15.75" x14ac:dyDescent="0.25">
      <c r="A796" s="50" t="s">
        <v>1929</v>
      </c>
      <c r="B796" s="50" t="s">
        <v>3160</v>
      </c>
      <c r="C796" s="31">
        <v>124323</v>
      </c>
      <c r="D796" s="50" t="s">
        <v>1960</v>
      </c>
      <c r="E796" s="50" t="s">
        <v>1961</v>
      </c>
      <c r="F796" s="31" t="s">
        <v>216</v>
      </c>
      <c r="G796" s="31" t="s">
        <v>216</v>
      </c>
      <c r="H796" s="31">
        <v>1</v>
      </c>
      <c r="I796" s="31">
        <v>2</v>
      </c>
      <c r="J796" s="31">
        <v>1</v>
      </c>
      <c r="K796" s="31">
        <v>138</v>
      </c>
      <c r="L796" s="31" t="s">
        <v>30</v>
      </c>
      <c r="M796" s="29">
        <v>1597</v>
      </c>
      <c r="N796" s="38">
        <v>243966.18</v>
      </c>
      <c r="O796" s="18" t="s">
        <v>2980</v>
      </c>
      <c r="P796" s="64"/>
      <c r="Q796" s="65"/>
      <c r="R796" s="34"/>
      <c r="S796" s="33"/>
      <c r="T796" s="67">
        <v>1</v>
      </c>
    </row>
    <row r="797" spans="1:20" ht="15.75" x14ac:dyDescent="0.25">
      <c r="A797" s="50" t="s">
        <v>1929</v>
      </c>
      <c r="B797" s="50" t="s">
        <v>3160</v>
      </c>
      <c r="C797" s="31">
        <v>124331</v>
      </c>
      <c r="D797" s="50" t="s">
        <v>1969</v>
      </c>
      <c r="E797" s="50" t="s">
        <v>1961</v>
      </c>
      <c r="F797" s="31" t="s">
        <v>216</v>
      </c>
      <c r="G797" s="31" t="s">
        <v>216</v>
      </c>
      <c r="H797" s="31">
        <v>1</v>
      </c>
      <c r="I797" s="31">
        <v>2</v>
      </c>
      <c r="J797" s="31">
        <v>1</v>
      </c>
      <c r="K797" s="31">
        <v>138</v>
      </c>
      <c r="L797" s="31" t="s">
        <v>30</v>
      </c>
      <c r="M797" s="29">
        <v>1604</v>
      </c>
      <c r="N797" s="38">
        <v>220880.44</v>
      </c>
      <c r="O797" s="18" t="s">
        <v>2980</v>
      </c>
      <c r="P797" s="64"/>
      <c r="Q797" s="65"/>
      <c r="R797" s="34"/>
      <c r="S797" s="33"/>
      <c r="T797" s="67">
        <v>1</v>
      </c>
    </row>
    <row r="798" spans="1:20" ht="15.75" x14ac:dyDescent="0.25">
      <c r="A798" s="50" t="s">
        <v>1929</v>
      </c>
      <c r="B798" s="50" t="s">
        <v>3160</v>
      </c>
      <c r="C798" s="31">
        <v>124354</v>
      </c>
      <c r="D798" s="50" t="s">
        <v>1999</v>
      </c>
      <c r="E798" s="50" t="s">
        <v>2000</v>
      </c>
      <c r="F798" s="31" t="s">
        <v>1099</v>
      </c>
      <c r="G798" s="31" t="s">
        <v>1099</v>
      </c>
      <c r="H798" s="31">
        <v>1</v>
      </c>
      <c r="I798" s="31">
        <v>2</v>
      </c>
      <c r="J798" s="31">
        <v>1</v>
      </c>
      <c r="K798" s="31">
        <v>138</v>
      </c>
      <c r="L798" s="31" t="s">
        <v>30</v>
      </c>
      <c r="M798" s="29">
        <v>1628</v>
      </c>
      <c r="N798" s="38">
        <v>233966.18</v>
      </c>
      <c r="O798" s="18" t="s">
        <v>2980</v>
      </c>
      <c r="P798" s="64"/>
      <c r="Q798" s="65"/>
      <c r="R798" s="34"/>
      <c r="S798" s="33"/>
      <c r="T798" s="67">
        <v>1</v>
      </c>
    </row>
    <row r="799" spans="1:20" ht="15.75" x14ac:dyDescent="0.25">
      <c r="A799" s="50" t="s">
        <v>1929</v>
      </c>
      <c r="B799" s="50" t="s">
        <v>3160</v>
      </c>
      <c r="C799" s="31">
        <v>124365</v>
      </c>
      <c r="D799" s="50" t="s">
        <v>1963</v>
      </c>
      <c r="E799" s="50" t="s">
        <v>1964</v>
      </c>
      <c r="F799" s="31" t="s">
        <v>216</v>
      </c>
      <c r="G799" s="31" t="s">
        <v>216</v>
      </c>
      <c r="H799" s="31">
        <v>1</v>
      </c>
      <c r="I799" s="31">
        <v>2</v>
      </c>
      <c r="J799" s="31">
        <v>1</v>
      </c>
      <c r="K799" s="31">
        <v>138</v>
      </c>
      <c r="L799" s="31" t="s">
        <v>30</v>
      </c>
      <c r="M799" s="29">
        <v>1599</v>
      </c>
      <c r="N799" s="38">
        <v>223966.18</v>
      </c>
      <c r="O799" s="18" t="s">
        <v>2980</v>
      </c>
      <c r="P799" s="64"/>
      <c r="Q799" s="65"/>
      <c r="R799" s="34"/>
      <c r="S799" s="33"/>
      <c r="T799" s="67">
        <v>1</v>
      </c>
    </row>
    <row r="800" spans="1:20" ht="15.75" x14ac:dyDescent="0.25">
      <c r="A800" s="50" t="s">
        <v>1929</v>
      </c>
      <c r="B800" s="50" t="s">
        <v>3160</v>
      </c>
      <c r="C800" s="31">
        <v>124370</v>
      </c>
      <c r="D800" s="50" t="s">
        <v>1968</v>
      </c>
      <c r="E800" s="50" t="s">
        <v>1964</v>
      </c>
      <c r="F800" s="31" t="s">
        <v>216</v>
      </c>
      <c r="G800" s="31" t="s">
        <v>216</v>
      </c>
      <c r="H800" s="31"/>
      <c r="I800" s="31"/>
      <c r="J800" s="31">
        <v>1</v>
      </c>
      <c r="K800" s="31">
        <v>138</v>
      </c>
      <c r="L800" s="31" t="s">
        <v>30</v>
      </c>
      <c r="M800" s="29">
        <v>1603</v>
      </c>
      <c r="N800" s="38"/>
      <c r="O800" s="18" t="s">
        <v>2980</v>
      </c>
      <c r="P800" s="64"/>
      <c r="Q800" s="65"/>
      <c r="R800" s="34"/>
      <c r="S800" s="33"/>
      <c r="T800" s="67"/>
    </row>
    <row r="801" spans="1:20" ht="15.75" x14ac:dyDescent="0.25">
      <c r="A801" s="50" t="s">
        <v>1929</v>
      </c>
      <c r="B801" s="50" t="s">
        <v>3160</v>
      </c>
      <c r="C801" s="31">
        <v>124371</v>
      </c>
      <c r="D801" s="50" t="s">
        <v>1970</v>
      </c>
      <c r="E801" s="50" t="s">
        <v>1964</v>
      </c>
      <c r="F801" s="31" t="s">
        <v>216</v>
      </c>
      <c r="G801" s="31" t="s">
        <v>216</v>
      </c>
      <c r="H801" s="31"/>
      <c r="I801" s="31"/>
      <c r="J801" s="31">
        <v>1</v>
      </c>
      <c r="K801" s="31">
        <v>138</v>
      </c>
      <c r="L801" s="31" t="s">
        <v>30</v>
      </c>
      <c r="M801" s="29">
        <v>1605</v>
      </c>
      <c r="N801" s="38"/>
      <c r="O801" s="18" t="s">
        <v>2980</v>
      </c>
      <c r="P801" s="64"/>
      <c r="Q801" s="65"/>
      <c r="R801" s="34"/>
      <c r="S801" s="33"/>
      <c r="T801" s="67"/>
    </row>
    <row r="802" spans="1:20" ht="31.5" x14ac:dyDescent="0.25">
      <c r="A802" s="50" t="s">
        <v>1929</v>
      </c>
      <c r="B802" s="50" t="s">
        <v>3160</v>
      </c>
      <c r="C802" s="31">
        <v>124430</v>
      </c>
      <c r="D802" s="50" t="s">
        <v>1981</v>
      </c>
      <c r="E802" s="50" t="s">
        <v>1982</v>
      </c>
      <c r="F802" s="31" t="s">
        <v>1099</v>
      </c>
      <c r="G802" s="31" t="s">
        <v>1099</v>
      </c>
      <c r="H802" s="31">
        <v>1</v>
      </c>
      <c r="I802" s="31">
        <v>2</v>
      </c>
      <c r="J802" s="31">
        <v>1</v>
      </c>
      <c r="K802" s="31">
        <v>138</v>
      </c>
      <c r="L802" s="31" t="s">
        <v>30</v>
      </c>
      <c r="M802" s="29">
        <v>1613</v>
      </c>
      <c r="N802" s="38">
        <v>263892.18</v>
      </c>
      <c r="O802" s="18" t="s">
        <v>2980</v>
      </c>
      <c r="P802" s="64"/>
      <c r="Q802" s="65"/>
      <c r="R802" s="34"/>
      <c r="S802" s="33"/>
      <c r="T802" s="67">
        <v>1</v>
      </c>
    </row>
    <row r="803" spans="1:20" ht="31.5" x14ac:dyDescent="0.25">
      <c r="A803" s="50" t="s">
        <v>1929</v>
      </c>
      <c r="B803" s="50" t="s">
        <v>3160</v>
      </c>
      <c r="C803" s="31">
        <v>124481</v>
      </c>
      <c r="D803" s="50" t="s">
        <v>1971</v>
      </c>
      <c r="E803" s="50" t="s">
        <v>1972</v>
      </c>
      <c r="F803" s="31" t="s">
        <v>216</v>
      </c>
      <c r="G803" s="31" t="s">
        <v>216</v>
      </c>
      <c r="H803" s="31">
        <v>1</v>
      </c>
      <c r="I803" s="31">
        <v>2</v>
      </c>
      <c r="J803" s="31">
        <v>1</v>
      </c>
      <c r="K803" s="31">
        <v>138</v>
      </c>
      <c r="L803" s="31" t="s">
        <v>30</v>
      </c>
      <c r="M803" s="29">
        <v>1606</v>
      </c>
      <c r="N803" s="38">
        <v>223966.18</v>
      </c>
      <c r="O803" s="18" t="s">
        <v>2980</v>
      </c>
      <c r="P803" s="64"/>
      <c r="Q803" s="65"/>
      <c r="R803" s="34"/>
      <c r="S803" s="33"/>
      <c r="T803" s="67">
        <v>1</v>
      </c>
    </row>
    <row r="804" spans="1:20" ht="31.5" x14ac:dyDescent="0.25">
      <c r="A804" s="50" t="s">
        <v>1929</v>
      </c>
      <c r="B804" s="50" t="s">
        <v>3160</v>
      </c>
      <c r="C804" s="31">
        <v>124489</v>
      </c>
      <c r="D804" s="50" t="s">
        <v>1975</v>
      </c>
      <c r="E804" s="50" t="s">
        <v>1972</v>
      </c>
      <c r="F804" s="31" t="s">
        <v>216</v>
      </c>
      <c r="G804" s="31" t="s">
        <v>216</v>
      </c>
      <c r="H804" s="31">
        <v>1</v>
      </c>
      <c r="I804" s="31">
        <v>2</v>
      </c>
      <c r="J804" s="31">
        <v>1</v>
      </c>
      <c r="K804" s="31">
        <v>138</v>
      </c>
      <c r="L804" s="31" t="s">
        <v>30</v>
      </c>
      <c r="M804" s="29">
        <v>1608</v>
      </c>
      <c r="N804" s="38">
        <v>223966.18</v>
      </c>
      <c r="O804" s="18" t="s">
        <v>2980</v>
      </c>
      <c r="P804" s="64"/>
      <c r="Q804" s="65"/>
      <c r="R804" s="34"/>
      <c r="S804" s="33"/>
      <c r="T804" s="67">
        <v>1</v>
      </c>
    </row>
    <row r="805" spans="1:20" ht="31.5" x14ac:dyDescent="0.25">
      <c r="A805" s="50" t="s">
        <v>1929</v>
      </c>
      <c r="B805" s="50" t="s">
        <v>3160</v>
      </c>
      <c r="C805" s="31">
        <v>124490</v>
      </c>
      <c r="D805" s="50" t="s">
        <v>1976</v>
      </c>
      <c r="E805" s="50" t="s">
        <v>1972</v>
      </c>
      <c r="F805" s="31" t="s">
        <v>216</v>
      </c>
      <c r="G805" s="31" t="s">
        <v>216</v>
      </c>
      <c r="H805" s="31">
        <v>1</v>
      </c>
      <c r="I805" s="31">
        <v>2</v>
      </c>
      <c r="J805" s="31">
        <v>1</v>
      </c>
      <c r="K805" s="31">
        <v>138</v>
      </c>
      <c r="L805" s="31" t="s">
        <v>30</v>
      </c>
      <c r="M805" s="29">
        <v>1609</v>
      </c>
      <c r="N805" s="38">
        <v>223966.18</v>
      </c>
      <c r="O805" s="18" t="s">
        <v>2980</v>
      </c>
      <c r="P805" s="64"/>
      <c r="Q805" s="65"/>
      <c r="R805" s="34"/>
      <c r="S805" s="33"/>
      <c r="T805" s="67">
        <v>1</v>
      </c>
    </row>
    <row r="806" spans="1:20" ht="15.75" x14ac:dyDescent="0.25">
      <c r="A806" s="50" t="s">
        <v>1929</v>
      </c>
      <c r="B806" s="50" t="s">
        <v>3160</v>
      </c>
      <c r="C806" s="31">
        <v>124517</v>
      </c>
      <c r="D806" s="50" t="s">
        <v>1973</v>
      </c>
      <c r="E806" s="50" t="s">
        <v>1974</v>
      </c>
      <c r="F806" s="31" t="s">
        <v>216</v>
      </c>
      <c r="G806" s="31" t="s">
        <v>216</v>
      </c>
      <c r="H806" s="31">
        <v>1</v>
      </c>
      <c r="I806" s="31">
        <v>2</v>
      </c>
      <c r="J806" s="31">
        <v>1</v>
      </c>
      <c r="K806" s="31">
        <v>138</v>
      </c>
      <c r="L806" s="31" t="s">
        <v>30</v>
      </c>
      <c r="M806" s="29">
        <v>1607</v>
      </c>
      <c r="N806" s="38">
        <v>243966.18</v>
      </c>
      <c r="O806" s="18" t="s">
        <v>2980</v>
      </c>
      <c r="P806" s="64"/>
      <c r="Q806" s="65"/>
      <c r="R806" s="34"/>
      <c r="S806" s="33"/>
      <c r="T806" s="67">
        <v>1</v>
      </c>
    </row>
    <row r="807" spans="1:20" ht="15.75" x14ac:dyDescent="0.25">
      <c r="A807" s="50" t="s">
        <v>1929</v>
      </c>
      <c r="B807" s="50" t="s">
        <v>3160</v>
      </c>
      <c r="C807" s="31">
        <v>124549</v>
      </c>
      <c r="D807" s="50" t="s">
        <v>1949</v>
      </c>
      <c r="E807" s="50" t="s">
        <v>1950</v>
      </c>
      <c r="F807" s="31" t="s">
        <v>45</v>
      </c>
      <c r="G807" s="31" t="s">
        <v>45</v>
      </c>
      <c r="H807" s="31">
        <v>1</v>
      </c>
      <c r="I807" s="31">
        <v>2</v>
      </c>
      <c r="J807" s="31">
        <v>1</v>
      </c>
      <c r="K807" s="31">
        <v>138</v>
      </c>
      <c r="L807" s="31" t="s">
        <v>30</v>
      </c>
      <c r="M807" s="29">
        <v>1589</v>
      </c>
      <c r="N807" s="38">
        <v>223966.18</v>
      </c>
      <c r="O807" s="18" t="s">
        <v>2980</v>
      </c>
      <c r="P807" s="64"/>
      <c r="Q807" s="65"/>
      <c r="R807" s="34"/>
      <c r="S807" s="33"/>
      <c r="T807" s="67">
        <v>1</v>
      </c>
    </row>
    <row r="808" spans="1:20" ht="15.75" x14ac:dyDescent="0.25">
      <c r="A808" s="50" t="s">
        <v>1929</v>
      </c>
      <c r="B808" s="50" t="s">
        <v>3160</v>
      </c>
      <c r="C808" s="31">
        <v>124643</v>
      </c>
      <c r="D808" s="50" t="s">
        <v>1951</v>
      </c>
      <c r="E808" s="50" t="s">
        <v>1952</v>
      </c>
      <c r="F808" s="31" t="s">
        <v>45</v>
      </c>
      <c r="G808" s="31" t="s">
        <v>45</v>
      </c>
      <c r="H808" s="31">
        <v>1</v>
      </c>
      <c r="I808" s="31">
        <v>2</v>
      </c>
      <c r="J808" s="31">
        <v>1</v>
      </c>
      <c r="K808" s="31">
        <v>138</v>
      </c>
      <c r="L808" s="31" t="s">
        <v>30</v>
      </c>
      <c r="M808" s="29">
        <v>1590</v>
      </c>
      <c r="N808" s="38">
        <v>228966.18</v>
      </c>
      <c r="O808" s="18" t="s">
        <v>2980</v>
      </c>
      <c r="P808" s="64"/>
      <c r="Q808" s="65"/>
      <c r="R808" s="34"/>
      <c r="S808" s="33"/>
      <c r="T808" s="67">
        <v>1</v>
      </c>
    </row>
    <row r="809" spans="1:20" ht="15.75" x14ac:dyDescent="0.25">
      <c r="A809" s="50" t="s">
        <v>1929</v>
      </c>
      <c r="B809" s="50" t="s">
        <v>3160</v>
      </c>
      <c r="C809" s="31">
        <v>124652</v>
      </c>
      <c r="D809" s="50" t="s">
        <v>1955</v>
      </c>
      <c r="E809" s="50" t="s">
        <v>1952</v>
      </c>
      <c r="F809" s="31" t="s">
        <v>45</v>
      </c>
      <c r="G809" s="31" t="s">
        <v>45</v>
      </c>
      <c r="H809" s="31">
        <v>1</v>
      </c>
      <c r="I809" s="31">
        <v>2</v>
      </c>
      <c r="J809" s="31">
        <v>1</v>
      </c>
      <c r="K809" s="31">
        <v>138</v>
      </c>
      <c r="L809" s="31" t="s">
        <v>30</v>
      </c>
      <c r="M809" s="29">
        <v>1593</v>
      </c>
      <c r="N809" s="38">
        <v>228966.18</v>
      </c>
      <c r="O809" s="18" t="s">
        <v>2980</v>
      </c>
      <c r="P809" s="64"/>
      <c r="Q809" s="65"/>
      <c r="R809" s="34"/>
      <c r="S809" s="33"/>
      <c r="T809" s="67">
        <v>1</v>
      </c>
    </row>
    <row r="810" spans="1:20" ht="15.75" x14ac:dyDescent="0.25">
      <c r="A810" s="50" t="s">
        <v>1929</v>
      </c>
      <c r="B810" s="50" t="s">
        <v>3160</v>
      </c>
      <c r="C810" s="31">
        <v>124661</v>
      </c>
      <c r="D810" s="50" t="s">
        <v>1953</v>
      </c>
      <c r="E810" s="50" t="s">
        <v>1952</v>
      </c>
      <c r="F810" s="31" t="s">
        <v>45</v>
      </c>
      <c r="G810" s="31" t="s">
        <v>45</v>
      </c>
      <c r="H810" s="31">
        <v>1</v>
      </c>
      <c r="I810" s="31">
        <v>2</v>
      </c>
      <c r="J810" s="31">
        <v>1</v>
      </c>
      <c r="K810" s="31">
        <v>138</v>
      </c>
      <c r="L810" s="31" t="s">
        <v>30</v>
      </c>
      <c r="M810" s="29">
        <v>1591</v>
      </c>
      <c r="N810" s="38">
        <v>228966.18</v>
      </c>
      <c r="O810" s="18" t="s">
        <v>2980</v>
      </c>
      <c r="P810" s="64"/>
      <c r="Q810" s="65"/>
      <c r="R810" s="34"/>
      <c r="S810" s="33"/>
      <c r="T810" s="67">
        <v>1</v>
      </c>
    </row>
    <row r="811" spans="1:20" ht="15.75" x14ac:dyDescent="0.25">
      <c r="A811" s="50" t="s">
        <v>1929</v>
      </c>
      <c r="B811" s="50" t="s">
        <v>3160</v>
      </c>
      <c r="C811" s="31">
        <v>124663</v>
      </c>
      <c r="D811" s="50" t="s">
        <v>1954</v>
      </c>
      <c r="E811" s="50" t="s">
        <v>1952</v>
      </c>
      <c r="F811" s="31" t="s">
        <v>45</v>
      </c>
      <c r="G811" s="31" t="s">
        <v>45</v>
      </c>
      <c r="H811" s="31">
        <v>1</v>
      </c>
      <c r="I811" s="31">
        <v>2</v>
      </c>
      <c r="J811" s="31">
        <v>1</v>
      </c>
      <c r="K811" s="31">
        <v>138</v>
      </c>
      <c r="L811" s="31" t="s">
        <v>30</v>
      </c>
      <c r="M811" s="29">
        <v>1592</v>
      </c>
      <c r="N811" s="38">
        <v>228966.18</v>
      </c>
      <c r="O811" s="18" t="s">
        <v>2980</v>
      </c>
      <c r="P811" s="64"/>
      <c r="Q811" s="65"/>
      <c r="R811" s="34"/>
      <c r="S811" s="33"/>
      <c r="T811" s="67">
        <v>1</v>
      </c>
    </row>
    <row r="812" spans="1:20" ht="15.75" x14ac:dyDescent="0.25">
      <c r="A812" s="50" t="s">
        <v>1929</v>
      </c>
      <c r="B812" s="50" t="s">
        <v>3160</v>
      </c>
      <c r="C812" s="31">
        <v>124674</v>
      </c>
      <c r="D812" s="50" t="s">
        <v>1956</v>
      </c>
      <c r="E812" s="50" t="s">
        <v>1957</v>
      </c>
      <c r="F812" s="31" t="s">
        <v>216</v>
      </c>
      <c r="G812" s="31" t="s">
        <v>216</v>
      </c>
      <c r="H812" s="31">
        <v>1</v>
      </c>
      <c r="I812" s="31">
        <v>2</v>
      </c>
      <c r="J812" s="31">
        <v>1</v>
      </c>
      <c r="K812" s="31">
        <v>138</v>
      </c>
      <c r="L812" s="31" t="s">
        <v>30</v>
      </c>
      <c r="M812" s="29">
        <v>1594</v>
      </c>
      <c r="N812" s="38">
        <v>233966.18</v>
      </c>
      <c r="O812" s="18" t="s">
        <v>2980</v>
      </c>
      <c r="P812" s="64"/>
      <c r="Q812" s="65"/>
      <c r="R812" s="34"/>
      <c r="S812" s="33"/>
      <c r="T812" s="67">
        <v>1</v>
      </c>
    </row>
    <row r="813" spans="1:20" ht="15.75" x14ac:dyDescent="0.25">
      <c r="A813" s="50" t="s">
        <v>1929</v>
      </c>
      <c r="B813" s="50" t="s">
        <v>3160</v>
      </c>
      <c r="C813" s="31">
        <v>124681</v>
      </c>
      <c r="D813" s="50" t="s">
        <v>1966</v>
      </c>
      <c r="E813" s="50" t="s">
        <v>1957</v>
      </c>
      <c r="F813" s="31" t="s">
        <v>216</v>
      </c>
      <c r="G813" s="31" t="s">
        <v>216</v>
      </c>
      <c r="H813" s="31">
        <v>1</v>
      </c>
      <c r="I813" s="31">
        <v>2</v>
      </c>
      <c r="J813" s="31">
        <v>1</v>
      </c>
      <c r="K813" s="31">
        <v>138</v>
      </c>
      <c r="L813" s="31" t="s">
        <v>30</v>
      </c>
      <c r="M813" s="29">
        <v>1601</v>
      </c>
      <c r="N813" s="38">
        <v>233966.18</v>
      </c>
      <c r="O813" s="18" t="s">
        <v>2980</v>
      </c>
      <c r="P813" s="64"/>
      <c r="Q813" s="65"/>
      <c r="R813" s="34"/>
      <c r="S813" s="33"/>
      <c r="T813" s="67">
        <v>1</v>
      </c>
    </row>
    <row r="814" spans="1:20" ht="15.75" x14ac:dyDescent="0.25">
      <c r="A814" s="50" t="s">
        <v>1929</v>
      </c>
      <c r="B814" s="50" t="s">
        <v>3160</v>
      </c>
      <c r="C814" s="31">
        <v>124684</v>
      </c>
      <c r="D814" s="50" t="s">
        <v>1967</v>
      </c>
      <c r="E814" s="50" t="s">
        <v>1957</v>
      </c>
      <c r="F814" s="31" t="s">
        <v>216</v>
      </c>
      <c r="G814" s="31" t="s">
        <v>216</v>
      </c>
      <c r="H814" s="31">
        <v>1</v>
      </c>
      <c r="I814" s="31">
        <v>2</v>
      </c>
      <c r="J814" s="31">
        <v>1</v>
      </c>
      <c r="K814" s="31">
        <v>138</v>
      </c>
      <c r="L814" s="31" t="s">
        <v>30</v>
      </c>
      <c r="M814" s="29">
        <v>1602</v>
      </c>
      <c r="N814" s="38">
        <v>223966.18</v>
      </c>
      <c r="O814" s="18" t="s">
        <v>2980</v>
      </c>
      <c r="P814" s="64"/>
      <c r="Q814" s="65"/>
      <c r="R814" s="34"/>
      <c r="S814" s="33"/>
      <c r="T814" s="67">
        <v>1</v>
      </c>
    </row>
    <row r="815" spans="1:20" ht="15.75" x14ac:dyDescent="0.25">
      <c r="A815" s="50" t="s">
        <v>1929</v>
      </c>
      <c r="B815" s="50" t="s">
        <v>3160</v>
      </c>
      <c r="C815" s="31">
        <v>124703</v>
      </c>
      <c r="D815" s="50" t="s">
        <v>1977</v>
      </c>
      <c r="E815" s="50" t="s">
        <v>1957</v>
      </c>
      <c r="F815" s="31" t="s">
        <v>216</v>
      </c>
      <c r="G815" s="31" t="s">
        <v>216</v>
      </c>
      <c r="H815" s="31">
        <v>1</v>
      </c>
      <c r="I815" s="31">
        <v>2</v>
      </c>
      <c r="J815" s="31">
        <v>1</v>
      </c>
      <c r="K815" s="31">
        <v>138</v>
      </c>
      <c r="L815" s="31" t="s">
        <v>30</v>
      </c>
      <c r="M815" s="29">
        <v>1610</v>
      </c>
      <c r="N815" s="38">
        <v>223966.18</v>
      </c>
      <c r="O815" s="18" t="s">
        <v>2980</v>
      </c>
      <c r="P815" s="64"/>
      <c r="Q815" s="65"/>
      <c r="R815" s="34"/>
      <c r="S815" s="33"/>
      <c r="T815" s="67">
        <v>1</v>
      </c>
    </row>
    <row r="816" spans="1:20" ht="15.75" x14ac:dyDescent="0.25">
      <c r="A816" s="50" t="s">
        <v>1929</v>
      </c>
      <c r="B816" s="50" t="s">
        <v>3160</v>
      </c>
      <c r="C816" s="31">
        <v>124714</v>
      </c>
      <c r="D816" s="50" t="s">
        <v>1986</v>
      </c>
      <c r="E816" s="50" t="s">
        <v>1987</v>
      </c>
      <c r="F816" s="31" t="s">
        <v>1099</v>
      </c>
      <c r="G816" s="31" t="s">
        <v>1099</v>
      </c>
      <c r="H816" s="31">
        <v>1</v>
      </c>
      <c r="I816" s="31">
        <v>2</v>
      </c>
      <c r="J816" s="31">
        <v>1</v>
      </c>
      <c r="K816" s="31">
        <v>138</v>
      </c>
      <c r="L816" s="31" t="s">
        <v>30</v>
      </c>
      <c r="M816" s="29">
        <v>1616</v>
      </c>
      <c r="N816" s="38">
        <v>243966.18</v>
      </c>
      <c r="O816" s="18" t="s">
        <v>2980</v>
      </c>
      <c r="P816" s="64"/>
      <c r="Q816" s="65"/>
      <c r="R816" s="34"/>
      <c r="S816" s="33"/>
      <c r="T816" s="67">
        <v>1</v>
      </c>
    </row>
    <row r="817" spans="1:20" ht="15.75" x14ac:dyDescent="0.25">
      <c r="A817" s="50" t="s">
        <v>1929</v>
      </c>
      <c r="B817" s="50" t="s">
        <v>3160</v>
      </c>
      <c r="C817" s="31">
        <v>124715</v>
      </c>
      <c r="D817" s="50" t="s">
        <v>1988</v>
      </c>
      <c r="E817" s="50" t="s">
        <v>1987</v>
      </c>
      <c r="F817" s="31" t="s">
        <v>1099</v>
      </c>
      <c r="G817" s="31" t="s">
        <v>1099</v>
      </c>
      <c r="H817" s="31">
        <v>1</v>
      </c>
      <c r="I817" s="31">
        <v>2</v>
      </c>
      <c r="J817" s="31">
        <v>1</v>
      </c>
      <c r="K817" s="31">
        <v>138</v>
      </c>
      <c r="L817" s="31" t="s">
        <v>30</v>
      </c>
      <c r="M817" s="29">
        <v>1617</v>
      </c>
      <c r="N817" s="38">
        <v>243966.18</v>
      </c>
      <c r="O817" s="18" t="s">
        <v>2980</v>
      </c>
      <c r="P817" s="64"/>
      <c r="Q817" s="65"/>
      <c r="R817" s="34"/>
      <c r="S817" s="33"/>
      <c r="T817" s="67">
        <v>1</v>
      </c>
    </row>
    <row r="818" spans="1:20" ht="15.75" x14ac:dyDescent="0.25">
      <c r="A818" s="50" t="s">
        <v>1929</v>
      </c>
      <c r="B818" s="50" t="s">
        <v>3160</v>
      </c>
      <c r="C818" s="31">
        <v>124717</v>
      </c>
      <c r="D818" s="50" t="s">
        <v>1991</v>
      </c>
      <c r="E818" s="50" t="s">
        <v>1987</v>
      </c>
      <c r="F818" s="31" t="s">
        <v>1099</v>
      </c>
      <c r="G818" s="31" t="s">
        <v>1099</v>
      </c>
      <c r="H818" s="31"/>
      <c r="I818" s="31"/>
      <c r="J818" s="31">
        <v>1</v>
      </c>
      <c r="K818" s="31">
        <v>138</v>
      </c>
      <c r="L818" s="31" t="s">
        <v>30</v>
      </c>
      <c r="M818" s="29">
        <v>1620</v>
      </c>
      <c r="N818" s="38"/>
      <c r="O818" s="18" t="s">
        <v>2980</v>
      </c>
      <c r="P818" s="64"/>
      <c r="Q818" s="65"/>
      <c r="R818" s="34"/>
      <c r="S818" s="33"/>
      <c r="T818" s="67"/>
    </row>
    <row r="819" spans="1:20" ht="15.75" x14ac:dyDescent="0.25">
      <c r="A819" s="50" t="s">
        <v>1929</v>
      </c>
      <c r="B819" s="50" t="s">
        <v>3160</v>
      </c>
      <c r="C819" s="31">
        <v>124724</v>
      </c>
      <c r="D819" s="50" t="s">
        <v>1993</v>
      </c>
      <c r="E819" s="50" t="s">
        <v>1987</v>
      </c>
      <c r="F819" s="31" t="s">
        <v>1099</v>
      </c>
      <c r="G819" s="31" t="s">
        <v>1099</v>
      </c>
      <c r="H819" s="31"/>
      <c r="I819" s="31"/>
      <c r="J819" s="31">
        <v>1</v>
      </c>
      <c r="K819" s="31">
        <v>138</v>
      </c>
      <c r="L819" s="31" t="s">
        <v>30</v>
      </c>
      <c r="M819" s="29">
        <v>1622</v>
      </c>
      <c r="N819" s="38"/>
      <c r="O819" s="18" t="s">
        <v>2980</v>
      </c>
      <c r="P819" s="64"/>
      <c r="Q819" s="65"/>
      <c r="R819" s="34"/>
      <c r="S819" s="33"/>
      <c r="T819" s="67"/>
    </row>
    <row r="820" spans="1:20" ht="15.75" x14ac:dyDescent="0.25">
      <c r="A820" s="50" t="s">
        <v>1929</v>
      </c>
      <c r="B820" s="50" t="s">
        <v>3160</v>
      </c>
      <c r="C820" s="31">
        <v>124732</v>
      </c>
      <c r="D820" s="50" t="s">
        <v>2001</v>
      </c>
      <c r="E820" s="50" t="s">
        <v>1987</v>
      </c>
      <c r="F820" s="31" t="s">
        <v>1099</v>
      </c>
      <c r="G820" s="31" t="s">
        <v>1099</v>
      </c>
      <c r="H820" s="31">
        <v>1</v>
      </c>
      <c r="I820" s="31">
        <v>2</v>
      </c>
      <c r="J820" s="31">
        <v>1</v>
      </c>
      <c r="K820" s="31">
        <v>138</v>
      </c>
      <c r="L820" s="31" t="s">
        <v>30</v>
      </c>
      <c r="M820" s="29">
        <v>1629</v>
      </c>
      <c r="N820" s="38">
        <v>243966.18</v>
      </c>
      <c r="O820" s="18" t="s">
        <v>2980</v>
      </c>
      <c r="P820" s="64"/>
      <c r="Q820" s="65"/>
      <c r="R820" s="34"/>
      <c r="S820" s="33"/>
      <c r="T820" s="67">
        <v>1</v>
      </c>
    </row>
    <row r="821" spans="1:20" ht="15.75" x14ac:dyDescent="0.25">
      <c r="A821" s="50" t="s">
        <v>1929</v>
      </c>
      <c r="B821" s="50" t="s">
        <v>3160</v>
      </c>
      <c r="C821" s="31">
        <v>124735</v>
      </c>
      <c r="D821" s="50" t="s">
        <v>1635</v>
      </c>
      <c r="E821" s="50" t="s">
        <v>1987</v>
      </c>
      <c r="F821" s="31" t="s">
        <v>1099</v>
      </c>
      <c r="G821" s="31" t="s">
        <v>1099</v>
      </c>
      <c r="H821" s="31">
        <v>1</v>
      </c>
      <c r="I821" s="31">
        <v>2</v>
      </c>
      <c r="J821" s="31">
        <v>1</v>
      </c>
      <c r="K821" s="31">
        <v>138</v>
      </c>
      <c r="L821" s="31" t="s">
        <v>30</v>
      </c>
      <c r="M821" s="29">
        <v>1632</v>
      </c>
      <c r="N821" s="38">
        <v>243966.18</v>
      </c>
      <c r="O821" s="18" t="s">
        <v>2980</v>
      </c>
      <c r="P821" s="64"/>
      <c r="Q821" s="65"/>
      <c r="R821" s="34"/>
      <c r="S821" s="33"/>
      <c r="T821" s="67">
        <v>1</v>
      </c>
    </row>
    <row r="822" spans="1:20" ht="15.75" x14ac:dyDescent="0.25">
      <c r="A822" s="50" t="s">
        <v>1929</v>
      </c>
      <c r="B822" s="50" t="s">
        <v>3160</v>
      </c>
      <c r="C822" s="31">
        <v>124769</v>
      </c>
      <c r="D822" s="50" t="s">
        <v>1962</v>
      </c>
      <c r="E822" s="50" t="s">
        <v>1959</v>
      </c>
      <c r="F822" s="31" t="s">
        <v>216</v>
      </c>
      <c r="G822" s="31" t="s">
        <v>216</v>
      </c>
      <c r="H822" s="31">
        <v>1</v>
      </c>
      <c r="I822" s="31">
        <v>2</v>
      </c>
      <c r="J822" s="31">
        <v>1</v>
      </c>
      <c r="K822" s="31">
        <v>138</v>
      </c>
      <c r="L822" s="31" t="s">
        <v>30</v>
      </c>
      <c r="M822" s="29">
        <v>1598</v>
      </c>
      <c r="N822" s="38">
        <v>233966.18</v>
      </c>
      <c r="O822" s="18" t="s">
        <v>2980</v>
      </c>
      <c r="P822" s="64"/>
      <c r="Q822" s="65"/>
      <c r="R822" s="34"/>
      <c r="S822" s="33"/>
      <c r="T822" s="67">
        <v>1</v>
      </c>
    </row>
    <row r="823" spans="1:20" ht="15.75" x14ac:dyDescent="0.25">
      <c r="A823" s="50" t="s">
        <v>1929</v>
      </c>
      <c r="B823" s="50" t="s">
        <v>3160</v>
      </c>
      <c r="C823" s="31">
        <v>124787</v>
      </c>
      <c r="D823" s="50" t="s">
        <v>1195</v>
      </c>
      <c r="E823" s="50" t="s">
        <v>1959</v>
      </c>
      <c r="F823" s="31" t="s">
        <v>216</v>
      </c>
      <c r="G823" s="31" t="s">
        <v>216</v>
      </c>
      <c r="H823" s="31"/>
      <c r="I823" s="31"/>
      <c r="J823" s="31">
        <v>1</v>
      </c>
      <c r="K823" s="31">
        <v>138</v>
      </c>
      <c r="L823" s="31" t="s">
        <v>30</v>
      </c>
      <c r="M823" s="29">
        <v>1596</v>
      </c>
      <c r="N823" s="38"/>
      <c r="O823" s="18" t="s">
        <v>2980</v>
      </c>
      <c r="P823" s="64"/>
      <c r="Q823" s="65"/>
      <c r="R823" s="34"/>
      <c r="S823" s="33"/>
      <c r="T823" s="67"/>
    </row>
    <row r="824" spans="1:20" ht="15.75" x14ac:dyDescent="0.25">
      <c r="A824" s="50" t="s">
        <v>1929</v>
      </c>
      <c r="B824" s="50" t="s">
        <v>3160</v>
      </c>
      <c r="C824" s="31">
        <v>124793</v>
      </c>
      <c r="D824" s="50" t="s">
        <v>1965</v>
      </c>
      <c r="E824" s="50" t="s">
        <v>1959</v>
      </c>
      <c r="F824" s="31" t="s">
        <v>216</v>
      </c>
      <c r="G824" s="31" t="s">
        <v>216</v>
      </c>
      <c r="H824" s="31">
        <v>1</v>
      </c>
      <c r="I824" s="31">
        <v>2</v>
      </c>
      <c r="J824" s="31">
        <v>1</v>
      </c>
      <c r="K824" s="31">
        <v>138</v>
      </c>
      <c r="L824" s="31" t="s">
        <v>30</v>
      </c>
      <c r="M824" s="29">
        <v>1600</v>
      </c>
      <c r="N824" s="38">
        <v>233966.18</v>
      </c>
      <c r="O824" s="18" t="s">
        <v>2980</v>
      </c>
      <c r="P824" s="64"/>
      <c r="Q824" s="65"/>
      <c r="R824" s="34"/>
      <c r="S824" s="33"/>
      <c r="T824" s="67">
        <v>1</v>
      </c>
    </row>
    <row r="825" spans="1:20" ht="15.75" x14ac:dyDescent="0.25">
      <c r="A825" s="50" t="s">
        <v>1929</v>
      </c>
      <c r="B825" s="50" t="s">
        <v>3160</v>
      </c>
      <c r="C825" s="31">
        <v>124807</v>
      </c>
      <c r="D825" s="50" t="s">
        <v>1978</v>
      </c>
      <c r="E825" s="50" t="s">
        <v>1959</v>
      </c>
      <c r="F825" s="31" t="s">
        <v>216</v>
      </c>
      <c r="G825" s="31" t="s">
        <v>216</v>
      </c>
      <c r="H825" s="31">
        <v>1</v>
      </c>
      <c r="I825" s="31">
        <v>2</v>
      </c>
      <c r="J825" s="31">
        <v>1</v>
      </c>
      <c r="K825" s="31">
        <v>138</v>
      </c>
      <c r="L825" s="31" t="s">
        <v>30</v>
      </c>
      <c r="M825" s="29">
        <v>1611</v>
      </c>
      <c r="N825" s="38">
        <v>233966.18</v>
      </c>
      <c r="O825" s="18" t="s">
        <v>2980</v>
      </c>
      <c r="P825" s="64"/>
      <c r="Q825" s="65"/>
      <c r="R825" s="34"/>
      <c r="S825" s="33"/>
      <c r="T825" s="67">
        <v>1</v>
      </c>
    </row>
    <row r="826" spans="1:20" ht="15.75" x14ac:dyDescent="0.25">
      <c r="A826" s="50" t="s">
        <v>1929</v>
      </c>
      <c r="B826" s="50" t="s">
        <v>3160</v>
      </c>
      <c r="C826" s="31">
        <v>124816</v>
      </c>
      <c r="D826" s="50" t="s">
        <v>1983</v>
      </c>
      <c r="E826" s="50" t="s">
        <v>1984</v>
      </c>
      <c r="F826" s="31" t="s">
        <v>1099</v>
      </c>
      <c r="G826" s="31" t="s">
        <v>1099</v>
      </c>
      <c r="H826" s="31">
        <v>1</v>
      </c>
      <c r="I826" s="31">
        <v>2</v>
      </c>
      <c r="J826" s="31">
        <v>1</v>
      </c>
      <c r="K826" s="31">
        <v>138</v>
      </c>
      <c r="L826" s="31" t="s">
        <v>30</v>
      </c>
      <c r="M826" s="29">
        <v>1614</v>
      </c>
      <c r="N826" s="38">
        <v>243966.18</v>
      </c>
      <c r="O826" s="18" t="s">
        <v>2980</v>
      </c>
      <c r="P826" s="64"/>
      <c r="Q826" s="65"/>
      <c r="R826" s="34"/>
      <c r="S826" s="33"/>
      <c r="T826" s="67">
        <v>1</v>
      </c>
    </row>
    <row r="827" spans="1:20" ht="15.75" x14ac:dyDescent="0.25">
      <c r="A827" s="50" t="s">
        <v>1929</v>
      </c>
      <c r="B827" s="50" t="s">
        <v>3160</v>
      </c>
      <c r="C827" s="31">
        <v>124826</v>
      </c>
      <c r="D827" s="50" t="s">
        <v>1995</v>
      </c>
      <c r="E827" s="50" t="s">
        <v>1984</v>
      </c>
      <c r="F827" s="31" t="s">
        <v>1099</v>
      </c>
      <c r="G827" s="31" t="s">
        <v>1099</v>
      </c>
      <c r="H827" s="31">
        <v>1</v>
      </c>
      <c r="I827" s="31">
        <v>2</v>
      </c>
      <c r="J827" s="31">
        <v>1</v>
      </c>
      <c r="K827" s="31">
        <v>138</v>
      </c>
      <c r="L827" s="31" t="s">
        <v>30</v>
      </c>
      <c r="M827" s="29">
        <v>1624</v>
      </c>
      <c r="N827" s="38">
        <v>243966.18</v>
      </c>
      <c r="O827" s="18" t="s">
        <v>2980</v>
      </c>
      <c r="P827" s="64"/>
      <c r="Q827" s="65"/>
      <c r="R827" s="34"/>
      <c r="S827" s="33"/>
      <c r="T827" s="67">
        <v>1</v>
      </c>
    </row>
    <row r="828" spans="1:20" ht="15.75" x14ac:dyDescent="0.25">
      <c r="A828" s="50" t="s">
        <v>1929</v>
      </c>
      <c r="B828" s="50" t="s">
        <v>3160</v>
      </c>
      <c r="C828" s="31">
        <v>124834</v>
      </c>
      <c r="D828" s="50" t="s">
        <v>1979</v>
      </c>
      <c r="E828" s="50" t="s">
        <v>1980</v>
      </c>
      <c r="F828" s="31" t="s">
        <v>1099</v>
      </c>
      <c r="G828" s="31" t="s">
        <v>1099</v>
      </c>
      <c r="H828" s="31">
        <v>1</v>
      </c>
      <c r="I828" s="31">
        <v>2</v>
      </c>
      <c r="J828" s="31">
        <v>1</v>
      </c>
      <c r="K828" s="31">
        <v>138</v>
      </c>
      <c r="L828" s="31" t="s">
        <v>30</v>
      </c>
      <c r="M828" s="29">
        <v>1612</v>
      </c>
      <c r="N828" s="38">
        <v>243966.18</v>
      </c>
      <c r="O828" s="18" t="s">
        <v>2980</v>
      </c>
      <c r="P828" s="64"/>
      <c r="Q828" s="65"/>
      <c r="R828" s="34"/>
      <c r="S828" s="33"/>
      <c r="T828" s="67">
        <v>1</v>
      </c>
    </row>
    <row r="829" spans="1:20" ht="15.75" x14ac:dyDescent="0.25">
      <c r="A829" s="50" t="s">
        <v>1929</v>
      </c>
      <c r="B829" s="50" t="s">
        <v>3160</v>
      </c>
      <c r="C829" s="31">
        <v>124845</v>
      </c>
      <c r="D829" s="50" t="s">
        <v>2004</v>
      </c>
      <c r="E829" s="50" t="s">
        <v>1980</v>
      </c>
      <c r="F829" s="31" t="s">
        <v>1099</v>
      </c>
      <c r="G829" s="31" t="s">
        <v>1099</v>
      </c>
      <c r="H829" s="31">
        <v>1</v>
      </c>
      <c r="I829" s="31">
        <v>2</v>
      </c>
      <c r="J829" s="31">
        <v>1</v>
      </c>
      <c r="K829" s="31">
        <v>138</v>
      </c>
      <c r="L829" s="31" t="s">
        <v>30</v>
      </c>
      <c r="M829" s="29">
        <v>1634</v>
      </c>
      <c r="N829" s="38">
        <v>243966.18</v>
      </c>
      <c r="O829" s="18" t="s">
        <v>2980</v>
      </c>
      <c r="P829" s="64"/>
      <c r="Q829" s="65"/>
      <c r="R829" s="34"/>
      <c r="S829" s="33"/>
      <c r="T829" s="67">
        <v>1</v>
      </c>
    </row>
    <row r="830" spans="1:20" ht="15.75" x14ac:dyDescent="0.25">
      <c r="A830" s="50" t="s">
        <v>1929</v>
      </c>
      <c r="B830" s="50" t="s">
        <v>3160</v>
      </c>
      <c r="C830" s="31">
        <v>195501</v>
      </c>
      <c r="D830" s="50" t="s">
        <v>1996</v>
      </c>
      <c r="E830" s="50" t="s">
        <v>1985</v>
      </c>
      <c r="F830" s="31" t="s">
        <v>1099</v>
      </c>
      <c r="G830" s="31" t="s">
        <v>1099</v>
      </c>
      <c r="H830" s="31">
        <v>1</v>
      </c>
      <c r="I830" s="31">
        <v>2</v>
      </c>
      <c r="J830" s="31">
        <v>1</v>
      </c>
      <c r="K830" s="31">
        <v>138</v>
      </c>
      <c r="L830" s="31" t="s">
        <v>30</v>
      </c>
      <c r="M830" s="29">
        <v>1625</v>
      </c>
      <c r="N830" s="38">
        <v>233966.18</v>
      </c>
      <c r="O830" s="18" t="s">
        <v>2980</v>
      </c>
      <c r="P830" s="64"/>
      <c r="Q830" s="65"/>
      <c r="R830" s="34"/>
      <c r="S830" s="33"/>
      <c r="T830" s="67">
        <v>1</v>
      </c>
    </row>
    <row r="831" spans="1:20" ht="15.75" x14ac:dyDescent="0.25">
      <c r="A831" s="50" t="s">
        <v>1929</v>
      </c>
      <c r="B831" s="50" t="s">
        <v>3160</v>
      </c>
      <c r="C831" s="31">
        <v>195510</v>
      </c>
      <c r="D831" s="50" t="s">
        <v>175</v>
      </c>
      <c r="E831" s="50" t="s">
        <v>1994</v>
      </c>
      <c r="F831" s="31" t="s">
        <v>1099</v>
      </c>
      <c r="G831" s="31" t="s">
        <v>1099</v>
      </c>
      <c r="H831" s="31">
        <v>1</v>
      </c>
      <c r="I831" s="31">
        <v>2</v>
      </c>
      <c r="J831" s="31">
        <v>1</v>
      </c>
      <c r="K831" s="31">
        <v>138</v>
      </c>
      <c r="L831" s="31" t="s">
        <v>30</v>
      </c>
      <c r="M831" s="29">
        <v>1623</v>
      </c>
      <c r="N831" s="38">
        <v>223966.18</v>
      </c>
      <c r="O831" s="18" t="s">
        <v>2980</v>
      </c>
      <c r="P831" s="64"/>
      <c r="Q831" s="65"/>
      <c r="R831" s="34"/>
      <c r="S831" s="33"/>
      <c r="T831" s="67">
        <v>1</v>
      </c>
    </row>
    <row r="832" spans="1:20" ht="15.75" x14ac:dyDescent="0.25">
      <c r="A832" s="50" t="s">
        <v>1929</v>
      </c>
      <c r="B832" s="50" t="s">
        <v>3160</v>
      </c>
      <c r="C832" s="31">
        <v>195517</v>
      </c>
      <c r="D832" s="50" t="s">
        <v>1998</v>
      </c>
      <c r="E832" s="50" t="s">
        <v>1984</v>
      </c>
      <c r="F832" s="31" t="s">
        <v>1099</v>
      </c>
      <c r="G832" s="31" t="s">
        <v>1099</v>
      </c>
      <c r="H832" s="31">
        <v>1</v>
      </c>
      <c r="I832" s="31">
        <v>2</v>
      </c>
      <c r="J832" s="31">
        <v>1</v>
      </c>
      <c r="K832" s="31">
        <v>138</v>
      </c>
      <c r="L832" s="31" t="s">
        <v>30</v>
      </c>
      <c r="M832" s="29">
        <v>1627</v>
      </c>
      <c r="N832" s="38">
        <v>243966.18</v>
      </c>
      <c r="O832" s="18" t="s">
        <v>2980</v>
      </c>
      <c r="P832" s="64"/>
      <c r="Q832" s="65"/>
      <c r="R832" s="34"/>
      <c r="S832" s="33"/>
      <c r="T832" s="67">
        <v>1</v>
      </c>
    </row>
    <row r="833" spans="1:20" ht="31.5" x14ac:dyDescent="0.25">
      <c r="A833" s="50" t="s">
        <v>1929</v>
      </c>
      <c r="B833" s="50" t="s">
        <v>3160</v>
      </c>
      <c r="C833" s="31">
        <v>195525</v>
      </c>
      <c r="D833" s="50" t="s">
        <v>941</v>
      </c>
      <c r="E833" s="50" t="s">
        <v>1982</v>
      </c>
      <c r="F833" s="31" t="s">
        <v>1099</v>
      </c>
      <c r="G833" s="31" t="s">
        <v>1099</v>
      </c>
      <c r="H833" s="31">
        <v>1</v>
      </c>
      <c r="I833" s="31">
        <v>2</v>
      </c>
      <c r="J833" s="31">
        <v>1</v>
      </c>
      <c r="K833" s="31">
        <v>138</v>
      </c>
      <c r="L833" s="31" t="s">
        <v>30</v>
      </c>
      <c r="M833" s="29">
        <v>1630</v>
      </c>
      <c r="N833" s="38">
        <v>223966.18</v>
      </c>
      <c r="O833" s="18" t="s">
        <v>2980</v>
      </c>
      <c r="P833" s="64"/>
      <c r="Q833" s="65"/>
      <c r="R833" s="34"/>
      <c r="S833" s="33"/>
      <c r="T833" s="67">
        <v>1</v>
      </c>
    </row>
    <row r="834" spans="1:20" ht="15.75" x14ac:dyDescent="0.25">
      <c r="A834" s="50" t="s">
        <v>1929</v>
      </c>
      <c r="B834" s="50" t="s">
        <v>3160</v>
      </c>
      <c r="C834" s="31">
        <v>195532</v>
      </c>
      <c r="D834" s="50" t="s">
        <v>1992</v>
      </c>
      <c r="E834" s="50" t="s">
        <v>1987</v>
      </c>
      <c r="F834" s="31" t="s">
        <v>1099</v>
      </c>
      <c r="G834" s="31" t="s">
        <v>1099</v>
      </c>
      <c r="H834" s="31">
        <v>1</v>
      </c>
      <c r="I834" s="31">
        <v>2</v>
      </c>
      <c r="J834" s="31">
        <v>1</v>
      </c>
      <c r="K834" s="31">
        <v>138</v>
      </c>
      <c r="L834" s="31" t="s">
        <v>30</v>
      </c>
      <c r="M834" s="29">
        <v>1621</v>
      </c>
      <c r="N834" s="38">
        <v>243966.18</v>
      </c>
      <c r="O834" s="18" t="s">
        <v>2980</v>
      </c>
      <c r="P834" s="64"/>
      <c r="Q834" s="65"/>
      <c r="R834" s="34"/>
      <c r="S834" s="33"/>
      <c r="T834" s="67">
        <v>1</v>
      </c>
    </row>
    <row r="835" spans="1:20" ht="15.75" x14ac:dyDescent="0.25">
      <c r="A835" s="50" t="s">
        <v>1929</v>
      </c>
      <c r="B835" s="50" t="s">
        <v>3160</v>
      </c>
      <c r="C835" s="31">
        <v>195533</v>
      </c>
      <c r="D835" s="50" t="s">
        <v>1989</v>
      </c>
      <c r="E835" s="50" t="s">
        <v>1984</v>
      </c>
      <c r="F835" s="31" t="s">
        <v>1099</v>
      </c>
      <c r="G835" s="31" t="s">
        <v>1099</v>
      </c>
      <c r="H835" s="31">
        <v>1</v>
      </c>
      <c r="I835" s="31">
        <v>2</v>
      </c>
      <c r="J835" s="31">
        <v>1</v>
      </c>
      <c r="K835" s="31">
        <v>138</v>
      </c>
      <c r="L835" s="31" t="s">
        <v>30</v>
      </c>
      <c r="M835" s="29">
        <v>1618</v>
      </c>
      <c r="N835" s="38">
        <v>243966.18</v>
      </c>
      <c r="O835" s="18" t="s">
        <v>2980</v>
      </c>
      <c r="P835" s="64"/>
      <c r="Q835" s="65"/>
      <c r="R835" s="34"/>
      <c r="S835" s="33"/>
      <c r="T835" s="67">
        <v>1</v>
      </c>
    </row>
    <row r="836" spans="1:20" ht="15.75" x14ac:dyDescent="0.25">
      <c r="A836" s="50" t="s">
        <v>1929</v>
      </c>
      <c r="B836" s="50" t="s">
        <v>3160</v>
      </c>
      <c r="C836" s="31">
        <v>195544</v>
      </c>
      <c r="D836" s="50" t="s">
        <v>2003</v>
      </c>
      <c r="E836" s="50" t="s">
        <v>1994</v>
      </c>
      <c r="F836" s="31" t="s">
        <v>1099</v>
      </c>
      <c r="G836" s="31" t="s">
        <v>1099</v>
      </c>
      <c r="H836" s="31"/>
      <c r="I836" s="31"/>
      <c r="J836" s="31">
        <v>1</v>
      </c>
      <c r="K836" s="31">
        <v>138</v>
      </c>
      <c r="L836" s="31" t="s">
        <v>30</v>
      </c>
      <c r="M836" s="29">
        <v>1633</v>
      </c>
      <c r="N836" s="38"/>
      <c r="O836" s="18" t="s">
        <v>2980</v>
      </c>
      <c r="P836" s="64"/>
      <c r="Q836" s="65"/>
      <c r="R836" s="34"/>
      <c r="S836" s="33"/>
      <c r="T836" s="67"/>
    </row>
    <row r="837" spans="1:20" ht="15.75" x14ac:dyDescent="0.25">
      <c r="A837" s="50" t="s">
        <v>1929</v>
      </c>
      <c r="B837" s="50" t="s">
        <v>3160</v>
      </c>
      <c r="C837" s="31">
        <v>195545</v>
      </c>
      <c r="D837" s="50" t="s">
        <v>1990</v>
      </c>
      <c r="E837" s="50" t="s">
        <v>1984</v>
      </c>
      <c r="F837" s="31" t="s">
        <v>1099</v>
      </c>
      <c r="G837" s="31" t="s">
        <v>1099</v>
      </c>
      <c r="H837" s="31"/>
      <c r="I837" s="31"/>
      <c r="J837" s="31">
        <v>1</v>
      </c>
      <c r="K837" s="31">
        <v>138</v>
      </c>
      <c r="L837" s="31" t="s">
        <v>30</v>
      </c>
      <c r="M837" s="29">
        <v>1619</v>
      </c>
      <c r="N837" s="38"/>
      <c r="O837" s="18" t="s">
        <v>2980</v>
      </c>
      <c r="P837" s="64"/>
      <c r="Q837" s="65"/>
      <c r="R837" s="34"/>
      <c r="S837" s="33"/>
      <c r="T837" s="67"/>
    </row>
    <row r="838" spans="1:20" ht="15.75" x14ac:dyDescent="0.25">
      <c r="A838" s="50" t="s">
        <v>1929</v>
      </c>
      <c r="B838" s="50" t="s">
        <v>3160</v>
      </c>
      <c r="C838" s="51">
        <v>303735</v>
      </c>
      <c r="D838" s="52" t="s">
        <v>2002</v>
      </c>
      <c r="E838" s="50" t="s">
        <v>1987</v>
      </c>
      <c r="F838" s="31" t="s">
        <v>1099</v>
      </c>
      <c r="G838" s="31" t="s">
        <v>1099</v>
      </c>
      <c r="H838" s="31">
        <v>1</v>
      </c>
      <c r="I838" s="31">
        <v>2</v>
      </c>
      <c r="J838" s="31">
        <v>1</v>
      </c>
      <c r="K838" s="31">
        <v>138</v>
      </c>
      <c r="L838" s="31" t="s">
        <v>30</v>
      </c>
      <c r="M838" s="29">
        <v>1631</v>
      </c>
      <c r="N838" s="38">
        <v>243966.18</v>
      </c>
      <c r="O838" s="18" t="s">
        <v>2980</v>
      </c>
      <c r="P838" s="64"/>
      <c r="Q838" s="65"/>
      <c r="R838" s="34"/>
      <c r="S838" s="33"/>
      <c r="T838" s="67">
        <v>1</v>
      </c>
    </row>
    <row r="839" spans="1:20" ht="15.75" x14ac:dyDescent="0.25">
      <c r="A839" s="50" t="s">
        <v>1929</v>
      </c>
      <c r="B839" s="50" t="s">
        <v>3160</v>
      </c>
      <c r="C839" s="51">
        <v>314117</v>
      </c>
      <c r="D839" s="52" t="s">
        <v>1958</v>
      </c>
      <c r="E839" s="50" t="s">
        <v>1959</v>
      </c>
      <c r="F839" s="31" t="s">
        <v>216</v>
      </c>
      <c r="G839" s="31" t="s">
        <v>216</v>
      </c>
      <c r="H839" s="31"/>
      <c r="I839" s="31"/>
      <c r="J839" s="31">
        <v>1</v>
      </c>
      <c r="K839" s="31">
        <v>138</v>
      </c>
      <c r="L839" s="31" t="s">
        <v>30</v>
      </c>
      <c r="M839" s="29">
        <v>1595</v>
      </c>
      <c r="N839" s="38"/>
      <c r="O839" s="18" t="s">
        <v>2980</v>
      </c>
      <c r="P839" s="64"/>
      <c r="Q839" s="65"/>
      <c r="R839" s="34"/>
      <c r="S839" s="33"/>
      <c r="T839" s="67"/>
    </row>
    <row r="840" spans="1:20" ht="15.75" x14ac:dyDescent="0.25">
      <c r="A840" s="50" t="s">
        <v>1929</v>
      </c>
      <c r="B840" s="50" t="s">
        <v>3161</v>
      </c>
      <c r="C840" s="31">
        <v>124887</v>
      </c>
      <c r="D840" s="50" t="s">
        <v>2006</v>
      </c>
      <c r="E840" s="50" t="s">
        <v>936</v>
      </c>
      <c r="F840" s="31" t="s">
        <v>45</v>
      </c>
      <c r="G840" s="31" t="s">
        <v>45</v>
      </c>
      <c r="H840" s="31"/>
      <c r="I840" s="31"/>
      <c r="J840" s="31">
        <v>1</v>
      </c>
      <c r="K840" s="31">
        <v>138</v>
      </c>
      <c r="L840" s="31" t="s">
        <v>30</v>
      </c>
      <c r="M840" s="29">
        <v>1636</v>
      </c>
      <c r="N840" s="38"/>
      <c r="O840" s="18" t="s">
        <v>2980</v>
      </c>
      <c r="P840" s="64"/>
      <c r="Q840" s="65"/>
      <c r="R840" s="34"/>
      <c r="S840" s="33"/>
      <c r="T840" s="67"/>
    </row>
    <row r="841" spans="1:20" ht="15.75" x14ac:dyDescent="0.25">
      <c r="A841" s="50" t="s">
        <v>1929</v>
      </c>
      <c r="B841" s="50" t="s">
        <v>3161</v>
      </c>
      <c r="C841" s="31">
        <v>124920</v>
      </c>
      <c r="D841" s="50" t="s">
        <v>2030</v>
      </c>
      <c r="E841" s="50" t="s">
        <v>2026</v>
      </c>
      <c r="F841" s="31" t="s">
        <v>216</v>
      </c>
      <c r="G841" s="31" t="s">
        <v>216</v>
      </c>
      <c r="H841" s="31"/>
      <c r="I841" s="31"/>
      <c r="J841" s="31">
        <v>1</v>
      </c>
      <c r="K841" s="31">
        <v>138</v>
      </c>
      <c r="L841" s="31" t="s">
        <v>30</v>
      </c>
      <c r="M841" s="29">
        <v>1652</v>
      </c>
      <c r="N841" s="38"/>
      <c r="O841" s="18" t="s">
        <v>2980</v>
      </c>
      <c r="P841" s="64"/>
      <c r="Q841" s="65"/>
      <c r="R841" s="34"/>
      <c r="S841" s="33"/>
      <c r="T841" s="67"/>
    </row>
    <row r="842" spans="1:20" ht="15.75" x14ac:dyDescent="0.25">
      <c r="A842" s="50" t="s">
        <v>1929</v>
      </c>
      <c r="B842" s="50" t="s">
        <v>3161</v>
      </c>
      <c r="C842" s="31">
        <v>124935</v>
      </c>
      <c r="D842" s="50" t="s">
        <v>46</v>
      </c>
      <c r="E842" s="50" t="s">
        <v>2024</v>
      </c>
      <c r="F842" s="31" t="s">
        <v>216</v>
      </c>
      <c r="G842" s="31" t="s">
        <v>216</v>
      </c>
      <c r="H842" s="31"/>
      <c r="I842" s="31"/>
      <c r="J842" s="31">
        <v>1</v>
      </c>
      <c r="K842" s="31">
        <v>138</v>
      </c>
      <c r="L842" s="31" t="s">
        <v>30</v>
      </c>
      <c r="M842" s="29">
        <v>1648</v>
      </c>
      <c r="N842" s="38"/>
      <c r="O842" s="18" t="s">
        <v>2980</v>
      </c>
      <c r="P842" s="64"/>
      <c r="Q842" s="65"/>
      <c r="R842" s="34"/>
      <c r="S842" s="33"/>
      <c r="T842" s="67"/>
    </row>
    <row r="843" spans="1:20" ht="15.75" x14ac:dyDescent="0.25">
      <c r="A843" s="50" t="s">
        <v>1929</v>
      </c>
      <c r="B843" s="50" t="s">
        <v>3161</v>
      </c>
      <c r="C843" s="31">
        <v>124942</v>
      </c>
      <c r="D843" s="50" t="s">
        <v>2032</v>
      </c>
      <c r="E843" s="50" t="s">
        <v>2024</v>
      </c>
      <c r="F843" s="31" t="s">
        <v>216</v>
      </c>
      <c r="G843" s="31" t="s">
        <v>216</v>
      </c>
      <c r="H843" s="31"/>
      <c r="I843" s="31"/>
      <c r="J843" s="31">
        <v>1</v>
      </c>
      <c r="K843" s="31">
        <v>138</v>
      </c>
      <c r="L843" s="31" t="s">
        <v>30</v>
      </c>
      <c r="M843" s="29">
        <v>1654</v>
      </c>
      <c r="N843" s="38"/>
      <c r="O843" s="18" t="s">
        <v>2980</v>
      </c>
      <c r="P843" s="64"/>
      <c r="Q843" s="65"/>
      <c r="R843" s="34"/>
      <c r="S843" s="33"/>
      <c r="T843" s="67"/>
    </row>
    <row r="844" spans="1:20" ht="15.75" x14ac:dyDescent="0.25">
      <c r="A844" s="50" t="s">
        <v>1929</v>
      </c>
      <c r="B844" s="50" t="s">
        <v>3161</v>
      </c>
      <c r="C844" s="31">
        <v>124958</v>
      </c>
      <c r="D844" s="50" t="s">
        <v>2050</v>
      </c>
      <c r="E844" s="50" t="s">
        <v>2024</v>
      </c>
      <c r="F844" s="31" t="s">
        <v>216</v>
      </c>
      <c r="G844" s="31" t="s">
        <v>216</v>
      </c>
      <c r="H844" s="31"/>
      <c r="I844" s="31"/>
      <c r="J844" s="31">
        <v>1</v>
      </c>
      <c r="K844" s="31">
        <v>138</v>
      </c>
      <c r="L844" s="31" t="s">
        <v>30</v>
      </c>
      <c r="M844" s="29">
        <v>1668</v>
      </c>
      <c r="N844" s="38"/>
      <c r="O844" s="18" t="s">
        <v>2980</v>
      </c>
      <c r="P844" s="64"/>
      <c r="Q844" s="65"/>
      <c r="R844" s="34"/>
      <c r="S844" s="33"/>
      <c r="T844" s="67"/>
    </row>
    <row r="845" spans="1:20" ht="15.75" x14ac:dyDescent="0.25">
      <c r="A845" s="50" t="s">
        <v>1929</v>
      </c>
      <c r="B845" s="50" t="s">
        <v>3161</v>
      </c>
      <c r="C845" s="31">
        <v>124982</v>
      </c>
      <c r="D845" s="50" t="s">
        <v>2046</v>
      </c>
      <c r="E845" s="50" t="s">
        <v>2008</v>
      </c>
      <c r="F845" s="31" t="s">
        <v>216</v>
      </c>
      <c r="G845" s="31" t="s">
        <v>216</v>
      </c>
      <c r="H845" s="31"/>
      <c r="I845" s="31"/>
      <c r="J845" s="31">
        <v>1</v>
      </c>
      <c r="K845" s="31">
        <v>138</v>
      </c>
      <c r="L845" s="31" t="s">
        <v>30</v>
      </c>
      <c r="M845" s="29">
        <v>1665</v>
      </c>
      <c r="N845" s="38"/>
      <c r="O845" s="18" t="s">
        <v>2980</v>
      </c>
      <c r="P845" s="64"/>
      <c r="Q845" s="65"/>
      <c r="R845" s="34"/>
      <c r="S845" s="33"/>
      <c r="T845" s="67"/>
    </row>
    <row r="846" spans="1:20" ht="15.75" x14ac:dyDescent="0.25">
      <c r="A846" s="50" t="s">
        <v>1929</v>
      </c>
      <c r="B846" s="50" t="s">
        <v>3161</v>
      </c>
      <c r="C846" s="31">
        <v>124983</v>
      </c>
      <c r="D846" s="50" t="s">
        <v>2047</v>
      </c>
      <c r="E846" s="50" t="s">
        <v>2008</v>
      </c>
      <c r="F846" s="31" t="s">
        <v>216</v>
      </c>
      <c r="G846" s="31" t="s">
        <v>216</v>
      </c>
      <c r="H846" s="31"/>
      <c r="I846" s="31"/>
      <c r="J846" s="31">
        <v>1</v>
      </c>
      <c r="K846" s="31">
        <v>138</v>
      </c>
      <c r="L846" s="31" t="s">
        <v>30</v>
      </c>
      <c r="M846" s="29">
        <v>1666</v>
      </c>
      <c r="N846" s="38"/>
      <c r="O846" s="18" t="s">
        <v>2980</v>
      </c>
      <c r="P846" s="64"/>
      <c r="Q846" s="65"/>
      <c r="R846" s="34"/>
      <c r="S846" s="33"/>
      <c r="T846" s="67"/>
    </row>
    <row r="847" spans="1:20" ht="15.75" x14ac:dyDescent="0.25">
      <c r="A847" s="50" t="s">
        <v>1929</v>
      </c>
      <c r="B847" s="50" t="s">
        <v>3161</v>
      </c>
      <c r="C847" s="31">
        <v>125014</v>
      </c>
      <c r="D847" s="50" t="s">
        <v>2048</v>
      </c>
      <c r="E847" s="50" t="s">
        <v>2049</v>
      </c>
      <c r="F847" s="31" t="s">
        <v>216</v>
      </c>
      <c r="G847" s="31" t="s">
        <v>216</v>
      </c>
      <c r="H847" s="31"/>
      <c r="I847" s="31"/>
      <c r="J847" s="31">
        <v>1</v>
      </c>
      <c r="K847" s="31">
        <v>138</v>
      </c>
      <c r="L847" s="31" t="s">
        <v>30</v>
      </c>
      <c r="M847" s="29">
        <v>1667</v>
      </c>
      <c r="N847" s="38"/>
      <c r="O847" s="18" t="s">
        <v>2980</v>
      </c>
      <c r="P847" s="64"/>
      <c r="Q847" s="65"/>
      <c r="R847" s="34"/>
      <c r="S847" s="33"/>
      <c r="T847" s="67"/>
    </row>
    <row r="848" spans="1:20" ht="15.75" x14ac:dyDescent="0.25">
      <c r="A848" s="50" t="s">
        <v>1929</v>
      </c>
      <c r="B848" s="50" t="s">
        <v>3161</v>
      </c>
      <c r="C848" s="31">
        <v>125030</v>
      </c>
      <c r="D848" s="50" t="s">
        <v>1875</v>
      </c>
      <c r="E848" s="50" t="s">
        <v>2011</v>
      </c>
      <c r="F848" s="31" t="s">
        <v>45</v>
      </c>
      <c r="G848" s="31" t="s">
        <v>45</v>
      </c>
      <c r="H848" s="31"/>
      <c r="I848" s="31"/>
      <c r="J848" s="31">
        <v>1</v>
      </c>
      <c r="K848" s="31">
        <v>138</v>
      </c>
      <c r="L848" s="31" t="s">
        <v>30</v>
      </c>
      <c r="M848" s="29">
        <v>1639</v>
      </c>
      <c r="N848" s="38"/>
      <c r="O848" s="18" t="s">
        <v>2980</v>
      </c>
      <c r="P848" s="64"/>
      <c r="Q848" s="65"/>
      <c r="R848" s="34"/>
      <c r="S848" s="33"/>
      <c r="T848" s="67"/>
    </row>
    <row r="849" spans="1:20" ht="15.75" x14ac:dyDescent="0.25">
      <c r="A849" s="50" t="s">
        <v>1929</v>
      </c>
      <c r="B849" s="50" t="s">
        <v>3161</v>
      </c>
      <c r="C849" s="31">
        <v>125101</v>
      </c>
      <c r="D849" s="50" t="s">
        <v>2033</v>
      </c>
      <c r="E849" s="50" t="s">
        <v>2034</v>
      </c>
      <c r="F849" s="31" t="s">
        <v>216</v>
      </c>
      <c r="G849" s="31" t="s">
        <v>216</v>
      </c>
      <c r="H849" s="31"/>
      <c r="I849" s="31"/>
      <c r="J849" s="31">
        <v>1</v>
      </c>
      <c r="K849" s="31">
        <v>138</v>
      </c>
      <c r="L849" s="31" t="s">
        <v>30</v>
      </c>
      <c r="M849" s="29">
        <v>1655</v>
      </c>
      <c r="N849" s="38"/>
      <c r="O849" s="18" t="s">
        <v>2980</v>
      </c>
      <c r="P849" s="64"/>
      <c r="Q849" s="65"/>
      <c r="R849" s="34"/>
      <c r="S849" s="33"/>
      <c r="T849" s="67"/>
    </row>
    <row r="850" spans="1:20" ht="15.75" x14ac:dyDescent="0.25">
      <c r="A850" s="50" t="s">
        <v>1929</v>
      </c>
      <c r="B850" s="50" t="s">
        <v>3161</v>
      </c>
      <c r="C850" s="31">
        <v>125104</v>
      </c>
      <c r="D850" s="50" t="s">
        <v>2041</v>
      </c>
      <c r="E850" s="50" t="s">
        <v>2034</v>
      </c>
      <c r="F850" s="31" t="s">
        <v>216</v>
      </c>
      <c r="G850" s="31" t="s">
        <v>216</v>
      </c>
      <c r="H850" s="31"/>
      <c r="I850" s="31"/>
      <c r="J850" s="31">
        <v>1</v>
      </c>
      <c r="K850" s="31">
        <v>138</v>
      </c>
      <c r="L850" s="31" t="s">
        <v>30</v>
      </c>
      <c r="M850" s="29">
        <v>1661</v>
      </c>
      <c r="N850" s="38"/>
      <c r="O850" s="18" t="s">
        <v>2980</v>
      </c>
      <c r="P850" s="64"/>
      <c r="Q850" s="65"/>
      <c r="R850" s="34"/>
      <c r="S850" s="33"/>
      <c r="T850" s="67"/>
    </row>
    <row r="851" spans="1:20" ht="15.75" x14ac:dyDescent="0.25">
      <c r="A851" s="50" t="s">
        <v>1929</v>
      </c>
      <c r="B851" s="50" t="s">
        <v>3161</v>
      </c>
      <c r="C851" s="31">
        <v>125146</v>
      </c>
      <c r="D851" s="50" t="s">
        <v>2043</v>
      </c>
      <c r="E851" s="50" t="s">
        <v>2044</v>
      </c>
      <c r="F851" s="31" t="s">
        <v>216</v>
      </c>
      <c r="G851" s="31" t="s">
        <v>216</v>
      </c>
      <c r="H851" s="31"/>
      <c r="I851" s="31"/>
      <c r="J851" s="31">
        <v>1</v>
      </c>
      <c r="K851" s="31">
        <v>138</v>
      </c>
      <c r="L851" s="31" t="s">
        <v>30</v>
      </c>
      <c r="M851" s="29">
        <v>1663</v>
      </c>
      <c r="N851" s="38"/>
      <c r="O851" s="18" t="s">
        <v>2980</v>
      </c>
      <c r="P851" s="64"/>
      <c r="Q851" s="65"/>
      <c r="R851" s="34"/>
      <c r="S851" s="33"/>
      <c r="T851" s="67"/>
    </row>
    <row r="852" spans="1:20" ht="15.75" x14ac:dyDescent="0.25">
      <c r="A852" s="50" t="s">
        <v>1929</v>
      </c>
      <c r="B852" s="50" t="s">
        <v>3161</v>
      </c>
      <c r="C852" s="31">
        <v>125152</v>
      </c>
      <c r="D852" s="50" t="s">
        <v>2027</v>
      </c>
      <c r="E852" s="50" t="s">
        <v>2028</v>
      </c>
      <c r="F852" s="31" t="s">
        <v>216</v>
      </c>
      <c r="G852" s="31" t="s">
        <v>216</v>
      </c>
      <c r="H852" s="31"/>
      <c r="I852" s="31"/>
      <c r="J852" s="31">
        <v>1</v>
      </c>
      <c r="K852" s="31">
        <v>138</v>
      </c>
      <c r="L852" s="31" t="s">
        <v>30</v>
      </c>
      <c r="M852" s="29">
        <v>1650</v>
      </c>
      <c r="N852" s="38"/>
      <c r="O852" s="18" t="s">
        <v>2980</v>
      </c>
      <c r="P852" s="64"/>
      <c r="Q852" s="65"/>
      <c r="R852" s="34"/>
      <c r="S852" s="33"/>
      <c r="T852" s="67"/>
    </row>
    <row r="853" spans="1:20" ht="15.75" x14ac:dyDescent="0.25">
      <c r="A853" s="50" t="s">
        <v>1929</v>
      </c>
      <c r="B853" s="50" t="s">
        <v>3161</v>
      </c>
      <c r="C853" s="31">
        <v>125154</v>
      </c>
      <c r="D853" s="50" t="s">
        <v>2029</v>
      </c>
      <c r="E853" s="50" t="s">
        <v>2028</v>
      </c>
      <c r="F853" s="31" t="s">
        <v>216</v>
      </c>
      <c r="G853" s="31" t="s">
        <v>216</v>
      </c>
      <c r="H853" s="31"/>
      <c r="I853" s="31"/>
      <c r="J853" s="31">
        <v>1</v>
      </c>
      <c r="K853" s="31">
        <v>138</v>
      </c>
      <c r="L853" s="31" t="s">
        <v>30</v>
      </c>
      <c r="M853" s="29">
        <v>1651</v>
      </c>
      <c r="N853" s="38"/>
      <c r="O853" s="18" t="s">
        <v>2980</v>
      </c>
      <c r="P853" s="64"/>
      <c r="Q853" s="65"/>
      <c r="R853" s="34"/>
      <c r="S853" s="33"/>
      <c r="T853" s="67"/>
    </row>
    <row r="854" spans="1:20" ht="15.75" x14ac:dyDescent="0.25">
      <c r="A854" s="50" t="s">
        <v>1929</v>
      </c>
      <c r="B854" s="50" t="s">
        <v>3161</v>
      </c>
      <c r="C854" s="31">
        <v>125161</v>
      </c>
      <c r="D854" s="50" t="s">
        <v>2040</v>
      </c>
      <c r="E854" s="50" t="s">
        <v>2028</v>
      </c>
      <c r="F854" s="31" t="s">
        <v>216</v>
      </c>
      <c r="G854" s="31" t="s">
        <v>216</v>
      </c>
      <c r="H854" s="31"/>
      <c r="I854" s="31"/>
      <c r="J854" s="31">
        <v>1</v>
      </c>
      <c r="K854" s="31">
        <v>138</v>
      </c>
      <c r="L854" s="31" t="s">
        <v>30</v>
      </c>
      <c r="M854" s="29">
        <v>1660</v>
      </c>
      <c r="N854" s="38"/>
      <c r="O854" s="18" t="s">
        <v>2980</v>
      </c>
      <c r="P854" s="64"/>
      <c r="Q854" s="65"/>
      <c r="R854" s="34"/>
      <c r="S854" s="33"/>
      <c r="T854" s="67"/>
    </row>
    <row r="855" spans="1:20" ht="15.75" x14ac:dyDescent="0.25">
      <c r="A855" s="50" t="s">
        <v>1929</v>
      </c>
      <c r="B855" s="50" t="s">
        <v>3161</v>
      </c>
      <c r="C855" s="31">
        <v>125183</v>
      </c>
      <c r="D855" s="50" t="s">
        <v>2009</v>
      </c>
      <c r="E855" s="50" t="s">
        <v>2010</v>
      </c>
      <c r="F855" s="31" t="s">
        <v>45</v>
      </c>
      <c r="G855" s="31" t="s">
        <v>45</v>
      </c>
      <c r="H855" s="31"/>
      <c r="I855" s="31"/>
      <c r="J855" s="31">
        <v>1</v>
      </c>
      <c r="K855" s="31">
        <v>138</v>
      </c>
      <c r="L855" s="31" t="s">
        <v>30</v>
      </c>
      <c r="M855" s="29">
        <v>1638</v>
      </c>
      <c r="N855" s="38"/>
      <c r="O855" s="18" t="s">
        <v>2980</v>
      </c>
      <c r="P855" s="64"/>
      <c r="Q855" s="65"/>
      <c r="R855" s="34"/>
      <c r="S855" s="33"/>
      <c r="T855" s="67"/>
    </row>
    <row r="856" spans="1:20" ht="15.75" x14ac:dyDescent="0.25">
      <c r="A856" s="50" t="s">
        <v>1929</v>
      </c>
      <c r="B856" s="50" t="s">
        <v>3161</v>
      </c>
      <c r="C856" s="31">
        <v>125190</v>
      </c>
      <c r="D856" s="50" t="s">
        <v>2018</v>
      </c>
      <c r="E856" s="50" t="s">
        <v>2010</v>
      </c>
      <c r="F856" s="31" t="s">
        <v>45</v>
      </c>
      <c r="G856" s="31" t="s">
        <v>45</v>
      </c>
      <c r="H856" s="31"/>
      <c r="I856" s="31"/>
      <c r="J856" s="31">
        <v>1</v>
      </c>
      <c r="K856" s="31">
        <v>138</v>
      </c>
      <c r="L856" s="31" t="s">
        <v>30</v>
      </c>
      <c r="M856" s="29">
        <v>1644</v>
      </c>
      <c r="N856" s="38"/>
      <c r="O856" s="18" t="s">
        <v>2980</v>
      </c>
      <c r="P856" s="64"/>
      <c r="Q856" s="65"/>
      <c r="R856" s="34"/>
      <c r="S856" s="33"/>
      <c r="T856" s="67"/>
    </row>
    <row r="857" spans="1:20" ht="15.75" x14ac:dyDescent="0.25">
      <c r="A857" s="50" t="s">
        <v>1929</v>
      </c>
      <c r="B857" s="50" t="s">
        <v>3161</v>
      </c>
      <c r="C857" s="31">
        <v>125251</v>
      </c>
      <c r="D857" s="50" t="s">
        <v>2012</v>
      </c>
      <c r="E857" s="50" t="s">
        <v>2013</v>
      </c>
      <c r="F857" s="31" t="s">
        <v>45</v>
      </c>
      <c r="G857" s="31" t="s">
        <v>45</v>
      </c>
      <c r="H857" s="31"/>
      <c r="I857" s="31"/>
      <c r="J857" s="31">
        <v>1</v>
      </c>
      <c r="K857" s="31">
        <v>138</v>
      </c>
      <c r="L857" s="31" t="s">
        <v>30</v>
      </c>
      <c r="M857" s="29">
        <v>1640</v>
      </c>
      <c r="N857" s="38"/>
      <c r="O857" s="18" t="s">
        <v>2980</v>
      </c>
      <c r="P857" s="64"/>
      <c r="Q857" s="65"/>
      <c r="R857" s="34"/>
      <c r="S857" s="33"/>
      <c r="T857" s="67"/>
    </row>
    <row r="858" spans="1:20" ht="15.75" x14ac:dyDescent="0.25">
      <c r="A858" s="50" t="s">
        <v>1929</v>
      </c>
      <c r="B858" s="50" t="s">
        <v>3161</v>
      </c>
      <c r="C858" s="31">
        <v>125289</v>
      </c>
      <c r="D858" s="50" t="s">
        <v>2020</v>
      </c>
      <c r="E858" s="50" t="s">
        <v>2021</v>
      </c>
      <c r="F858" s="31" t="s">
        <v>45</v>
      </c>
      <c r="G858" s="31" t="s">
        <v>45</v>
      </c>
      <c r="H858" s="31"/>
      <c r="I858" s="31"/>
      <c r="J858" s="31">
        <v>1</v>
      </c>
      <c r="K858" s="31">
        <v>138</v>
      </c>
      <c r="L858" s="31" t="s">
        <v>30</v>
      </c>
      <c r="M858" s="29">
        <v>1646</v>
      </c>
      <c r="N858" s="38"/>
      <c r="O858" s="18" t="s">
        <v>2980</v>
      </c>
      <c r="P858" s="64"/>
      <c r="Q858" s="65"/>
      <c r="R858" s="34"/>
      <c r="S858" s="33"/>
      <c r="T858" s="67"/>
    </row>
    <row r="859" spans="1:20" ht="15.75" x14ac:dyDescent="0.25">
      <c r="A859" s="50" t="s">
        <v>1929</v>
      </c>
      <c r="B859" s="50" t="s">
        <v>3161</v>
      </c>
      <c r="C859" s="31">
        <v>125355</v>
      </c>
      <c r="D859" s="50" t="s">
        <v>2031</v>
      </c>
      <c r="E859" s="50" t="s">
        <v>1442</v>
      </c>
      <c r="F859" s="31" t="s">
        <v>216</v>
      </c>
      <c r="G859" s="31" t="s">
        <v>216</v>
      </c>
      <c r="H859" s="31"/>
      <c r="I859" s="31"/>
      <c r="J859" s="31">
        <v>1</v>
      </c>
      <c r="K859" s="31">
        <v>138</v>
      </c>
      <c r="L859" s="31" t="s">
        <v>30</v>
      </c>
      <c r="M859" s="29">
        <v>1653</v>
      </c>
      <c r="N859" s="38"/>
      <c r="O859" s="18" t="s">
        <v>2980</v>
      </c>
      <c r="P859" s="64"/>
      <c r="Q859" s="65"/>
      <c r="R859" s="34"/>
      <c r="S859" s="33"/>
      <c r="T859" s="67"/>
    </row>
    <row r="860" spans="1:20" ht="15.75" x14ac:dyDescent="0.25">
      <c r="A860" s="50" t="s">
        <v>1929</v>
      </c>
      <c r="B860" s="50" t="s">
        <v>3161</v>
      </c>
      <c r="C860" s="31">
        <v>125359</v>
      </c>
      <c r="D860" s="50" t="s">
        <v>2037</v>
      </c>
      <c r="E860" s="50" t="s">
        <v>1442</v>
      </c>
      <c r="F860" s="31" t="s">
        <v>216</v>
      </c>
      <c r="G860" s="31" t="s">
        <v>216</v>
      </c>
      <c r="H860" s="31">
        <v>1</v>
      </c>
      <c r="I860" s="31">
        <v>2</v>
      </c>
      <c r="J860" s="31">
        <v>1</v>
      </c>
      <c r="K860" s="31">
        <v>138</v>
      </c>
      <c r="L860" s="31" t="s">
        <v>30</v>
      </c>
      <c r="M860" s="29">
        <v>1658</v>
      </c>
      <c r="N860" s="38">
        <v>160500.21</v>
      </c>
      <c r="O860" s="18" t="s">
        <v>2980</v>
      </c>
      <c r="P860" s="64"/>
      <c r="Q860" s="65"/>
      <c r="R860" s="34"/>
      <c r="S860" s="33"/>
      <c r="T860" s="67">
        <v>1</v>
      </c>
    </row>
    <row r="861" spans="1:20" ht="15.75" x14ac:dyDescent="0.25">
      <c r="A861" s="50" t="s">
        <v>1929</v>
      </c>
      <c r="B861" s="50" t="s">
        <v>3161</v>
      </c>
      <c r="C861" s="31">
        <v>125365</v>
      </c>
      <c r="D861" s="50" t="s">
        <v>2042</v>
      </c>
      <c r="E861" s="50" t="s">
        <v>1442</v>
      </c>
      <c r="F861" s="31" t="s">
        <v>216</v>
      </c>
      <c r="G861" s="31" t="s">
        <v>216</v>
      </c>
      <c r="H861" s="31"/>
      <c r="I861" s="31"/>
      <c r="J861" s="31">
        <v>1</v>
      </c>
      <c r="K861" s="31">
        <v>138</v>
      </c>
      <c r="L861" s="31" t="s">
        <v>30</v>
      </c>
      <c r="M861" s="29">
        <v>1662</v>
      </c>
      <c r="N861" s="38"/>
      <c r="O861" s="18" t="s">
        <v>2980</v>
      </c>
      <c r="P861" s="64"/>
      <c r="Q861" s="65"/>
      <c r="R861" s="34"/>
      <c r="S861" s="33"/>
      <c r="T861" s="67"/>
    </row>
    <row r="862" spans="1:20" ht="15.75" x14ac:dyDescent="0.25">
      <c r="A862" s="50" t="s">
        <v>1929</v>
      </c>
      <c r="B862" s="50" t="s">
        <v>3161</v>
      </c>
      <c r="C862" s="31">
        <v>125478</v>
      </c>
      <c r="D862" s="50" t="s">
        <v>24</v>
      </c>
      <c r="E862" s="50" t="s">
        <v>2019</v>
      </c>
      <c r="F862" s="31" t="s">
        <v>45</v>
      </c>
      <c r="G862" s="31" t="s">
        <v>45</v>
      </c>
      <c r="H862" s="31"/>
      <c r="I862" s="31"/>
      <c r="J862" s="31">
        <v>1</v>
      </c>
      <c r="K862" s="31">
        <v>138</v>
      </c>
      <c r="L862" s="31" t="s">
        <v>30</v>
      </c>
      <c r="M862" s="29">
        <v>1645</v>
      </c>
      <c r="N862" s="38"/>
      <c r="O862" s="18" t="s">
        <v>2980</v>
      </c>
      <c r="P862" s="64"/>
      <c r="Q862" s="65"/>
      <c r="R862" s="34"/>
      <c r="S862" s="33"/>
      <c r="T862" s="67"/>
    </row>
    <row r="863" spans="1:20" ht="15.75" x14ac:dyDescent="0.25">
      <c r="A863" s="50" t="s">
        <v>1929</v>
      </c>
      <c r="B863" s="50" t="s">
        <v>3161</v>
      </c>
      <c r="C863" s="31">
        <v>125503</v>
      </c>
      <c r="D863" s="50" t="s">
        <v>2038</v>
      </c>
      <c r="E863" s="50" t="s">
        <v>2039</v>
      </c>
      <c r="F863" s="31" t="s">
        <v>216</v>
      </c>
      <c r="G863" s="31" t="s">
        <v>216</v>
      </c>
      <c r="H863" s="31"/>
      <c r="I863" s="31"/>
      <c r="J863" s="31">
        <v>1</v>
      </c>
      <c r="K863" s="31">
        <v>138</v>
      </c>
      <c r="L863" s="31" t="s">
        <v>30</v>
      </c>
      <c r="M863" s="29">
        <v>1659</v>
      </c>
      <c r="N863" s="38"/>
      <c r="O863" s="18" t="s">
        <v>2980</v>
      </c>
      <c r="P863" s="64"/>
      <c r="Q863" s="65"/>
      <c r="R863" s="34"/>
      <c r="S863" s="33"/>
      <c r="T863" s="67"/>
    </row>
    <row r="864" spans="1:20" ht="15.75" x14ac:dyDescent="0.25">
      <c r="A864" s="50" t="s">
        <v>1929</v>
      </c>
      <c r="B864" s="50" t="s">
        <v>3161</v>
      </c>
      <c r="C864" s="31">
        <v>196003</v>
      </c>
      <c r="D864" s="50" t="s">
        <v>2022</v>
      </c>
      <c r="E864" s="50" t="s">
        <v>2023</v>
      </c>
      <c r="F864" s="31" t="s">
        <v>45</v>
      </c>
      <c r="G864" s="31" t="s">
        <v>45</v>
      </c>
      <c r="H864" s="31"/>
      <c r="I864" s="31"/>
      <c r="J864" s="31">
        <v>1</v>
      </c>
      <c r="K864" s="31">
        <v>138</v>
      </c>
      <c r="L864" s="31" t="s">
        <v>30</v>
      </c>
      <c r="M864" s="29">
        <v>1647</v>
      </c>
      <c r="N864" s="38"/>
      <c r="O864" s="18" t="s">
        <v>2980</v>
      </c>
      <c r="P864" s="64"/>
      <c r="Q864" s="65"/>
      <c r="R864" s="34"/>
      <c r="S864" s="33"/>
      <c r="T864" s="67"/>
    </row>
    <row r="865" spans="1:20" ht="15.75" x14ac:dyDescent="0.25">
      <c r="A865" s="50" t="s">
        <v>1929</v>
      </c>
      <c r="B865" s="50" t="s">
        <v>3161</v>
      </c>
      <c r="C865" s="31">
        <v>196004</v>
      </c>
      <c r="D865" s="50" t="s">
        <v>2036</v>
      </c>
      <c r="E865" s="50" t="s">
        <v>2026</v>
      </c>
      <c r="F865" s="31" t="s">
        <v>216</v>
      </c>
      <c r="G865" s="31" t="s">
        <v>216</v>
      </c>
      <c r="H865" s="31"/>
      <c r="I865" s="31"/>
      <c r="J865" s="31">
        <v>1</v>
      </c>
      <c r="K865" s="31">
        <v>138</v>
      </c>
      <c r="L865" s="31" t="s">
        <v>30</v>
      </c>
      <c r="M865" s="29">
        <v>1657</v>
      </c>
      <c r="N865" s="38"/>
      <c r="O865" s="18" t="s">
        <v>2980</v>
      </c>
      <c r="P865" s="64"/>
      <c r="Q865" s="65"/>
      <c r="R865" s="34"/>
      <c r="S865" s="33"/>
      <c r="T865" s="67"/>
    </row>
    <row r="866" spans="1:20" ht="15.75" x14ac:dyDescent="0.25">
      <c r="A866" s="50" t="s">
        <v>1929</v>
      </c>
      <c r="B866" s="50" t="s">
        <v>3161</v>
      </c>
      <c r="C866" s="31">
        <v>196031</v>
      </c>
      <c r="D866" s="50" t="s">
        <v>2014</v>
      </c>
      <c r="E866" s="50" t="s">
        <v>2011</v>
      </c>
      <c r="F866" s="31" t="s">
        <v>45</v>
      </c>
      <c r="G866" s="31" t="s">
        <v>45</v>
      </c>
      <c r="H866" s="31"/>
      <c r="I866" s="31"/>
      <c r="J866" s="31">
        <v>1</v>
      </c>
      <c r="K866" s="31">
        <v>138</v>
      </c>
      <c r="L866" s="31" t="s">
        <v>30</v>
      </c>
      <c r="M866" s="29">
        <v>1641</v>
      </c>
      <c r="N866" s="38"/>
      <c r="O866" s="18" t="s">
        <v>2980</v>
      </c>
      <c r="P866" s="64"/>
      <c r="Q866" s="65"/>
      <c r="R866" s="34"/>
      <c r="S866" s="33"/>
      <c r="T866" s="67"/>
    </row>
    <row r="867" spans="1:20" ht="15.75" x14ac:dyDescent="0.25">
      <c r="A867" s="50" t="s">
        <v>1929</v>
      </c>
      <c r="B867" s="50" t="s">
        <v>3161</v>
      </c>
      <c r="C867" s="31">
        <v>196036</v>
      </c>
      <c r="D867" s="50" t="s">
        <v>2015</v>
      </c>
      <c r="E867" s="50" t="s">
        <v>2011</v>
      </c>
      <c r="F867" s="31" t="s">
        <v>45</v>
      </c>
      <c r="G867" s="31" t="s">
        <v>45</v>
      </c>
      <c r="H867" s="31"/>
      <c r="I867" s="31"/>
      <c r="J867" s="31">
        <v>1</v>
      </c>
      <c r="K867" s="31">
        <v>138</v>
      </c>
      <c r="L867" s="31" t="s">
        <v>30</v>
      </c>
      <c r="M867" s="29">
        <v>1642</v>
      </c>
      <c r="N867" s="38"/>
      <c r="O867" s="18" t="s">
        <v>2980</v>
      </c>
      <c r="P867" s="64"/>
      <c r="Q867" s="65"/>
      <c r="R867" s="34"/>
      <c r="S867" s="33"/>
      <c r="T867" s="67"/>
    </row>
    <row r="868" spans="1:20" ht="15.75" x14ac:dyDescent="0.25">
      <c r="A868" s="50" t="s">
        <v>1929</v>
      </c>
      <c r="B868" s="50" t="s">
        <v>3161</v>
      </c>
      <c r="C868" s="51">
        <v>314236</v>
      </c>
      <c r="D868" s="52" t="s">
        <v>2025</v>
      </c>
      <c r="E868" s="50" t="s">
        <v>2026</v>
      </c>
      <c r="F868" s="31" t="s">
        <v>216</v>
      </c>
      <c r="G868" s="31" t="s">
        <v>216</v>
      </c>
      <c r="H868" s="31"/>
      <c r="I868" s="31"/>
      <c r="J868" s="31">
        <v>1</v>
      </c>
      <c r="K868" s="31">
        <v>138</v>
      </c>
      <c r="L868" s="31" t="s">
        <v>30</v>
      </c>
      <c r="M868" s="29">
        <v>1649</v>
      </c>
      <c r="N868" s="38"/>
      <c r="O868" s="18" t="s">
        <v>2980</v>
      </c>
      <c r="P868" s="64"/>
      <c r="Q868" s="65"/>
      <c r="R868" s="34"/>
      <c r="S868" s="33"/>
      <c r="T868" s="67"/>
    </row>
    <row r="869" spans="1:20" ht="15.75" x14ac:dyDescent="0.25">
      <c r="A869" s="50" t="s">
        <v>1929</v>
      </c>
      <c r="B869" s="50" t="s">
        <v>3161</v>
      </c>
      <c r="C869" s="51">
        <v>314251</v>
      </c>
      <c r="D869" s="52" t="s">
        <v>2045</v>
      </c>
      <c r="E869" s="50" t="s">
        <v>1442</v>
      </c>
      <c r="F869" s="31" t="s">
        <v>216</v>
      </c>
      <c r="G869" s="31" t="s">
        <v>216</v>
      </c>
      <c r="H869" s="31"/>
      <c r="I869" s="31"/>
      <c r="J869" s="31">
        <v>1</v>
      </c>
      <c r="K869" s="31">
        <v>138</v>
      </c>
      <c r="L869" s="31" t="s">
        <v>30</v>
      </c>
      <c r="M869" s="29">
        <v>1664</v>
      </c>
      <c r="N869" s="38"/>
      <c r="O869" s="18" t="s">
        <v>2980</v>
      </c>
      <c r="P869" s="64"/>
      <c r="Q869" s="65"/>
      <c r="R869" s="34"/>
      <c r="S869" s="33"/>
      <c r="T869" s="67"/>
    </row>
    <row r="870" spans="1:20" ht="15.75" x14ac:dyDescent="0.25">
      <c r="A870" s="50" t="s">
        <v>1929</v>
      </c>
      <c r="B870" s="50" t="s">
        <v>3161</v>
      </c>
      <c r="C870" s="51">
        <v>314259</v>
      </c>
      <c r="D870" s="52" t="s">
        <v>2007</v>
      </c>
      <c r="E870" s="50" t="s">
        <v>2008</v>
      </c>
      <c r="F870" s="31" t="s">
        <v>45</v>
      </c>
      <c r="G870" s="31" t="s">
        <v>45</v>
      </c>
      <c r="H870" s="31"/>
      <c r="I870" s="31"/>
      <c r="J870" s="31">
        <v>1</v>
      </c>
      <c r="K870" s="31">
        <v>138</v>
      </c>
      <c r="L870" s="31" t="s">
        <v>30</v>
      </c>
      <c r="M870" s="29">
        <v>1637</v>
      </c>
      <c r="N870" s="38"/>
      <c r="O870" s="18" t="s">
        <v>2980</v>
      </c>
      <c r="P870" s="64"/>
      <c r="Q870" s="65"/>
      <c r="R870" s="34"/>
      <c r="S870" s="33"/>
      <c r="T870" s="67"/>
    </row>
    <row r="871" spans="1:20" ht="15.75" x14ac:dyDescent="0.25">
      <c r="A871" s="50" t="s">
        <v>1929</v>
      </c>
      <c r="B871" s="50" t="s">
        <v>3161</v>
      </c>
      <c r="C871" s="51">
        <v>314260</v>
      </c>
      <c r="D871" s="52" t="s">
        <v>2016</v>
      </c>
      <c r="E871" s="50" t="s">
        <v>2017</v>
      </c>
      <c r="F871" s="31" t="s">
        <v>45</v>
      </c>
      <c r="G871" s="31" t="s">
        <v>45</v>
      </c>
      <c r="H871" s="31"/>
      <c r="I871" s="31"/>
      <c r="J871" s="31">
        <v>1</v>
      </c>
      <c r="K871" s="31">
        <v>138</v>
      </c>
      <c r="L871" s="31" t="s">
        <v>30</v>
      </c>
      <c r="M871" s="29">
        <v>1643</v>
      </c>
      <c r="N871" s="38"/>
      <c r="O871" s="18" t="s">
        <v>2980</v>
      </c>
      <c r="P871" s="64"/>
      <c r="Q871" s="65"/>
      <c r="R871" s="34"/>
      <c r="S871" s="33"/>
      <c r="T871" s="67"/>
    </row>
    <row r="872" spans="1:20" ht="15.75" x14ac:dyDescent="0.25">
      <c r="A872" s="50" t="s">
        <v>1929</v>
      </c>
      <c r="B872" s="50" t="s">
        <v>3161</v>
      </c>
      <c r="C872" s="51">
        <v>314261</v>
      </c>
      <c r="D872" s="52" t="s">
        <v>2035</v>
      </c>
      <c r="E872" s="50" t="s">
        <v>2028</v>
      </c>
      <c r="F872" s="31" t="s">
        <v>216</v>
      </c>
      <c r="G872" s="31" t="s">
        <v>216</v>
      </c>
      <c r="H872" s="31"/>
      <c r="I872" s="31"/>
      <c r="J872" s="31">
        <v>1</v>
      </c>
      <c r="K872" s="31">
        <v>138</v>
      </c>
      <c r="L872" s="31" t="s">
        <v>30</v>
      </c>
      <c r="M872" s="29">
        <v>1656</v>
      </c>
      <c r="N872" s="38"/>
      <c r="O872" s="18" t="s">
        <v>2980</v>
      </c>
      <c r="P872" s="64"/>
      <c r="Q872" s="65"/>
      <c r="R872" s="34"/>
      <c r="S872" s="33"/>
      <c r="T872" s="67"/>
    </row>
    <row r="873" spans="1:20" ht="15.75" x14ac:dyDescent="0.25">
      <c r="A873" s="50" t="s">
        <v>1929</v>
      </c>
      <c r="B873" s="50" t="s">
        <v>3129</v>
      </c>
      <c r="C873" s="31">
        <v>125536</v>
      </c>
      <c r="D873" s="50" t="s">
        <v>2075</v>
      </c>
      <c r="E873" s="50" t="s">
        <v>2076</v>
      </c>
      <c r="F873" s="31" t="s">
        <v>45</v>
      </c>
      <c r="G873" s="31" t="s">
        <v>45</v>
      </c>
      <c r="H873" s="31">
        <v>1</v>
      </c>
      <c r="I873" s="31">
        <v>2</v>
      </c>
      <c r="J873" s="31">
        <v>1</v>
      </c>
      <c r="K873" s="31">
        <v>138</v>
      </c>
      <c r="L873" s="31" t="s">
        <v>30</v>
      </c>
      <c r="M873" s="29">
        <v>1687</v>
      </c>
      <c r="N873" s="39">
        <v>385756.45</v>
      </c>
      <c r="O873" s="18" t="s">
        <v>2980</v>
      </c>
      <c r="P873" s="64"/>
      <c r="Q873" s="65"/>
      <c r="R873" s="34"/>
      <c r="S873" s="33"/>
      <c r="T873" s="67">
        <v>1</v>
      </c>
    </row>
    <row r="874" spans="1:20" ht="15.75" x14ac:dyDescent="0.25">
      <c r="A874" s="50" t="s">
        <v>1929</v>
      </c>
      <c r="B874" s="50" t="s">
        <v>3129</v>
      </c>
      <c r="C874" s="31">
        <v>125552</v>
      </c>
      <c r="D874" s="50" t="s">
        <v>2056</v>
      </c>
      <c r="E874" s="50" t="s">
        <v>2057</v>
      </c>
      <c r="F874" s="31" t="s">
        <v>45</v>
      </c>
      <c r="G874" s="31" t="s">
        <v>45</v>
      </c>
      <c r="H874" s="31">
        <v>1</v>
      </c>
      <c r="I874" s="31">
        <v>3</v>
      </c>
      <c r="J874" s="31">
        <v>1</v>
      </c>
      <c r="K874" s="31">
        <v>138</v>
      </c>
      <c r="L874" s="31" t="s">
        <v>30</v>
      </c>
      <c r="M874" s="29">
        <v>1672</v>
      </c>
      <c r="N874" s="39">
        <v>239668.95</v>
      </c>
      <c r="O874" s="18" t="s">
        <v>2980</v>
      </c>
      <c r="P874" s="64"/>
      <c r="Q874" s="65"/>
      <c r="R874" s="34"/>
      <c r="S874" s="33"/>
      <c r="T874" s="67">
        <v>1</v>
      </c>
    </row>
    <row r="875" spans="1:20" ht="15.75" x14ac:dyDescent="0.25">
      <c r="A875" s="50" t="s">
        <v>1929</v>
      </c>
      <c r="B875" s="50" t="s">
        <v>3129</v>
      </c>
      <c r="C875" s="31">
        <v>125575</v>
      </c>
      <c r="D875" s="50" t="s">
        <v>1075</v>
      </c>
      <c r="E875" s="50" t="s">
        <v>2059</v>
      </c>
      <c r="F875" s="31" t="s">
        <v>45</v>
      </c>
      <c r="G875" s="31" t="s">
        <v>45</v>
      </c>
      <c r="H875" s="31"/>
      <c r="I875" s="31"/>
      <c r="J875" s="31">
        <v>1</v>
      </c>
      <c r="K875" s="31">
        <v>138</v>
      </c>
      <c r="L875" s="31" t="s">
        <v>30</v>
      </c>
      <c r="M875" s="29">
        <v>1674</v>
      </c>
      <c r="N875" s="38"/>
      <c r="O875" s="18" t="s">
        <v>2980</v>
      </c>
      <c r="P875" s="64"/>
      <c r="Q875" s="65"/>
      <c r="R875" s="34"/>
      <c r="S875" s="33"/>
      <c r="T875" s="67"/>
    </row>
    <row r="876" spans="1:20" ht="15.75" x14ac:dyDescent="0.25">
      <c r="A876" s="50" t="s">
        <v>1929</v>
      </c>
      <c r="B876" s="50" t="s">
        <v>3129</v>
      </c>
      <c r="C876" s="31">
        <v>125576</v>
      </c>
      <c r="D876" s="50" t="s">
        <v>2060</v>
      </c>
      <c r="E876" s="50" t="s">
        <v>2059</v>
      </c>
      <c r="F876" s="31" t="s">
        <v>45</v>
      </c>
      <c r="G876" s="31" t="s">
        <v>45</v>
      </c>
      <c r="H876" s="31"/>
      <c r="I876" s="31"/>
      <c r="J876" s="31">
        <v>1</v>
      </c>
      <c r="K876" s="31">
        <v>138</v>
      </c>
      <c r="L876" s="31" t="s">
        <v>30</v>
      </c>
      <c r="M876" s="29">
        <v>1675</v>
      </c>
      <c r="N876" s="38"/>
      <c r="O876" s="18" t="s">
        <v>2980</v>
      </c>
      <c r="P876" s="64"/>
      <c r="Q876" s="65"/>
      <c r="R876" s="34"/>
      <c r="S876" s="33"/>
      <c r="T876" s="67"/>
    </row>
    <row r="877" spans="1:20" ht="15.75" x14ac:dyDescent="0.25">
      <c r="A877" s="50" t="s">
        <v>1929</v>
      </c>
      <c r="B877" s="50" t="s">
        <v>3129</v>
      </c>
      <c r="C877" s="31">
        <v>125582</v>
      </c>
      <c r="D877" s="50" t="s">
        <v>2068</v>
      </c>
      <c r="E877" s="50" t="s">
        <v>2059</v>
      </c>
      <c r="F877" s="31" t="s">
        <v>45</v>
      </c>
      <c r="G877" s="31" t="s">
        <v>45</v>
      </c>
      <c r="H877" s="31"/>
      <c r="I877" s="31"/>
      <c r="J877" s="31">
        <v>1</v>
      </c>
      <c r="K877" s="31">
        <v>138</v>
      </c>
      <c r="L877" s="31" t="s">
        <v>30</v>
      </c>
      <c r="M877" s="29">
        <v>1681</v>
      </c>
      <c r="N877" s="38"/>
      <c r="O877" s="18" t="s">
        <v>2980</v>
      </c>
      <c r="P877" s="64"/>
      <c r="Q877" s="65"/>
      <c r="R877" s="34"/>
      <c r="S877" s="33"/>
      <c r="T877" s="67"/>
    </row>
    <row r="878" spans="1:20" ht="15.75" x14ac:dyDescent="0.25">
      <c r="A878" s="50" t="s">
        <v>1929</v>
      </c>
      <c r="B878" s="50" t="s">
        <v>3129</v>
      </c>
      <c r="C878" s="31">
        <v>125592</v>
      </c>
      <c r="D878" s="50" t="s">
        <v>2052</v>
      </c>
      <c r="E878" s="50" t="s">
        <v>951</v>
      </c>
      <c r="F878" s="31" t="s">
        <v>45</v>
      </c>
      <c r="G878" s="31" t="s">
        <v>45</v>
      </c>
      <c r="H878" s="31"/>
      <c r="I878" s="31"/>
      <c r="J878" s="31">
        <v>1</v>
      </c>
      <c r="K878" s="31">
        <v>138</v>
      </c>
      <c r="L878" s="31" t="s">
        <v>30</v>
      </c>
      <c r="M878" s="29">
        <v>1669</v>
      </c>
      <c r="N878" s="38"/>
      <c r="O878" s="18" t="s">
        <v>2980</v>
      </c>
      <c r="P878" s="64"/>
      <c r="Q878" s="65"/>
      <c r="R878" s="34"/>
      <c r="S878" s="33"/>
      <c r="T878" s="67"/>
    </row>
    <row r="879" spans="1:20" ht="15.75" x14ac:dyDescent="0.25">
      <c r="A879" s="50" t="s">
        <v>1929</v>
      </c>
      <c r="B879" s="50" t="s">
        <v>3129</v>
      </c>
      <c r="C879" s="31">
        <v>125597</v>
      </c>
      <c r="D879" s="50" t="s">
        <v>2055</v>
      </c>
      <c r="E879" s="50" t="s">
        <v>951</v>
      </c>
      <c r="F879" s="31" t="s">
        <v>45</v>
      </c>
      <c r="G879" s="31" t="s">
        <v>45</v>
      </c>
      <c r="H879" s="31">
        <v>1</v>
      </c>
      <c r="I879" s="31">
        <v>2</v>
      </c>
      <c r="J879" s="31">
        <v>1</v>
      </c>
      <c r="K879" s="31">
        <v>138</v>
      </c>
      <c r="L879" s="31" t="s">
        <v>30</v>
      </c>
      <c r="M879" s="29">
        <v>1671</v>
      </c>
      <c r="N879" s="39">
        <v>160729.35</v>
      </c>
      <c r="O879" s="18" t="s">
        <v>2980</v>
      </c>
      <c r="P879" s="64"/>
      <c r="Q879" s="65"/>
      <c r="R879" s="34"/>
      <c r="S879" s="33"/>
      <c r="T879" s="67">
        <v>1</v>
      </c>
    </row>
    <row r="880" spans="1:20" ht="15.75" x14ac:dyDescent="0.25">
      <c r="A880" s="50" t="s">
        <v>1929</v>
      </c>
      <c r="B880" s="50" t="s">
        <v>3129</v>
      </c>
      <c r="C880" s="31">
        <v>125604</v>
      </c>
      <c r="D880" s="50" t="s">
        <v>2061</v>
      </c>
      <c r="E880" s="50" t="s">
        <v>951</v>
      </c>
      <c r="F880" s="31" t="s">
        <v>45</v>
      </c>
      <c r="G880" s="31" t="s">
        <v>45</v>
      </c>
      <c r="H880" s="31">
        <v>1</v>
      </c>
      <c r="I880" s="31">
        <v>4</v>
      </c>
      <c r="J880" s="31">
        <v>1</v>
      </c>
      <c r="K880" s="31">
        <v>138</v>
      </c>
      <c r="L880" s="31" t="s">
        <v>30</v>
      </c>
      <c r="M880" s="29">
        <v>1676</v>
      </c>
      <c r="N880" s="39">
        <v>336448.94</v>
      </c>
      <c r="O880" s="18" t="s">
        <v>2980</v>
      </c>
      <c r="P880" s="64"/>
      <c r="Q880" s="65"/>
      <c r="R880" s="34"/>
      <c r="S880" s="33"/>
      <c r="T880" s="67">
        <v>1</v>
      </c>
    </row>
    <row r="881" spans="1:20" ht="15.75" x14ac:dyDescent="0.25">
      <c r="A881" s="50" t="s">
        <v>1929</v>
      </c>
      <c r="B881" s="50" t="s">
        <v>3129</v>
      </c>
      <c r="C881" s="31">
        <v>125612</v>
      </c>
      <c r="D881" s="50" t="s">
        <v>2080</v>
      </c>
      <c r="E881" s="50" t="s">
        <v>856</v>
      </c>
      <c r="F881" s="31" t="s">
        <v>216</v>
      </c>
      <c r="G881" s="31" t="s">
        <v>216</v>
      </c>
      <c r="H881" s="31"/>
      <c r="I881" s="31"/>
      <c r="J881" s="31">
        <v>1</v>
      </c>
      <c r="K881" s="31">
        <v>138</v>
      </c>
      <c r="L881" s="31" t="s">
        <v>30</v>
      </c>
      <c r="M881" s="29">
        <v>1690</v>
      </c>
      <c r="N881" s="38"/>
      <c r="O881" s="18" t="s">
        <v>2980</v>
      </c>
      <c r="P881" s="64"/>
      <c r="Q881" s="65"/>
      <c r="R881" s="34"/>
      <c r="S881" s="33"/>
      <c r="T881" s="67"/>
    </row>
    <row r="882" spans="1:20" ht="15.75" x14ac:dyDescent="0.25">
      <c r="A882" s="50" t="s">
        <v>1929</v>
      </c>
      <c r="B882" s="50" t="s">
        <v>3129</v>
      </c>
      <c r="C882" s="31">
        <v>125620</v>
      </c>
      <c r="D882" s="50" t="s">
        <v>2087</v>
      </c>
      <c r="E882" s="50" t="s">
        <v>856</v>
      </c>
      <c r="F882" s="31" t="s">
        <v>216</v>
      </c>
      <c r="G882" s="31" t="s">
        <v>216</v>
      </c>
      <c r="H882" s="31">
        <v>1</v>
      </c>
      <c r="I882" s="31">
        <v>4</v>
      </c>
      <c r="J882" s="31">
        <v>1</v>
      </c>
      <c r="K882" s="31">
        <v>138</v>
      </c>
      <c r="L882" s="31" t="s">
        <v>30</v>
      </c>
      <c r="M882" s="29">
        <v>1694</v>
      </c>
      <c r="N882" s="39">
        <v>313968.32</v>
      </c>
      <c r="O882" s="18" t="s">
        <v>2980</v>
      </c>
      <c r="P882" s="64"/>
      <c r="Q882" s="65"/>
      <c r="R882" s="34"/>
      <c r="S882" s="33"/>
      <c r="T882" s="67">
        <v>1</v>
      </c>
    </row>
    <row r="883" spans="1:20" ht="15.75" x14ac:dyDescent="0.25">
      <c r="A883" s="50" t="s">
        <v>1929</v>
      </c>
      <c r="B883" s="50" t="s">
        <v>3129</v>
      </c>
      <c r="C883" s="31">
        <v>125643</v>
      </c>
      <c r="D883" s="50" t="s">
        <v>2083</v>
      </c>
      <c r="E883" s="50" t="s">
        <v>2084</v>
      </c>
      <c r="F883" s="31" t="s">
        <v>216</v>
      </c>
      <c r="G883" s="31" t="s">
        <v>216</v>
      </c>
      <c r="H883" s="31">
        <v>1</v>
      </c>
      <c r="I883" s="31">
        <v>3</v>
      </c>
      <c r="J883" s="31">
        <v>1</v>
      </c>
      <c r="K883" s="31">
        <v>138</v>
      </c>
      <c r="L883" s="31" t="s">
        <v>30</v>
      </c>
      <c r="M883" s="29">
        <v>1692</v>
      </c>
      <c r="N883" s="39">
        <v>272383.69</v>
      </c>
      <c r="O883" s="18" t="s">
        <v>2980</v>
      </c>
      <c r="P883" s="64"/>
      <c r="Q883" s="65"/>
      <c r="R883" s="34"/>
      <c r="S883" s="33"/>
      <c r="T883" s="67">
        <v>1</v>
      </c>
    </row>
    <row r="884" spans="1:20" ht="15.75" x14ac:dyDescent="0.25">
      <c r="A884" s="50" t="s">
        <v>1929</v>
      </c>
      <c r="B884" s="50" t="s">
        <v>3129</v>
      </c>
      <c r="C884" s="31">
        <v>125653</v>
      </c>
      <c r="D884" s="50" t="s">
        <v>2090</v>
      </c>
      <c r="E884" s="50" t="s">
        <v>2084</v>
      </c>
      <c r="F884" s="31" t="s">
        <v>216</v>
      </c>
      <c r="G884" s="31" t="s">
        <v>216</v>
      </c>
      <c r="H884" s="31">
        <v>1</v>
      </c>
      <c r="I884" s="31">
        <v>2</v>
      </c>
      <c r="J884" s="31">
        <v>1</v>
      </c>
      <c r="K884" s="31">
        <v>138</v>
      </c>
      <c r="L884" s="31" t="s">
        <v>30</v>
      </c>
      <c r="M884" s="29">
        <v>1697</v>
      </c>
      <c r="N884" s="39">
        <v>162327.35</v>
      </c>
      <c r="O884" s="18" t="s">
        <v>2980</v>
      </c>
      <c r="P884" s="64"/>
      <c r="Q884" s="65"/>
      <c r="R884" s="34"/>
      <c r="S884" s="33"/>
      <c r="T884" s="67">
        <v>1</v>
      </c>
    </row>
    <row r="885" spans="1:20" ht="15.75" x14ac:dyDescent="0.25">
      <c r="A885" s="50" t="s">
        <v>1929</v>
      </c>
      <c r="B885" s="50" t="s">
        <v>3129</v>
      </c>
      <c r="C885" s="31">
        <v>125682</v>
      </c>
      <c r="D885" s="50" t="s">
        <v>2073</v>
      </c>
      <c r="E885" s="50" t="s">
        <v>2074</v>
      </c>
      <c r="F885" s="31" t="s">
        <v>45</v>
      </c>
      <c r="G885" s="31" t="s">
        <v>45</v>
      </c>
      <c r="H885" s="31">
        <v>1</v>
      </c>
      <c r="I885" s="31">
        <v>3</v>
      </c>
      <c r="J885" s="31">
        <v>1</v>
      </c>
      <c r="K885" s="31">
        <v>138</v>
      </c>
      <c r="L885" s="31" t="s">
        <v>30</v>
      </c>
      <c r="M885" s="29">
        <v>1686</v>
      </c>
      <c r="N885" s="39">
        <v>239258.89</v>
      </c>
      <c r="O885" s="18" t="s">
        <v>2980</v>
      </c>
      <c r="P885" s="64"/>
      <c r="Q885" s="65"/>
      <c r="R885" s="34"/>
      <c r="S885" s="33"/>
      <c r="T885" s="67">
        <v>1</v>
      </c>
    </row>
    <row r="886" spans="1:20" ht="15.75" x14ac:dyDescent="0.25">
      <c r="A886" s="50" t="s">
        <v>1929</v>
      </c>
      <c r="B886" s="50" t="s">
        <v>3129</v>
      </c>
      <c r="C886" s="31">
        <v>125699</v>
      </c>
      <c r="D886" s="50" t="s">
        <v>2062</v>
      </c>
      <c r="E886" s="50" t="s">
        <v>2063</v>
      </c>
      <c r="F886" s="31" t="s">
        <v>45</v>
      </c>
      <c r="G886" s="31" t="s">
        <v>45</v>
      </c>
      <c r="H886" s="31">
        <v>1</v>
      </c>
      <c r="I886" s="31">
        <v>3</v>
      </c>
      <c r="J886" s="31">
        <v>1</v>
      </c>
      <c r="K886" s="31">
        <v>138</v>
      </c>
      <c r="L886" s="31" t="s">
        <v>30</v>
      </c>
      <c r="M886" s="29">
        <v>1677</v>
      </c>
      <c r="N886" s="39">
        <v>249361.67</v>
      </c>
      <c r="O886" s="18" t="s">
        <v>2980</v>
      </c>
      <c r="P886" s="64"/>
      <c r="Q886" s="65"/>
      <c r="R886" s="34"/>
      <c r="S886" s="33"/>
      <c r="T886" s="67">
        <v>1</v>
      </c>
    </row>
    <row r="887" spans="1:20" ht="15.75" x14ac:dyDescent="0.25">
      <c r="A887" s="50" t="s">
        <v>1929</v>
      </c>
      <c r="B887" s="50" t="s">
        <v>3129</v>
      </c>
      <c r="C887" s="31">
        <v>125708</v>
      </c>
      <c r="D887" s="50" t="s">
        <v>2077</v>
      </c>
      <c r="E887" s="50" t="s">
        <v>2063</v>
      </c>
      <c r="F887" s="31" t="s">
        <v>45</v>
      </c>
      <c r="G887" s="31" t="s">
        <v>45</v>
      </c>
      <c r="H887" s="31">
        <v>1</v>
      </c>
      <c r="I887" s="31">
        <v>5</v>
      </c>
      <c r="J887" s="31">
        <v>1</v>
      </c>
      <c r="K887" s="31">
        <v>138</v>
      </c>
      <c r="L887" s="31" t="s">
        <v>30</v>
      </c>
      <c r="M887" s="29">
        <v>1688</v>
      </c>
      <c r="N887" s="39">
        <v>445775.63</v>
      </c>
      <c r="O887" s="18" t="s">
        <v>2980</v>
      </c>
      <c r="P887" s="64"/>
      <c r="Q887" s="65"/>
      <c r="R887" s="34"/>
      <c r="S887" s="33"/>
      <c r="T887" s="67">
        <v>1</v>
      </c>
    </row>
    <row r="888" spans="1:20" ht="15.75" x14ac:dyDescent="0.25">
      <c r="A888" s="50" t="s">
        <v>1929</v>
      </c>
      <c r="B888" s="50" t="s">
        <v>3129</v>
      </c>
      <c r="C888" s="31">
        <v>125736</v>
      </c>
      <c r="D888" s="50" t="s">
        <v>2053</v>
      </c>
      <c r="E888" s="50" t="s">
        <v>2054</v>
      </c>
      <c r="F888" s="31" t="s">
        <v>45</v>
      </c>
      <c r="G888" s="31" t="s">
        <v>45</v>
      </c>
      <c r="H888" s="31"/>
      <c r="I888" s="31"/>
      <c r="J888" s="31">
        <v>1</v>
      </c>
      <c r="K888" s="31">
        <v>138</v>
      </c>
      <c r="L888" s="31" t="s">
        <v>30</v>
      </c>
      <c r="M888" s="29">
        <v>1670</v>
      </c>
      <c r="N888" s="38"/>
      <c r="O888" s="18" t="s">
        <v>2980</v>
      </c>
      <c r="P888" s="64"/>
      <c r="Q888" s="65"/>
      <c r="R888" s="34"/>
      <c r="S888" s="33"/>
      <c r="T888" s="67"/>
    </row>
    <row r="889" spans="1:20" ht="15.75" x14ac:dyDescent="0.25">
      <c r="A889" s="50" t="s">
        <v>1929</v>
      </c>
      <c r="B889" s="50" t="s">
        <v>3129</v>
      </c>
      <c r="C889" s="31">
        <v>125740</v>
      </c>
      <c r="D889" s="50" t="s">
        <v>2058</v>
      </c>
      <c r="E889" s="50" t="s">
        <v>2054</v>
      </c>
      <c r="F889" s="31" t="s">
        <v>45</v>
      </c>
      <c r="G889" s="31" t="s">
        <v>45</v>
      </c>
      <c r="H889" s="31"/>
      <c r="I889" s="31"/>
      <c r="J889" s="31">
        <v>1</v>
      </c>
      <c r="K889" s="31">
        <v>138</v>
      </c>
      <c r="L889" s="31" t="s">
        <v>30</v>
      </c>
      <c r="M889" s="29">
        <v>1673</v>
      </c>
      <c r="N889" s="38"/>
      <c r="O889" s="18" t="s">
        <v>2980</v>
      </c>
      <c r="P889" s="64"/>
      <c r="Q889" s="65"/>
      <c r="R889" s="34"/>
      <c r="S889" s="33"/>
      <c r="T889" s="67"/>
    </row>
    <row r="890" spans="1:20" ht="15.75" x14ac:dyDescent="0.25">
      <c r="A890" s="50" t="s">
        <v>1929</v>
      </c>
      <c r="B890" s="50" t="s">
        <v>3129</v>
      </c>
      <c r="C890" s="31">
        <v>125745</v>
      </c>
      <c r="D890" s="50" t="s">
        <v>942</v>
      </c>
      <c r="E890" s="50" t="s">
        <v>2054</v>
      </c>
      <c r="F890" s="31" t="s">
        <v>45</v>
      </c>
      <c r="G890" s="31" t="s">
        <v>45</v>
      </c>
      <c r="H890" s="31"/>
      <c r="I890" s="31"/>
      <c r="J890" s="31">
        <v>1</v>
      </c>
      <c r="K890" s="31">
        <v>138</v>
      </c>
      <c r="L890" s="31" t="s">
        <v>30</v>
      </c>
      <c r="M890" s="29">
        <v>1683</v>
      </c>
      <c r="N890" s="38"/>
      <c r="O890" s="18" t="s">
        <v>2980</v>
      </c>
      <c r="P890" s="64"/>
      <c r="Q890" s="65"/>
      <c r="R890" s="34"/>
      <c r="S890" s="33"/>
      <c r="T890" s="67"/>
    </row>
    <row r="891" spans="1:20" ht="15.75" x14ac:dyDescent="0.25">
      <c r="A891" s="50" t="s">
        <v>1929</v>
      </c>
      <c r="B891" s="50" t="s">
        <v>3129</v>
      </c>
      <c r="C891" s="31">
        <v>125770</v>
      </c>
      <c r="D891" s="50" t="s">
        <v>2065</v>
      </c>
      <c r="E891" s="50" t="s">
        <v>2066</v>
      </c>
      <c r="F891" s="31" t="s">
        <v>45</v>
      </c>
      <c r="G891" s="31" t="s">
        <v>45</v>
      </c>
      <c r="H891" s="31">
        <v>1</v>
      </c>
      <c r="I891" s="31">
        <v>2</v>
      </c>
      <c r="J891" s="31">
        <v>1</v>
      </c>
      <c r="K891" s="31">
        <v>138</v>
      </c>
      <c r="L891" s="31" t="s">
        <v>30</v>
      </c>
      <c r="M891" s="29">
        <v>1678</v>
      </c>
      <c r="N891" s="39">
        <v>160075.71</v>
      </c>
      <c r="O891" s="18" t="s">
        <v>2980</v>
      </c>
      <c r="P891" s="64"/>
      <c r="Q891" s="65"/>
      <c r="R891" s="34"/>
      <c r="S891" s="33"/>
      <c r="T891" s="67">
        <v>1</v>
      </c>
    </row>
    <row r="892" spans="1:20" ht="15.75" x14ac:dyDescent="0.25">
      <c r="A892" s="50" t="s">
        <v>1929</v>
      </c>
      <c r="B892" s="50" t="s">
        <v>3129</v>
      </c>
      <c r="C892" s="31">
        <v>125771</v>
      </c>
      <c r="D892" s="50" t="s">
        <v>2067</v>
      </c>
      <c r="E892" s="50" t="s">
        <v>2066</v>
      </c>
      <c r="F892" s="31" t="s">
        <v>45</v>
      </c>
      <c r="G892" s="31" t="s">
        <v>45</v>
      </c>
      <c r="H892" s="31">
        <v>1</v>
      </c>
      <c r="I892" s="31">
        <v>5</v>
      </c>
      <c r="J892" s="31">
        <v>1</v>
      </c>
      <c r="K892" s="31">
        <v>138</v>
      </c>
      <c r="L892" s="31" t="s">
        <v>30</v>
      </c>
      <c r="M892" s="29">
        <v>1679</v>
      </c>
      <c r="N892" s="39">
        <v>455738.57</v>
      </c>
      <c r="O892" s="18" t="s">
        <v>2980</v>
      </c>
      <c r="P892" s="64"/>
      <c r="Q892" s="65"/>
      <c r="R892" s="34"/>
      <c r="S892" s="33"/>
      <c r="T892" s="67">
        <v>1</v>
      </c>
    </row>
    <row r="893" spans="1:20" ht="15.75" x14ac:dyDescent="0.25">
      <c r="A893" s="50" t="s">
        <v>1929</v>
      </c>
      <c r="B893" s="50" t="s">
        <v>3129</v>
      </c>
      <c r="C893" s="31">
        <v>125772</v>
      </c>
      <c r="D893" s="50" t="s">
        <v>1934</v>
      </c>
      <c r="E893" s="50" t="s">
        <v>2066</v>
      </c>
      <c r="F893" s="31" t="s">
        <v>45</v>
      </c>
      <c r="G893" s="31" t="s">
        <v>45</v>
      </c>
      <c r="H893" s="31"/>
      <c r="I893" s="31"/>
      <c r="J893" s="31">
        <v>1</v>
      </c>
      <c r="K893" s="31">
        <v>138</v>
      </c>
      <c r="L893" s="31" t="s">
        <v>30</v>
      </c>
      <c r="M893" s="29">
        <v>1680</v>
      </c>
      <c r="N893" s="38"/>
      <c r="O893" s="18" t="s">
        <v>2980</v>
      </c>
      <c r="P893" s="64"/>
      <c r="Q893" s="65"/>
      <c r="R893" s="34"/>
      <c r="S893" s="33"/>
      <c r="T893" s="67"/>
    </row>
    <row r="894" spans="1:20" ht="15.75" x14ac:dyDescent="0.25">
      <c r="A894" s="50" t="s">
        <v>1929</v>
      </c>
      <c r="B894" s="50" t="s">
        <v>3129</v>
      </c>
      <c r="C894" s="31">
        <v>125780</v>
      </c>
      <c r="D894" s="50" t="s">
        <v>2071</v>
      </c>
      <c r="E894" s="50" t="s">
        <v>2066</v>
      </c>
      <c r="F894" s="31" t="s">
        <v>45</v>
      </c>
      <c r="G894" s="31" t="s">
        <v>45</v>
      </c>
      <c r="H894" s="31">
        <v>1</v>
      </c>
      <c r="I894" s="31">
        <v>3</v>
      </c>
      <c r="J894" s="31">
        <v>1</v>
      </c>
      <c r="K894" s="31">
        <v>138</v>
      </c>
      <c r="L894" s="31" t="s">
        <v>30</v>
      </c>
      <c r="M894" s="29">
        <v>1684</v>
      </c>
      <c r="N894" s="39">
        <v>272143.76</v>
      </c>
      <c r="O894" s="18" t="s">
        <v>2980</v>
      </c>
      <c r="P894" s="64"/>
      <c r="Q894" s="65"/>
      <c r="R894" s="34"/>
      <c r="S894" s="33"/>
      <c r="T894" s="67">
        <v>1</v>
      </c>
    </row>
    <row r="895" spans="1:20" ht="15.75" x14ac:dyDescent="0.25">
      <c r="A895" s="50" t="s">
        <v>1929</v>
      </c>
      <c r="B895" s="50" t="s">
        <v>3129</v>
      </c>
      <c r="C895" s="31">
        <v>125781</v>
      </c>
      <c r="D895" s="50" t="s">
        <v>2072</v>
      </c>
      <c r="E895" s="50" t="s">
        <v>2066</v>
      </c>
      <c r="F895" s="31" t="s">
        <v>45</v>
      </c>
      <c r="G895" s="31" t="s">
        <v>45</v>
      </c>
      <c r="H895" s="31"/>
      <c r="I895" s="31"/>
      <c r="J895" s="31">
        <v>1</v>
      </c>
      <c r="K895" s="31">
        <v>138</v>
      </c>
      <c r="L895" s="31" t="s">
        <v>30</v>
      </c>
      <c r="M895" s="29">
        <v>1685</v>
      </c>
      <c r="N895" s="38"/>
      <c r="O895" s="18" t="s">
        <v>2980</v>
      </c>
      <c r="P895" s="64"/>
      <c r="Q895" s="65"/>
      <c r="R895" s="34"/>
      <c r="S895" s="33"/>
      <c r="T895" s="67"/>
    </row>
    <row r="896" spans="1:20" ht="15.75" x14ac:dyDescent="0.25">
      <c r="A896" s="50" t="s">
        <v>1929</v>
      </c>
      <c r="B896" s="50" t="s">
        <v>3129</v>
      </c>
      <c r="C896" s="31">
        <v>125793</v>
      </c>
      <c r="D896" s="50" t="s">
        <v>2088</v>
      </c>
      <c r="E896" s="50" t="s">
        <v>2086</v>
      </c>
      <c r="F896" s="31" t="s">
        <v>216</v>
      </c>
      <c r="G896" s="31" t="s">
        <v>216</v>
      </c>
      <c r="H896" s="31"/>
      <c r="I896" s="31"/>
      <c r="J896" s="31">
        <v>1</v>
      </c>
      <c r="K896" s="31">
        <v>138</v>
      </c>
      <c r="L896" s="31" t="s">
        <v>30</v>
      </c>
      <c r="M896" s="29">
        <v>1695</v>
      </c>
      <c r="N896" s="38"/>
      <c r="O896" s="18" t="s">
        <v>2980</v>
      </c>
      <c r="P896" s="64"/>
      <c r="Q896" s="65"/>
      <c r="R896" s="34"/>
      <c r="S896" s="33"/>
      <c r="T896" s="67"/>
    </row>
    <row r="897" spans="1:20" ht="15.75" x14ac:dyDescent="0.25">
      <c r="A897" s="50" t="s">
        <v>1929</v>
      </c>
      <c r="B897" s="50" t="s">
        <v>3129</v>
      </c>
      <c r="C897" s="31">
        <v>125799</v>
      </c>
      <c r="D897" s="50" t="s">
        <v>2091</v>
      </c>
      <c r="E897" s="50" t="s">
        <v>2086</v>
      </c>
      <c r="F897" s="31" t="s">
        <v>216</v>
      </c>
      <c r="G897" s="31" t="s">
        <v>216</v>
      </c>
      <c r="H897" s="31">
        <v>1</v>
      </c>
      <c r="I897" s="31">
        <v>2</v>
      </c>
      <c r="J897" s="31">
        <v>1</v>
      </c>
      <c r="K897" s="31">
        <v>138</v>
      </c>
      <c r="L897" s="31" t="s">
        <v>30</v>
      </c>
      <c r="M897" s="29">
        <v>1698</v>
      </c>
      <c r="N897" s="39">
        <v>160531.60999999999</v>
      </c>
      <c r="O897" s="18" t="s">
        <v>2980</v>
      </c>
      <c r="P897" s="64"/>
      <c r="Q897" s="65"/>
      <c r="R897" s="34"/>
      <c r="S897" s="33"/>
      <c r="T897" s="67">
        <v>1</v>
      </c>
    </row>
    <row r="898" spans="1:20" ht="15.75" x14ac:dyDescent="0.25">
      <c r="A898" s="50" t="s">
        <v>1929</v>
      </c>
      <c r="B898" s="50" t="s">
        <v>3129</v>
      </c>
      <c r="C898" s="31">
        <v>125811</v>
      </c>
      <c r="D898" s="50" t="s">
        <v>2078</v>
      </c>
      <c r="E898" s="50" t="s">
        <v>2079</v>
      </c>
      <c r="F898" s="31" t="s">
        <v>216</v>
      </c>
      <c r="G898" s="31" t="s">
        <v>216</v>
      </c>
      <c r="H898" s="31">
        <v>1</v>
      </c>
      <c r="I898" s="31">
        <v>4</v>
      </c>
      <c r="J898" s="31">
        <v>1</v>
      </c>
      <c r="K898" s="31">
        <v>138</v>
      </c>
      <c r="L898" s="31" t="s">
        <v>30</v>
      </c>
      <c r="M898" s="29">
        <v>1689</v>
      </c>
      <c r="N898" s="39">
        <v>314449.84000000003</v>
      </c>
      <c r="O898" s="18" t="s">
        <v>2980</v>
      </c>
      <c r="P898" s="64"/>
      <c r="Q898" s="65"/>
      <c r="R898" s="34"/>
      <c r="S898" s="33"/>
      <c r="T898" s="67">
        <v>1</v>
      </c>
    </row>
    <row r="899" spans="1:20" ht="15.75" x14ac:dyDescent="0.25">
      <c r="A899" s="50" t="s">
        <v>1929</v>
      </c>
      <c r="B899" s="50" t="s">
        <v>3129</v>
      </c>
      <c r="C899" s="31">
        <v>125853</v>
      </c>
      <c r="D899" s="50" t="s">
        <v>2069</v>
      </c>
      <c r="E899" s="50" t="s">
        <v>2070</v>
      </c>
      <c r="F899" s="31" t="s">
        <v>45</v>
      </c>
      <c r="G899" s="31" t="s">
        <v>45</v>
      </c>
      <c r="H899" s="31"/>
      <c r="I899" s="31"/>
      <c r="J899" s="31">
        <v>1</v>
      </c>
      <c r="K899" s="31">
        <v>138</v>
      </c>
      <c r="L899" s="31" t="s">
        <v>30</v>
      </c>
      <c r="M899" s="29">
        <v>1682</v>
      </c>
      <c r="N899" s="38"/>
      <c r="O899" s="18" t="s">
        <v>2980</v>
      </c>
      <c r="P899" s="64"/>
      <c r="Q899" s="65"/>
      <c r="R899" s="34"/>
      <c r="S899" s="33"/>
      <c r="T899" s="67"/>
    </row>
    <row r="900" spans="1:20" ht="15.75" x14ac:dyDescent="0.25">
      <c r="A900" s="50" t="s">
        <v>1929</v>
      </c>
      <c r="B900" s="50" t="s">
        <v>3129</v>
      </c>
      <c r="C900" s="31">
        <v>196506</v>
      </c>
      <c r="D900" s="50" t="s">
        <v>2089</v>
      </c>
      <c r="E900" s="50" t="s">
        <v>2082</v>
      </c>
      <c r="F900" s="31" t="s">
        <v>216</v>
      </c>
      <c r="G900" s="31" t="s">
        <v>216</v>
      </c>
      <c r="H900" s="31"/>
      <c r="I900" s="31"/>
      <c r="J900" s="31">
        <v>1</v>
      </c>
      <c r="K900" s="31">
        <v>138</v>
      </c>
      <c r="L900" s="31" t="s">
        <v>30</v>
      </c>
      <c r="M900" s="29">
        <v>1696</v>
      </c>
      <c r="N900" s="38"/>
      <c r="O900" s="18" t="s">
        <v>2980</v>
      </c>
      <c r="P900" s="64"/>
      <c r="Q900" s="65"/>
      <c r="R900" s="34"/>
      <c r="S900" s="33"/>
      <c r="T900" s="67"/>
    </row>
    <row r="901" spans="1:20" ht="15.75" x14ac:dyDescent="0.25">
      <c r="A901" s="50" t="s">
        <v>1929</v>
      </c>
      <c r="B901" s="50" t="s">
        <v>3129</v>
      </c>
      <c r="C901" s="31">
        <v>196510</v>
      </c>
      <c r="D901" s="50" t="s">
        <v>2094</v>
      </c>
      <c r="E901" s="50" t="s">
        <v>2084</v>
      </c>
      <c r="F901" s="31" t="s">
        <v>216</v>
      </c>
      <c r="G901" s="31" t="s">
        <v>216</v>
      </c>
      <c r="H901" s="31"/>
      <c r="I901" s="31"/>
      <c r="J901" s="31">
        <v>1</v>
      </c>
      <c r="K901" s="31">
        <v>138</v>
      </c>
      <c r="L901" s="31" t="s">
        <v>30</v>
      </c>
      <c r="M901" s="29">
        <v>1700</v>
      </c>
      <c r="N901" s="38"/>
      <c r="O901" s="18" t="s">
        <v>2980</v>
      </c>
      <c r="P901" s="64"/>
      <c r="Q901" s="65"/>
      <c r="R901" s="34"/>
      <c r="S901" s="33"/>
      <c r="T901" s="67"/>
    </row>
    <row r="902" spans="1:20" ht="15.75" x14ac:dyDescent="0.25">
      <c r="A902" s="50" t="s">
        <v>1929</v>
      </c>
      <c r="B902" s="50" t="s">
        <v>3129</v>
      </c>
      <c r="C902" s="31">
        <v>196517</v>
      </c>
      <c r="D902" s="50" t="s">
        <v>2092</v>
      </c>
      <c r="E902" s="50" t="s">
        <v>2093</v>
      </c>
      <c r="F902" s="31" t="s">
        <v>216</v>
      </c>
      <c r="G902" s="31" t="s">
        <v>216</v>
      </c>
      <c r="H902" s="31">
        <v>1</v>
      </c>
      <c r="I902" s="31">
        <v>5</v>
      </c>
      <c r="J902" s="31">
        <v>1</v>
      </c>
      <c r="K902" s="31">
        <v>138</v>
      </c>
      <c r="L902" s="31" t="s">
        <v>30</v>
      </c>
      <c r="M902" s="29">
        <v>1699</v>
      </c>
      <c r="N902" s="39">
        <v>486239.05</v>
      </c>
      <c r="O902" s="18" t="s">
        <v>2980</v>
      </c>
      <c r="P902" s="64"/>
      <c r="Q902" s="65"/>
      <c r="R902" s="34"/>
      <c r="S902" s="33"/>
      <c r="T902" s="67">
        <v>1</v>
      </c>
    </row>
    <row r="903" spans="1:20" ht="15.75" x14ac:dyDescent="0.25">
      <c r="A903" s="50" t="s">
        <v>1929</v>
      </c>
      <c r="B903" s="50" t="s">
        <v>3129</v>
      </c>
      <c r="C903" s="31">
        <v>196525</v>
      </c>
      <c r="D903" s="50" t="s">
        <v>2081</v>
      </c>
      <c r="E903" s="50" t="s">
        <v>2082</v>
      </c>
      <c r="F903" s="31" t="s">
        <v>216</v>
      </c>
      <c r="G903" s="31" t="s">
        <v>216</v>
      </c>
      <c r="H903" s="31"/>
      <c r="I903" s="31"/>
      <c r="J903" s="31">
        <v>1</v>
      </c>
      <c r="K903" s="31">
        <v>138</v>
      </c>
      <c r="L903" s="31" t="s">
        <v>30</v>
      </c>
      <c r="M903" s="29">
        <v>1691</v>
      </c>
      <c r="N903" s="38"/>
      <c r="O903" s="18" t="s">
        <v>2980</v>
      </c>
      <c r="P903" s="64"/>
      <c r="Q903" s="65"/>
      <c r="R903" s="34"/>
      <c r="S903" s="33"/>
      <c r="T903" s="67"/>
    </row>
    <row r="904" spans="1:20" ht="15.75" x14ac:dyDescent="0.25">
      <c r="A904" s="50" t="s">
        <v>1929</v>
      </c>
      <c r="B904" s="50" t="s">
        <v>3129</v>
      </c>
      <c r="C904" s="31">
        <v>196526</v>
      </c>
      <c r="D904" s="50" t="s">
        <v>2085</v>
      </c>
      <c r="E904" s="50" t="s">
        <v>2086</v>
      </c>
      <c r="F904" s="31" t="s">
        <v>216</v>
      </c>
      <c r="G904" s="31" t="s">
        <v>216</v>
      </c>
      <c r="H904" s="31">
        <v>1</v>
      </c>
      <c r="I904" s="31">
        <v>2</v>
      </c>
      <c r="J904" s="31">
        <v>1</v>
      </c>
      <c r="K904" s="31">
        <v>138</v>
      </c>
      <c r="L904" s="31" t="s">
        <v>30</v>
      </c>
      <c r="M904" s="29">
        <v>1693</v>
      </c>
      <c r="N904" s="39">
        <v>160290.82999999999</v>
      </c>
      <c r="O904" s="18" t="s">
        <v>2980</v>
      </c>
      <c r="P904" s="64"/>
      <c r="Q904" s="65"/>
      <c r="R904" s="34"/>
      <c r="S904" s="33"/>
      <c r="T904" s="67">
        <v>1</v>
      </c>
    </row>
    <row r="905" spans="1:20" ht="15.75" x14ac:dyDescent="0.25">
      <c r="A905" s="50" t="s">
        <v>2095</v>
      </c>
      <c r="B905" s="50" t="s">
        <v>3130</v>
      </c>
      <c r="C905" s="31">
        <v>112031</v>
      </c>
      <c r="D905" s="50" t="s">
        <v>2097</v>
      </c>
      <c r="E905" s="50" t="s">
        <v>2098</v>
      </c>
      <c r="F905" s="31" t="s">
        <v>216</v>
      </c>
      <c r="G905" s="31" t="s">
        <v>216</v>
      </c>
      <c r="H905" s="31">
        <v>1</v>
      </c>
      <c r="I905" s="31">
        <v>9</v>
      </c>
      <c r="J905" s="31">
        <v>1</v>
      </c>
      <c r="K905" s="31">
        <v>138</v>
      </c>
      <c r="L905" s="31" t="s">
        <v>30</v>
      </c>
      <c r="M905" s="29">
        <v>1701</v>
      </c>
      <c r="N905" s="38">
        <v>1232937.25</v>
      </c>
      <c r="O905" s="18" t="s">
        <v>2980</v>
      </c>
      <c r="P905" s="64"/>
      <c r="Q905" s="65"/>
      <c r="R905" s="34"/>
      <c r="S905" s="33"/>
      <c r="T905" s="67">
        <v>1</v>
      </c>
    </row>
    <row r="906" spans="1:20" ht="15.75" x14ac:dyDescent="0.25">
      <c r="A906" s="50" t="s">
        <v>2095</v>
      </c>
      <c r="B906" s="50" t="s">
        <v>3130</v>
      </c>
      <c r="C906" s="31">
        <v>112042</v>
      </c>
      <c r="D906" s="50" t="s">
        <v>2099</v>
      </c>
      <c r="E906" s="50" t="s">
        <v>2098</v>
      </c>
      <c r="F906" s="31" t="s">
        <v>216</v>
      </c>
      <c r="G906" s="31" t="s">
        <v>216</v>
      </c>
      <c r="H906" s="31">
        <v>1</v>
      </c>
      <c r="I906" s="31">
        <v>4</v>
      </c>
      <c r="J906" s="31">
        <v>1</v>
      </c>
      <c r="K906" s="31">
        <v>138</v>
      </c>
      <c r="L906" s="31" t="s">
        <v>30</v>
      </c>
      <c r="M906" s="29">
        <v>1702</v>
      </c>
      <c r="N906" s="38">
        <v>336798.67</v>
      </c>
      <c r="O906" s="18" t="s">
        <v>2980</v>
      </c>
      <c r="P906" s="64"/>
      <c r="Q906" s="65"/>
      <c r="R906" s="34"/>
      <c r="S906" s="33"/>
      <c r="T906" s="67">
        <v>1</v>
      </c>
    </row>
    <row r="907" spans="1:20" ht="15.75" x14ac:dyDescent="0.25">
      <c r="A907" s="50" t="s">
        <v>2095</v>
      </c>
      <c r="B907" s="50" t="s">
        <v>3131</v>
      </c>
      <c r="C907" s="31">
        <v>112120</v>
      </c>
      <c r="D907" s="50" t="s">
        <v>2101</v>
      </c>
      <c r="E907" s="50" t="s">
        <v>2102</v>
      </c>
      <c r="F907" s="31" t="s">
        <v>45</v>
      </c>
      <c r="G907" s="31" t="s">
        <v>45</v>
      </c>
      <c r="H907" s="31"/>
      <c r="I907" s="31"/>
      <c r="J907" s="31">
        <v>1</v>
      </c>
      <c r="K907" s="31">
        <v>138</v>
      </c>
      <c r="L907" s="31" t="s">
        <v>30</v>
      </c>
      <c r="M907" s="29">
        <v>1703</v>
      </c>
      <c r="N907" s="38"/>
      <c r="O907" s="18" t="s">
        <v>2980</v>
      </c>
      <c r="P907" s="64"/>
      <c r="Q907" s="65"/>
      <c r="R907" s="34"/>
      <c r="S907" s="33"/>
      <c r="T907" s="67"/>
    </row>
    <row r="908" spans="1:20" ht="15.75" x14ac:dyDescent="0.25">
      <c r="A908" s="50" t="s">
        <v>2095</v>
      </c>
      <c r="B908" s="50" t="s">
        <v>3132</v>
      </c>
      <c r="C908" s="31">
        <v>112573</v>
      </c>
      <c r="D908" s="50" t="s">
        <v>2115</v>
      </c>
      <c r="E908" s="50" t="s">
        <v>2108</v>
      </c>
      <c r="F908" s="31" t="s">
        <v>1160</v>
      </c>
      <c r="G908" s="31" t="s">
        <v>1160</v>
      </c>
      <c r="H908" s="31">
        <v>1</v>
      </c>
      <c r="I908" s="31">
        <v>6</v>
      </c>
      <c r="J908" s="31">
        <v>1</v>
      </c>
      <c r="K908" s="31">
        <v>138</v>
      </c>
      <c r="L908" s="31" t="s">
        <v>30</v>
      </c>
      <c r="M908" s="29">
        <v>1711</v>
      </c>
      <c r="N908" s="38">
        <v>697001.28</v>
      </c>
      <c r="O908" s="18" t="s">
        <v>2980</v>
      </c>
      <c r="P908" s="64"/>
      <c r="Q908" s="65"/>
      <c r="R908" s="34"/>
      <c r="S908" s="33"/>
      <c r="T908" s="67">
        <v>1</v>
      </c>
    </row>
    <row r="909" spans="1:20" ht="15.75" x14ac:dyDescent="0.25">
      <c r="A909" s="50" t="s">
        <v>2095</v>
      </c>
      <c r="B909" s="50" t="s">
        <v>3132</v>
      </c>
      <c r="C909" s="31">
        <v>112574</v>
      </c>
      <c r="D909" s="50" t="s">
        <v>2116</v>
      </c>
      <c r="E909" s="50" t="s">
        <v>2108</v>
      </c>
      <c r="F909" s="31" t="s">
        <v>1160</v>
      </c>
      <c r="G909" s="31" t="s">
        <v>1160</v>
      </c>
      <c r="H909" s="31">
        <v>1</v>
      </c>
      <c r="I909" s="31">
        <v>4</v>
      </c>
      <c r="J909" s="31">
        <v>1</v>
      </c>
      <c r="K909" s="31">
        <v>138</v>
      </c>
      <c r="L909" s="31" t="s">
        <v>30</v>
      </c>
      <c r="M909" s="29">
        <v>1712</v>
      </c>
      <c r="N909" s="38">
        <v>583800.4</v>
      </c>
      <c r="O909" s="18" t="s">
        <v>2980</v>
      </c>
      <c r="P909" s="64"/>
      <c r="Q909" s="65"/>
      <c r="R909" s="34"/>
      <c r="S909" s="33"/>
      <c r="T909" s="67">
        <v>1</v>
      </c>
    </row>
    <row r="910" spans="1:20" ht="15.75" x14ac:dyDescent="0.25">
      <c r="A910" s="50" t="s">
        <v>2095</v>
      </c>
      <c r="B910" s="50" t="s">
        <v>3132</v>
      </c>
      <c r="C910" s="31">
        <v>112576</v>
      </c>
      <c r="D910" s="50" t="s">
        <v>2104</v>
      </c>
      <c r="E910" s="50" t="s">
        <v>2105</v>
      </c>
      <c r="F910" s="31" t="s">
        <v>45</v>
      </c>
      <c r="G910" s="31" t="s">
        <v>45</v>
      </c>
      <c r="H910" s="31"/>
      <c r="I910" s="31"/>
      <c r="J910" s="31">
        <v>1</v>
      </c>
      <c r="K910" s="31">
        <v>138</v>
      </c>
      <c r="L910" s="31" t="s">
        <v>30</v>
      </c>
      <c r="M910" s="29">
        <v>1704</v>
      </c>
      <c r="N910" s="38"/>
      <c r="O910" s="18" t="s">
        <v>2980</v>
      </c>
      <c r="P910" s="64"/>
      <c r="Q910" s="65"/>
      <c r="R910" s="34"/>
      <c r="S910" s="33"/>
      <c r="T910" s="67"/>
    </row>
    <row r="911" spans="1:20" ht="15.75" x14ac:dyDescent="0.25">
      <c r="A911" s="50" t="s">
        <v>2095</v>
      </c>
      <c r="B911" s="50" t="s">
        <v>3132</v>
      </c>
      <c r="C911" s="31">
        <v>112585</v>
      </c>
      <c r="D911" s="50" t="s">
        <v>2106</v>
      </c>
      <c r="E911" s="50" t="s">
        <v>2105</v>
      </c>
      <c r="F911" s="31" t="s">
        <v>45</v>
      </c>
      <c r="G911" s="31" t="s">
        <v>45</v>
      </c>
      <c r="H911" s="31">
        <v>1</v>
      </c>
      <c r="I911" s="31">
        <v>2</v>
      </c>
      <c r="J911" s="31">
        <v>1</v>
      </c>
      <c r="K911" s="31">
        <v>138</v>
      </c>
      <c r="L911" s="31" t="s">
        <v>30</v>
      </c>
      <c r="M911" s="29">
        <v>1706</v>
      </c>
      <c r="N911" s="38">
        <v>528799.28</v>
      </c>
      <c r="O911" s="18" t="s">
        <v>2980</v>
      </c>
      <c r="P911" s="64"/>
      <c r="Q911" s="65"/>
      <c r="R911" s="34"/>
      <c r="S911" s="33"/>
      <c r="T911" s="67">
        <v>1</v>
      </c>
    </row>
    <row r="912" spans="1:20" ht="15.75" x14ac:dyDescent="0.25">
      <c r="A912" s="50" t="s">
        <v>2095</v>
      </c>
      <c r="B912" s="50" t="s">
        <v>3132</v>
      </c>
      <c r="C912" s="31">
        <v>112643</v>
      </c>
      <c r="D912" s="50" t="s">
        <v>2111</v>
      </c>
      <c r="E912" s="50" t="s">
        <v>2112</v>
      </c>
      <c r="F912" s="31" t="s">
        <v>1160</v>
      </c>
      <c r="G912" s="31" t="s">
        <v>1160</v>
      </c>
      <c r="H912" s="31">
        <v>1</v>
      </c>
      <c r="I912" s="31">
        <v>6</v>
      </c>
      <c r="J912" s="31">
        <v>1</v>
      </c>
      <c r="K912" s="31">
        <v>138</v>
      </c>
      <c r="L912" s="31" t="s">
        <v>30</v>
      </c>
      <c r="M912" s="29">
        <v>1709</v>
      </c>
      <c r="N912" s="38">
        <v>801783.89</v>
      </c>
      <c r="O912" s="18" t="s">
        <v>2980</v>
      </c>
      <c r="P912" s="64"/>
      <c r="Q912" s="65"/>
      <c r="R912" s="34"/>
      <c r="S912" s="33"/>
      <c r="T912" s="67">
        <v>1</v>
      </c>
    </row>
    <row r="913" spans="1:21" ht="15.75" x14ac:dyDescent="0.25">
      <c r="A913" s="50" t="s">
        <v>2095</v>
      </c>
      <c r="B913" s="50" t="s">
        <v>3132</v>
      </c>
      <c r="C913" s="31">
        <v>173504</v>
      </c>
      <c r="D913" s="50" t="s">
        <v>1705</v>
      </c>
      <c r="E913" s="50" t="s">
        <v>2105</v>
      </c>
      <c r="F913" s="31" t="s">
        <v>45</v>
      </c>
      <c r="G913" s="31" t="s">
        <v>45</v>
      </c>
      <c r="H913" s="31">
        <v>1</v>
      </c>
      <c r="I913" s="31">
        <v>4</v>
      </c>
      <c r="J913" s="31">
        <v>1</v>
      </c>
      <c r="K913" s="31">
        <v>138</v>
      </c>
      <c r="L913" s="31" t="s">
        <v>30</v>
      </c>
      <c r="M913" s="29">
        <v>1705</v>
      </c>
      <c r="N913" s="38">
        <v>580689.22</v>
      </c>
      <c r="O913" s="18" t="s">
        <v>2980</v>
      </c>
      <c r="P913" s="64"/>
      <c r="Q913" s="65"/>
      <c r="R913" s="34"/>
      <c r="S913" s="33"/>
      <c r="T913" s="67">
        <v>1</v>
      </c>
    </row>
    <row r="914" spans="1:21" ht="15.75" x14ac:dyDescent="0.25">
      <c r="A914" s="50" t="s">
        <v>2095</v>
      </c>
      <c r="B914" s="50" t="s">
        <v>3132</v>
      </c>
      <c r="C914" s="31">
        <v>173514</v>
      </c>
      <c r="D914" s="50" t="s">
        <v>2107</v>
      </c>
      <c r="E914" s="50" t="s">
        <v>2108</v>
      </c>
      <c r="F914" s="31" t="s">
        <v>1160</v>
      </c>
      <c r="G914" s="31" t="s">
        <v>1160</v>
      </c>
      <c r="H914" s="31">
        <v>1</v>
      </c>
      <c r="I914" s="31">
        <v>1</v>
      </c>
      <c r="J914" s="31">
        <v>1</v>
      </c>
      <c r="K914" s="31">
        <v>138</v>
      </c>
      <c r="L914" s="31" t="s">
        <v>30</v>
      </c>
      <c r="M914" s="29">
        <v>1707</v>
      </c>
      <c r="N914" s="38">
        <v>159624.17000000001</v>
      </c>
      <c r="O914" s="18" t="s">
        <v>2980</v>
      </c>
      <c r="P914" s="64"/>
      <c r="Q914" s="65"/>
      <c r="R914" s="34"/>
      <c r="S914" s="33"/>
      <c r="T914" s="67">
        <v>1</v>
      </c>
    </row>
    <row r="915" spans="1:21" ht="15.75" x14ac:dyDescent="0.25">
      <c r="A915" s="50" t="s">
        <v>2095</v>
      </c>
      <c r="B915" s="50" t="s">
        <v>3132</v>
      </c>
      <c r="C915" s="31">
        <v>173515</v>
      </c>
      <c r="D915" s="50" t="s">
        <v>2109</v>
      </c>
      <c r="E915" s="50" t="s">
        <v>2110</v>
      </c>
      <c r="F915" s="31" t="s">
        <v>1160</v>
      </c>
      <c r="G915" s="31" t="s">
        <v>1160</v>
      </c>
      <c r="H915" s="31"/>
      <c r="I915" s="31"/>
      <c r="J915" s="31">
        <v>1</v>
      </c>
      <c r="K915" s="31">
        <v>138</v>
      </c>
      <c r="L915" s="31" t="s">
        <v>30</v>
      </c>
      <c r="M915" s="29">
        <v>1708</v>
      </c>
      <c r="N915" s="38"/>
      <c r="O915" s="18" t="s">
        <v>2980</v>
      </c>
      <c r="P915" s="64"/>
      <c r="Q915" s="65"/>
      <c r="R915" s="34"/>
      <c r="S915" s="33"/>
      <c r="T915" s="67"/>
      <c r="U915" t="s">
        <v>3075</v>
      </c>
    </row>
    <row r="916" spans="1:21" ht="15.75" x14ac:dyDescent="0.25">
      <c r="A916" s="50" t="s">
        <v>2095</v>
      </c>
      <c r="B916" s="50" t="s">
        <v>3132</v>
      </c>
      <c r="C916" s="31">
        <v>173555</v>
      </c>
      <c r="D916" s="50" t="s">
        <v>2113</v>
      </c>
      <c r="E916" s="50" t="s">
        <v>2114</v>
      </c>
      <c r="F916" s="31" t="s">
        <v>1160</v>
      </c>
      <c r="G916" s="31" t="s">
        <v>1160</v>
      </c>
      <c r="H916" s="31">
        <v>1</v>
      </c>
      <c r="I916" s="31">
        <v>4</v>
      </c>
      <c r="J916" s="31">
        <v>1</v>
      </c>
      <c r="K916" s="31">
        <v>138</v>
      </c>
      <c r="L916" s="31" t="s">
        <v>30</v>
      </c>
      <c r="M916" s="29">
        <v>1710</v>
      </c>
      <c r="N916" s="38">
        <v>586539.68000000005</v>
      </c>
      <c r="O916" s="18" t="s">
        <v>2980</v>
      </c>
      <c r="P916" s="64"/>
      <c r="Q916" s="65"/>
      <c r="R916" s="34"/>
      <c r="S916" s="33"/>
      <c r="T916" s="67">
        <v>1</v>
      </c>
    </row>
    <row r="917" spans="1:21" ht="15.75" x14ac:dyDescent="0.25">
      <c r="A917" s="50" t="s">
        <v>2095</v>
      </c>
      <c r="B917" s="50" t="s">
        <v>3133</v>
      </c>
      <c r="C917" s="31">
        <v>113393</v>
      </c>
      <c r="D917" s="50" t="s">
        <v>2133</v>
      </c>
      <c r="E917" s="50" t="s">
        <v>2134</v>
      </c>
      <c r="F917" s="31" t="s">
        <v>216</v>
      </c>
      <c r="G917" s="31" t="s">
        <v>216</v>
      </c>
      <c r="H917" s="31">
        <v>1</v>
      </c>
      <c r="I917" s="31">
        <v>8</v>
      </c>
      <c r="J917" s="31">
        <v>1</v>
      </c>
      <c r="K917" s="31">
        <v>138</v>
      </c>
      <c r="L917" s="31" t="s">
        <v>30</v>
      </c>
      <c r="M917" s="29">
        <v>1726</v>
      </c>
      <c r="N917" s="38">
        <v>562749.64</v>
      </c>
      <c r="O917" s="18" t="s">
        <v>2980</v>
      </c>
      <c r="P917" s="64"/>
      <c r="Q917" s="65"/>
      <c r="R917" s="34"/>
      <c r="S917" s="33"/>
      <c r="T917" s="67">
        <v>1</v>
      </c>
    </row>
    <row r="918" spans="1:21" ht="15.75" x14ac:dyDescent="0.25">
      <c r="A918" s="50" t="s">
        <v>2095</v>
      </c>
      <c r="B918" s="50" t="s">
        <v>3133</v>
      </c>
      <c r="C918" s="31">
        <v>113436</v>
      </c>
      <c r="D918" s="50" t="s">
        <v>2143</v>
      </c>
      <c r="E918" s="50" t="s">
        <v>2144</v>
      </c>
      <c r="F918" s="31" t="s">
        <v>216</v>
      </c>
      <c r="G918" s="31" t="s">
        <v>216</v>
      </c>
      <c r="H918" s="31">
        <v>1</v>
      </c>
      <c r="I918" s="31">
        <v>4</v>
      </c>
      <c r="J918" s="31">
        <v>1</v>
      </c>
      <c r="K918" s="31">
        <v>138</v>
      </c>
      <c r="L918" s="31" t="s">
        <v>30</v>
      </c>
      <c r="M918" s="29">
        <v>1732</v>
      </c>
      <c r="N918" s="38">
        <v>298127.43</v>
      </c>
      <c r="O918" s="18" t="s">
        <v>2980</v>
      </c>
      <c r="P918" s="64"/>
      <c r="Q918" s="65"/>
      <c r="R918" s="34"/>
      <c r="S918" s="33"/>
      <c r="T918" s="67">
        <v>1</v>
      </c>
    </row>
    <row r="919" spans="1:21" ht="15.75" x14ac:dyDescent="0.25">
      <c r="A919" s="50" t="s">
        <v>2095</v>
      </c>
      <c r="B919" s="50" t="s">
        <v>3133</v>
      </c>
      <c r="C919" s="31">
        <v>113439</v>
      </c>
      <c r="D919" s="50" t="s">
        <v>2147</v>
      </c>
      <c r="E919" s="50" t="s">
        <v>2144</v>
      </c>
      <c r="F919" s="31" t="s">
        <v>216</v>
      </c>
      <c r="G919" s="31" t="s">
        <v>216</v>
      </c>
      <c r="H919" s="31"/>
      <c r="I919" s="31"/>
      <c r="J919" s="31">
        <v>1</v>
      </c>
      <c r="K919" s="31">
        <v>138</v>
      </c>
      <c r="L919" s="31" t="s">
        <v>30</v>
      </c>
      <c r="M919" s="29">
        <v>1735</v>
      </c>
      <c r="N919" s="38"/>
      <c r="O919" s="18" t="s">
        <v>2980</v>
      </c>
      <c r="P919" s="64"/>
      <c r="Q919" s="65"/>
      <c r="R919" s="34"/>
      <c r="S919" s="33"/>
      <c r="T919" s="67"/>
    </row>
    <row r="920" spans="1:21" ht="15.75" x14ac:dyDescent="0.25">
      <c r="A920" s="50" t="s">
        <v>2095</v>
      </c>
      <c r="B920" s="50" t="s">
        <v>3133</v>
      </c>
      <c r="C920" s="31">
        <v>113451</v>
      </c>
      <c r="D920" s="50" t="s">
        <v>1276</v>
      </c>
      <c r="E920" s="50" t="s">
        <v>2139</v>
      </c>
      <c r="F920" s="31" t="s">
        <v>216</v>
      </c>
      <c r="G920" s="31" t="s">
        <v>216</v>
      </c>
      <c r="H920" s="31">
        <v>1</v>
      </c>
      <c r="I920" s="31">
        <v>2</v>
      </c>
      <c r="J920" s="31">
        <v>1</v>
      </c>
      <c r="K920" s="31">
        <v>138</v>
      </c>
      <c r="L920" s="31" t="s">
        <v>30</v>
      </c>
      <c r="M920" s="29">
        <v>1729</v>
      </c>
      <c r="N920" s="38">
        <v>716664.73</v>
      </c>
      <c r="O920" s="18" t="s">
        <v>2980</v>
      </c>
      <c r="P920" s="64"/>
      <c r="Q920" s="65"/>
      <c r="R920" s="34"/>
      <c r="S920" s="33"/>
      <c r="T920" s="67">
        <v>1</v>
      </c>
    </row>
    <row r="921" spans="1:21" ht="15.75" x14ac:dyDescent="0.25">
      <c r="A921" s="50" t="s">
        <v>2095</v>
      </c>
      <c r="B921" s="50" t="s">
        <v>3133</v>
      </c>
      <c r="C921" s="31">
        <v>113452</v>
      </c>
      <c r="D921" s="50" t="s">
        <v>2141</v>
      </c>
      <c r="E921" s="50" t="s">
        <v>2139</v>
      </c>
      <c r="F921" s="31" t="s">
        <v>216</v>
      </c>
      <c r="G921" s="31" t="s">
        <v>216</v>
      </c>
      <c r="H921" s="31">
        <v>1</v>
      </c>
      <c r="I921" s="31">
        <v>14</v>
      </c>
      <c r="J921" s="31">
        <v>1</v>
      </c>
      <c r="K921" s="31">
        <v>138</v>
      </c>
      <c r="L921" s="31" t="s">
        <v>30</v>
      </c>
      <c r="M921" s="29">
        <v>1730</v>
      </c>
      <c r="N921" s="38">
        <v>986746.48</v>
      </c>
      <c r="O921" s="18" t="s">
        <v>2980</v>
      </c>
      <c r="P921" s="64"/>
      <c r="Q921" s="65"/>
      <c r="R921" s="34"/>
      <c r="S921" s="33"/>
      <c r="T921" s="67">
        <v>1</v>
      </c>
    </row>
    <row r="922" spans="1:21" ht="15.75" x14ac:dyDescent="0.25">
      <c r="A922" s="50" t="s">
        <v>2095</v>
      </c>
      <c r="B922" s="50" t="s">
        <v>3133</v>
      </c>
      <c r="C922" s="31">
        <v>113465</v>
      </c>
      <c r="D922" s="50" t="s">
        <v>1705</v>
      </c>
      <c r="E922" s="50" t="s">
        <v>2139</v>
      </c>
      <c r="F922" s="31" t="s">
        <v>216</v>
      </c>
      <c r="G922" s="31" t="s">
        <v>216</v>
      </c>
      <c r="H922" s="31"/>
      <c r="I922" s="31"/>
      <c r="J922" s="31">
        <v>1</v>
      </c>
      <c r="K922" s="31">
        <v>138</v>
      </c>
      <c r="L922" s="31" t="s">
        <v>30</v>
      </c>
      <c r="M922" s="29">
        <v>1737</v>
      </c>
      <c r="N922" s="38"/>
      <c r="O922" s="18" t="s">
        <v>2980</v>
      </c>
      <c r="P922" s="64"/>
      <c r="Q922" s="65"/>
      <c r="R922" s="34"/>
      <c r="S922" s="33"/>
      <c r="T922" s="67"/>
    </row>
    <row r="923" spans="1:21" ht="15.75" x14ac:dyDescent="0.25">
      <c r="A923" s="50" t="s">
        <v>2095</v>
      </c>
      <c r="B923" s="50" t="s">
        <v>3133</v>
      </c>
      <c r="C923" s="31">
        <v>113555</v>
      </c>
      <c r="D923" s="50" t="s">
        <v>2153</v>
      </c>
      <c r="E923" s="50" t="s">
        <v>131</v>
      </c>
      <c r="F923" s="31" t="s">
        <v>1099</v>
      </c>
      <c r="G923" s="31" t="s">
        <v>1099</v>
      </c>
      <c r="H923" s="31">
        <v>1</v>
      </c>
      <c r="I923" s="31">
        <v>6</v>
      </c>
      <c r="J923" s="31">
        <v>1</v>
      </c>
      <c r="K923" s="31">
        <v>138</v>
      </c>
      <c r="L923" s="31" t="s">
        <v>30</v>
      </c>
      <c r="M923" s="29">
        <v>1741</v>
      </c>
      <c r="N923" s="38">
        <v>436779.92</v>
      </c>
      <c r="O923" s="18" t="s">
        <v>2980</v>
      </c>
      <c r="P923" s="64"/>
      <c r="Q923" s="65"/>
      <c r="R923" s="34"/>
      <c r="S923" s="33"/>
      <c r="T923" s="67">
        <v>1</v>
      </c>
    </row>
    <row r="924" spans="1:21" ht="15.75" x14ac:dyDescent="0.25">
      <c r="A924" s="50" t="s">
        <v>2095</v>
      </c>
      <c r="B924" s="50" t="s">
        <v>3133</v>
      </c>
      <c r="C924" s="31">
        <v>113566</v>
      </c>
      <c r="D924" s="50" t="s">
        <v>2158</v>
      </c>
      <c r="E924" s="50" t="s">
        <v>131</v>
      </c>
      <c r="F924" s="31" t="s">
        <v>1099</v>
      </c>
      <c r="G924" s="31" t="s">
        <v>1099</v>
      </c>
      <c r="H924" s="31">
        <v>1</v>
      </c>
      <c r="I924" s="31">
        <v>3</v>
      </c>
      <c r="J924" s="31">
        <v>1</v>
      </c>
      <c r="K924" s="31">
        <v>138</v>
      </c>
      <c r="L924" s="31" t="s">
        <v>30</v>
      </c>
      <c r="M924" s="29">
        <v>1747</v>
      </c>
      <c r="N924" s="38">
        <v>361926.77</v>
      </c>
      <c r="O924" s="18" t="s">
        <v>2980</v>
      </c>
      <c r="P924" s="64"/>
      <c r="Q924" s="65"/>
      <c r="R924" s="34"/>
      <c r="S924" s="33"/>
      <c r="T924" s="67">
        <v>1</v>
      </c>
    </row>
    <row r="925" spans="1:21" ht="15.75" x14ac:dyDescent="0.25">
      <c r="A925" s="50" t="s">
        <v>2095</v>
      </c>
      <c r="B925" s="50" t="s">
        <v>3133</v>
      </c>
      <c r="C925" s="31">
        <v>113567</v>
      </c>
      <c r="D925" s="50" t="s">
        <v>2159</v>
      </c>
      <c r="E925" s="50" t="s">
        <v>131</v>
      </c>
      <c r="F925" s="31" t="s">
        <v>1099</v>
      </c>
      <c r="G925" s="31" t="s">
        <v>1099</v>
      </c>
      <c r="H925" s="31">
        <v>1</v>
      </c>
      <c r="I925" s="31">
        <v>5</v>
      </c>
      <c r="J925" s="31">
        <v>1</v>
      </c>
      <c r="K925" s="31">
        <v>138</v>
      </c>
      <c r="L925" s="31" t="s">
        <v>30</v>
      </c>
      <c r="M925" s="29">
        <v>1748</v>
      </c>
      <c r="N925" s="38">
        <v>483029.3</v>
      </c>
      <c r="O925" s="18" t="s">
        <v>2980</v>
      </c>
      <c r="P925" s="64"/>
      <c r="Q925" s="65"/>
      <c r="R925" s="34"/>
      <c r="S925" s="33"/>
      <c r="T925" s="67">
        <v>1</v>
      </c>
    </row>
    <row r="926" spans="1:21" ht="15.75" x14ac:dyDescent="0.25">
      <c r="A926" s="50" t="s">
        <v>2095</v>
      </c>
      <c r="B926" s="50" t="s">
        <v>3133</v>
      </c>
      <c r="C926" s="31">
        <v>113607</v>
      </c>
      <c r="D926" s="50" t="s">
        <v>2150</v>
      </c>
      <c r="E926" s="50" t="s">
        <v>2151</v>
      </c>
      <c r="F926" s="31" t="s">
        <v>1099</v>
      </c>
      <c r="G926" s="31" t="s">
        <v>1099</v>
      </c>
      <c r="H926" s="31">
        <v>1</v>
      </c>
      <c r="I926" s="31">
        <v>8</v>
      </c>
      <c r="J926" s="31">
        <v>1</v>
      </c>
      <c r="K926" s="31">
        <v>138</v>
      </c>
      <c r="L926" s="31" t="s">
        <v>30</v>
      </c>
      <c r="M926" s="29">
        <v>1739</v>
      </c>
      <c r="N926" s="38">
        <v>534411.47</v>
      </c>
      <c r="O926" s="18" t="s">
        <v>2980</v>
      </c>
      <c r="P926" s="64"/>
      <c r="Q926" s="65"/>
      <c r="R926" s="34"/>
      <c r="S926" s="33"/>
      <c r="T926" s="67">
        <v>1</v>
      </c>
    </row>
    <row r="927" spans="1:21" ht="15.75" x14ac:dyDescent="0.25">
      <c r="A927" s="50" t="s">
        <v>2095</v>
      </c>
      <c r="B927" s="50" t="s">
        <v>3133</v>
      </c>
      <c r="C927" s="31">
        <v>113614</v>
      </c>
      <c r="D927" s="50" t="s">
        <v>1310</v>
      </c>
      <c r="E927" s="50" t="s">
        <v>2151</v>
      </c>
      <c r="F927" s="31" t="s">
        <v>1099</v>
      </c>
      <c r="G927" s="31" t="s">
        <v>1099</v>
      </c>
      <c r="H927" s="31">
        <v>1</v>
      </c>
      <c r="I927" s="31">
        <v>8</v>
      </c>
      <c r="J927" s="31">
        <v>1</v>
      </c>
      <c r="K927" s="31">
        <v>138</v>
      </c>
      <c r="L927" s="31" t="s">
        <v>30</v>
      </c>
      <c r="M927" s="29">
        <v>1742</v>
      </c>
      <c r="N927" s="38">
        <v>545468.67000000004</v>
      </c>
      <c r="O927" s="18" t="s">
        <v>2980</v>
      </c>
      <c r="P927" s="64"/>
      <c r="Q927" s="65"/>
      <c r="R927" s="34"/>
      <c r="S927" s="33"/>
      <c r="T927" s="67">
        <v>1</v>
      </c>
    </row>
    <row r="928" spans="1:21" ht="15.75" x14ac:dyDescent="0.25">
      <c r="A928" s="50" t="s">
        <v>2095</v>
      </c>
      <c r="B928" s="50" t="s">
        <v>3133</v>
      </c>
      <c r="C928" s="31">
        <v>113615</v>
      </c>
      <c r="D928" s="50" t="s">
        <v>2155</v>
      </c>
      <c r="E928" s="50" t="s">
        <v>2151</v>
      </c>
      <c r="F928" s="31" t="s">
        <v>1099</v>
      </c>
      <c r="G928" s="31" t="s">
        <v>1099</v>
      </c>
      <c r="H928" s="31">
        <v>1</v>
      </c>
      <c r="I928" s="31">
        <v>2</v>
      </c>
      <c r="J928" s="31">
        <v>1</v>
      </c>
      <c r="K928" s="31">
        <v>138</v>
      </c>
      <c r="L928" s="31" t="s">
        <v>30</v>
      </c>
      <c r="M928" s="29">
        <v>1744</v>
      </c>
      <c r="N928" s="38">
        <v>323164.42</v>
      </c>
      <c r="O928" s="18" t="s">
        <v>2980</v>
      </c>
      <c r="P928" s="64"/>
      <c r="Q928" s="65"/>
      <c r="R928" s="34"/>
      <c r="S928" s="33"/>
      <c r="T928" s="67">
        <v>1</v>
      </c>
    </row>
    <row r="929" spans="1:20" ht="15.75" x14ac:dyDescent="0.25">
      <c r="A929" s="50" t="s">
        <v>2095</v>
      </c>
      <c r="B929" s="50" t="s">
        <v>3133</v>
      </c>
      <c r="C929" s="31">
        <v>113625</v>
      </c>
      <c r="D929" s="50" t="s">
        <v>2152</v>
      </c>
      <c r="E929" s="50" t="s">
        <v>921</v>
      </c>
      <c r="F929" s="31" t="s">
        <v>1099</v>
      </c>
      <c r="G929" s="31" t="s">
        <v>1099</v>
      </c>
      <c r="H929" s="31">
        <v>1</v>
      </c>
      <c r="I929" s="31">
        <v>2</v>
      </c>
      <c r="J929" s="31">
        <v>1</v>
      </c>
      <c r="K929" s="31">
        <v>138</v>
      </c>
      <c r="L929" s="31" t="s">
        <v>30</v>
      </c>
      <c r="M929" s="29">
        <v>1740</v>
      </c>
      <c r="N929" s="38">
        <v>227024.48</v>
      </c>
      <c r="O929" s="18" t="s">
        <v>2980</v>
      </c>
      <c r="P929" s="64"/>
      <c r="Q929" s="65"/>
      <c r="R929" s="34"/>
      <c r="S929" s="33"/>
      <c r="T929" s="67">
        <v>1</v>
      </c>
    </row>
    <row r="930" spans="1:20" ht="15.75" x14ac:dyDescent="0.25">
      <c r="A930" s="50" t="s">
        <v>2095</v>
      </c>
      <c r="B930" s="50" t="s">
        <v>3133</v>
      </c>
      <c r="C930" s="31">
        <v>113630</v>
      </c>
      <c r="D930" s="50" t="s">
        <v>2154</v>
      </c>
      <c r="E930" s="50" t="s">
        <v>921</v>
      </c>
      <c r="F930" s="31" t="s">
        <v>1099</v>
      </c>
      <c r="G930" s="31" t="s">
        <v>1099</v>
      </c>
      <c r="H930" s="31">
        <v>1</v>
      </c>
      <c r="I930" s="31">
        <v>2</v>
      </c>
      <c r="J930" s="31">
        <v>1</v>
      </c>
      <c r="K930" s="31">
        <v>138</v>
      </c>
      <c r="L930" s="31" t="s">
        <v>30</v>
      </c>
      <c r="M930" s="29">
        <v>1743</v>
      </c>
      <c r="N930" s="38">
        <v>195333.11</v>
      </c>
      <c r="O930" s="18" t="s">
        <v>2980</v>
      </c>
      <c r="P930" s="64"/>
      <c r="Q930" s="65"/>
      <c r="R930" s="34"/>
      <c r="S930" s="33"/>
      <c r="T930" s="67">
        <v>1</v>
      </c>
    </row>
    <row r="931" spans="1:20" ht="15.75" x14ac:dyDescent="0.25">
      <c r="A931" s="50" t="s">
        <v>2095</v>
      </c>
      <c r="B931" s="50" t="s">
        <v>3133</v>
      </c>
      <c r="C931" s="31">
        <v>113632</v>
      </c>
      <c r="D931" s="50" t="s">
        <v>1457</v>
      </c>
      <c r="E931" s="50" t="s">
        <v>921</v>
      </c>
      <c r="F931" s="31" t="s">
        <v>1099</v>
      </c>
      <c r="G931" s="31" t="s">
        <v>1099</v>
      </c>
      <c r="H931" s="31">
        <v>1</v>
      </c>
      <c r="I931" s="31">
        <v>6</v>
      </c>
      <c r="J931" s="31">
        <v>1</v>
      </c>
      <c r="K931" s="31">
        <v>138</v>
      </c>
      <c r="L931" s="31" t="s">
        <v>30</v>
      </c>
      <c r="M931" s="29">
        <v>1745</v>
      </c>
      <c r="N931" s="38">
        <v>439980.67</v>
      </c>
      <c r="O931" s="18" t="s">
        <v>2980</v>
      </c>
      <c r="P931" s="64"/>
      <c r="Q931" s="65"/>
      <c r="R931" s="34"/>
      <c r="S931" s="33"/>
      <c r="T931" s="67">
        <v>1</v>
      </c>
    </row>
    <row r="932" spans="1:20" ht="15.75" x14ac:dyDescent="0.25">
      <c r="A932" s="50" t="s">
        <v>2095</v>
      </c>
      <c r="B932" s="50" t="s">
        <v>3133</v>
      </c>
      <c r="C932" s="31">
        <v>113644</v>
      </c>
      <c r="D932" s="50" t="s">
        <v>2137</v>
      </c>
      <c r="E932" s="50" t="s">
        <v>2138</v>
      </c>
      <c r="F932" s="31" t="s">
        <v>216</v>
      </c>
      <c r="G932" s="31" t="s">
        <v>216</v>
      </c>
      <c r="H932" s="31">
        <v>1</v>
      </c>
      <c r="I932" s="31">
        <v>1</v>
      </c>
      <c r="J932" s="31">
        <v>1</v>
      </c>
      <c r="K932" s="31">
        <v>138</v>
      </c>
      <c r="L932" s="31" t="s">
        <v>30</v>
      </c>
      <c r="M932" s="29">
        <v>1728</v>
      </c>
      <c r="N932" s="38">
        <v>285395.96999999997</v>
      </c>
      <c r="O932" s="18" t="s">
        <v>2980</v>
      </c>
      <c r="P932" s="64"/>
      <c r="Q932" s="65"/>
      <c r="R932" s="34"/>
      <c r="S932" s="33"/>
      <c r="T932" s="67">
        <v>1</v>
      </c>
    </row>
    <row r="933" spans="1:20" ht="15.75" x14ac:dyDescent="0.25">
      <c r="A933" s="50" t="s">
        <v>2095</v>
      </c>
      <c r="B933" s="50" t="s">
        <v>3133</v>
      </c>
      <c r="C933" s="31">
        <v>113648</v>
      </c>
      <c r="D933" s="50" t="s">
        <v>2142</v>
      </c>
      <c r="E933" s="50" t="s">
        <v>2138</v>
      </c>
      <c r="F933" s="31" t="s">
        <v>216</v>
      </c>
      <c r="G933" s="31" t="s">
        <v>216</v>
      </c>
      <c r="H933" s="31">
        <v>1</v>
      </c>
      <c r="I933" s="31">
        <v>5</v>
      </c>
      <c r="J933" s="31">
        <v>1</v>
      </c>
      <c r="K933" s="31">
        <v>138</v>
      </c>
      <c r="L933" s="31" t="s">
        <v>30</v>
      </c>
      <c r="M933" s="29">
        <v>1731</v>
      </c>
      <c r="N933" s="41">
        <v>373294.56</v>
      </c>
      <c r="O933" s="18" t="s">
        <v>2980</v>
      </c>
      <c r="P933" s="64"/>
      <c r="Q933" s="65"/>
      <c r="R933" s="34"/>
      <c r="S933" s="33"/>
      <c r="T933" s="67">
        <v>1</v>
      </c>
    </row>
    <row r="934" spans="1:20" ht="15.75" x14ac:dyDescent="0.25">
      <c r="A934" s="50" t="s">
        <v>2095</v>
      </c>
      <c r="B934" s="50" t="s">
        <v>3133</v>
      </c>
      <c r="C934" s="31">
        <v>113720</v>
      </c>
      <c r="D934" s="50" t="s">
        <v>2135</v>
      </c>
      <c r="E934" s="50" t="s">
        <v>2136</v>
      </c>
      <c r="F934" s="31" t="s">
        <v>216</v>
      </c>
      <c r="G934" s="31" t="s">
        <v>216</v>
      </c>
      <c r="H934" s="31">
        <v>1</v>
      </c>
      <c r="I934" s="31">
        <v>7</v>
      </c>
      <c r="J934" s="31">
        <v>1</v>
      </c>
      <c r="K934" s="31">
        <v>138</v>
      </c>
      <c r="L934" s="31" t="s">
        <v>30</v>
      </c>
      <c r="M934" s="29">
        <v>1727</v>
      </c>
      <c r="N934" s="38">
        <v>469697.85</v>
      </c>
      <c r="O934" s="18" t="s">
        <v>2980</v>
      </c>
      <c r="P934" s="64"/>
      <c r="Q934" s="65"/>
      <c r="R934" s="34"/>
      <c r="S934" s="33"/>
      <c r="T934" s="67">
        <v>1</v>
      </c>
    </row>
    <row r="935" spans="1:20" ht="15.75" x14ac:dyDescent="0.25">
      <c r="A935" s="50" t="s">
        <v>2095</v>
      </c>
      <c r="B935" s="50" t="s">
        <v>3133</v>
      </c>
      <c r="C935" s="31">
        <v>113726</v>
      </c>
      <c r="D935" s="50" t="s">
        <v>2145</v>
      </c>
      <c r="E935" s="50" t="s">
        <v>2136</v>
      </c>
      <c r="F935" s="31" t="s">
        <v>216</v>
      </c>
      <c r="G935" s="31" t="s">
        <v>216</v>
      </c>
      <c r="H935" s="31"/>
      <c r="I935" s="31"/>
      <c r="J935" s="31">
        <v>1</v>
      </c>
      <c r="K935" s="31">
        <v>138</v>
      </c>
      <c r="L935" s="31" t="s">
        <v>30</v>
      </c>
      <c r="M935" s="29">
        <v>1733</v>
      </c>
      <c r="N935" s="38"/>
      <c r="O935" s="18" t="s">
        <v>2980</v>
      </c>
      <c r="P935" s="64"/>
      <c r="Q935" s="65"/>
      <c r="R935" s="34"/>
      <c r="S935" s="33"/>
      <c r="T935" s="67"/>
    </row>
    <row r="936" spans="1:20" ht="15.75" x14ac:dyDescent="0.25">
      <c r="A936" s="50" t="s">
        <v>2095</v>
      </c>
      <c r="B936" s="50" t="s">
        <v>3133</v>
      </c>
      <c r="C936" s="31">
        <v>113753</v>
      </c>
      <c r="D936" s="50" t="s">
        <v>2147</v>
      </c>
      <c r="E936" s="50" t="s">
        <v>2148</v>
      </c>
      <c r="F936" s="31" t="s">
        <v>216</v>
      </c>
      <c r="G936" s="31" t="s">
        <v>216</v>
      </c>
      <c r="H936" s="31"/>
      <c r="I936" s="31"/>
      <c r="J936" s="31">
        <v>1</v>
      </c>
      <c r="K936" s="31">
        <v>138</v>
      </c>
      <c r="L936" s="31" t="s">
        <v>30</v>
      </c>
      <c r="M936" s="29">
        <v>1736</v>
      </c>
      <c r="N936" s="38"/>
      <c r="O936" s="18" t="s">
        <v>2980</v>
      </c>
      <c r="P936" s="64"/>
      <c r="Q936" s="65"/>
      <c r="R936" s="34"/>
      <c r="S936" s="33"/>
      <c r="T936" s="67"/>
    </row>
    <row r="937" spans="1:20" ht="15.75" x14ac:dyDescent="0.25">
      <c r="A937" s="50" t="s">
        <v>2095</v>
      </c>
      <c r="B937" s="50" t="s">
        <v>3133</v>
      </c>
      <c r="C937" s="31">
        <v>113837</v>
      </c>
      <c r="D937" s="50" t="s">
        <v>2156</v>
      </c>
      <c r="E937" s="50" t="s">
        <v>2157</v>
      </c>
      <c r="F937" s="31" t="s">
        <v>1099</v>
      </c>
      <c r="G937" s="31" t="s">
        <v>1099</v>
      </c>
      <c r="H937" s="31">
        <v>1</v>
      </c>
      <c r="I937" s="31">
        <v>6</v>
      </c>
      <c r="J937" s="31">
        <v>1</v>
      </c>
      <c r="K937" s="31">
        <v>138</v>
      </c>
      <c r="L937" s="31" t="s">
        <v>30</v>
      </c>
      <c r="M937" s="29">
        <v>1746</v>
      </c>
      <c r="N937" s="38">
        <v>469965.55</v>
      </c>
      <c r="O937" s="18" t="s">
        <v>2980</v>
      </c>
      <c r="P937" s="64"/>
      <c r="Q937" s="65"/>
      <c r="R937" s="34"/>
      <c r="S937" s="33"/>
      <c r="T937" s="67">
        <v>1</v>
      </c>
    </row>
    <row r="938" spans="1:20" ht="15.75" x14ac:dyDescent="0.25">
      <c r="A938" s="50" t="s">
        <v>2095</v>
      </c>
      <c r="B938" s="50" t="s">
        <v>3133</v>
      </c>
      <c r="C938" s="31">
        <v>113864</v>
      </c>
      <c r="D938" s="50" t="s">
        <v>2122</v>
      </c>
      <c r="E938" s="50" t="s">
        <v>2123</v>
      </c>
      <c r="F938" s="31" t="s">
        <v>45</v>
      </c>
      <c r="G938" s="31" t="s">
        <v>45</v>
      </c>
      <c r="H938" s="31">
        <v>1</v>
      </c>
      <c r="I938" s="31">
        <v>7</v>
      </c>
      <c r="J938" s="31">
        <v>1</v>
      </c>
      <c r="K938" s="31">
        <v>138</v>
      </c>
      <c r="L938" s="31" t="s">
        <v>30</v>
      </c>
      <c r="M938" s="29">
        <v>1716</v>
      </c>
      <c r="N938" s="38">
        <v>507440.05</v>
      </c>
      <c r="O938" s="18" t="s">
        <v>2980</v>
      </c>
      <c r="P938" s="64"/>
      <c r="Q938" s="65"/>
      <c r="R938" s="34"/>
      <c r="S938" s="33"/>
      <c r="T938" s="67">
        <v>1</v>
      </c>
    </row>
    <row r="939" spans="1:20" ht="15.75" x14ac:dyDescent="0.25">
      <c r="A939" s="50" t="s">
        <v>2095</v>
      </c>
      <c r="B939" s="50" t="s">
        <v>3133</v>
      </c>
      <c r="C939" s="31">
        <v>113905</v>
      </c>
      <c r="D939" s="50" t="s">
        <v>2118</v>
      </c>
      <c r="E939" s="50" t="s">
        <v>2119</v>
      </c>
      <c r="F939" s="31" t="s">
        <v>45</v>
      </c>
      <c r="G939" s="31" t="s">
        <v>45</v>
      </c>
      <c r="H939" s="31"/>
      <c r="I939" s="31"/>
      <c r="J939" s="31">
        <v>1</v>
      </c>
      <c r="K939" s="31">
        <v>138</v>
      </c>
      <c r="L939" s="31" t="s">
        <v>30</v>
      </c>
      <c r="M939" s="29">
        <v>1713</v>
      </c>
      <c r="N939" s="38"/>
      <c r="O939" s="18" t="s">
        <v>2980</v>
      </c>
      <c r="P939" s="64"/>
      <c r="Q939" s="65"/>
      <c r="R939" s="34"/>
      <c r="S939" s="33"/>
      <c r="T939" s="67"/>
    </row>
    <row r="940" spans="1:20" ht="15.75" x14ac:dyDescent="0.25">
      <c r="A940" s="50" t="s">
        <v>2095</v>
      </c>
      <c r="B940" s="50" t="s">
        <v>3133</v>
      </c>
      <c r="C940" s="31">
        <v>113906</v>
      </c>
      <c r="D940" s="50" t="s">
        <v>2130</v>
      </c>
      <c r="E940" s="50" t="s">
        <v>2119</v>
      </c>
      <c r="F940" s="31" t="s">
        <v>45</v>
      </c>
      <c r="G940" s="31" t="s">
        <v>45</v>
      </c>
      <c r="H940" s="31"/>
      <c r="I940" s="31"/>
      <c r="J940" s="31">
        <v>1</v>
      </c>
      <c r="K940" s="31">
        <v>138</v>
      </c>
      <c r="L940" s="31" t="s">
        <v>30</v>
      </c>
      <c r="M940" s="29">
        <v>1723</v>
      </c>
      <c r="N940" s="38"/>
      <c r="O940" s="18" t="s">
        <v>2980</v>
      </c>
      <c r="P940" s="64"/>
      <c r="Q940" s="65"/>
      <c r="R940" s="34"/>
      <c r="S940" s="33"/>
      <c r="T940" s="67"/>
    </row>
    <row r="941" spans="1:20" ht="15.75" x14ac:dyDescent="0.25">
      <c r="A941" s="50" t="s">
        <v>2095</v>
      </c>
      <c r="B941" s="50" t="s">
        <v>3133</v>
      </c>
      <c r="C941" s="31">
        <v>113908</v>
      </c>
      <c r="D941" s="50" t="s">
        <v>2120</v>
      </c>
      <c r="E941" s="50" t="s">
        <v>2119</v>
      </c>
      <c r="F941" s="31" t="s">
        <v>45</v>
      </c>
      <c r="G941" s="31" t="s">
        <v>45</v>
      </c>
      <c r="H941" s="31">
        <v>1</v>
      </c>
      <c r="I941" s="31">
        <v>10</v>
      </c>
      <c r="J941" s="31">
        <v>1</v>
      </c>
      <c r="K941" s="31">
        <v>138</v>
      </c>
      <c r="L941" s="31" t="s">
        <v>30</v>
      </c>
      <c r="M941" s="29">
        <v>1714</v>
      </c>
      <c r="N941" s="38">
        <v>693094.89</v>
      </c>
      <c r="O941" s="18" t="s">
        <v>2980</v>
      </c>
      <c r="P941" s="64"/>
      <c r="Q941" s="65"/>
      <c r="R941" s="34"/>
      <c r="S941" s="33"/>
      <c r="T941" s="67">
        <v>1</v>
      </c>
    </row>
    <row r="942" spans="1:20" ht="15.75" x14ac:dyDescent="0.25">
      <c r="A942" s="50" t="s">
        <v>2095</v>
      </c>
      <c r="B942" s="50" t="s">
        <v>3133</v>
      </c>
      <c r="C942" s="31">
        <v>113910</v>
      </c>
      <c r="D942" s="50" t="s">
        <v>2121</v>
      </c>
      <c r="E942" s="50" t="s">
        <v>2119</v>
      </c>
      <c r="F942" s="31" t="s">
        <v>45</v>
      </c>
      <c r="G942" s="31" t="s">
        <v>45</v>
      </c>
      <c r="H942" s="31"/>
      <c r="I942" s="31"/>
      <c r="J942" s="31">
        <v>1</v>
      </c>
      <c r="K942" s="31">
        <v>138</v>
      </c>
      <c r="L942" s="31" t="s">
        <v>30</v>
      </c>
      <c r="M942" s="29">
        <v>1715</v>
      </c>
      <c r="N942" s="38"/>
      <c r="O942" s="18" t="s">
        <v>2980</v>
      </c>
      <c r="P942" s="64"/>
      <c r="Q942" s="65"/>
      <c r="R942" s="34"/>
      <c r="S942" s="33"/>
      <c r="T942" s="67"/>
    </row>
    <row r="943" spans="1:20" ht="15.75" x14ac:dyDescent="0.25">
      <c r="A943" s="50" t="s">
        <v>2095</v>
      </c>
      <c r="B943" s="50" t="s">
        <v>3133</v>
      </c>
      <c r="C943" s="31">
        <v>113916</v>
      </c>
      <c r="D943" s="50" t="s">
        <v>2124</v>
      </c>
      <c r="E943" s="50" t="s">
        <v>2119</v>
      </c>
      <c r="F943" s="31" t="s">
        <v>45</v>
      </c>
      <c r="G943" s="31" t="s">
        <v>45</v>
      </c>
      <c r="H943" s="31"/>
      <c r="I943" s="31"/>
      <c r="J943" s="31">
        <v>1</v>
      </c>
      <c r="K943" s="31">
        <v>138</v>
      </c>
      <c r="L943" s="31" t="s">
        <v>30</v>
      </c>
      <c r="M943" s="29">
        <v>1717</v>
      </c>
      <c r="N943" s="38"/>
      <c r="O943" s="18" t="s">
        <v>2980</v>
      </c>
      <c r="P943" s="64"/>
      <c r="Q943" s="65"/>
      <c r="R943" s="34"/>
      <c r="S943" s="33"/>
      <c r="T943" s="67"/>
    </row>
    <row r="944" spans="1:20" ht="15.75" x14ac:dyDescent="0.25">
      <c r="A944" s="50" t="s">
        <v>2095</v>
      </c>
      <c r="B944" s="50" t="s">
        <v>3133</v>
      </c>
      <c r="C944" s="31">
        <v>113917</v>
      </c>
      <c r="D944" s="50" t="s">
        <v>2125</v>
      </c>
      <c r="E944" s="50" t="s">
        <v>2119</v>
      </c>
      <c r="F944" s="31" t="s">
        <v>45</v>
      </c>
      <c r="G944" s="31" t="s">
        <v>45</v>
      </c>
      <c r="H944" s="31">
        <v>1</v>
      </c>
      <c r="I944" s="31">
        <v>10</v>
      </c>
      <c r="J944" s="31">
        <v>1</v>
      </c>
      <c r="K944" s="31">
        <v>138</v>
      </c>
      <c r="L944" s="31" t="s">
        <v>30</v>
      </c>
      <c r="M944" s="29">
        <v>1718</v>
      </c>
      <c r="N944" s="38">
        <v>625621.18000000005</v>
      </c>
      <c r="O944" s="18" t="s">
        <v>2980</v>
      </c>
      <c r="P944" s="64"/>
      <c r="Q944" s="65"/>
      <c r="R944" s="34"/>
      <c r="S944" s="33"/>
      <c r="T944" s="67">
        <v>1</v>
      </c>
    </row>
    <row r="945" spans="1:20" ht="15.75" x14ac:dyDescent="0.25">
      <c r="A945" s="50" t="s">
        <v>2095</v>
      </c>
      <c r="B945" s="50" t="s">
        <v>3133</v>
      </c>
      <c r="C945" s="31">
        <v>113920</v>
      </c>
      <c r="D945" s="50" t="s">
        <v>2126</v>
      </c>
      <c r="E945" s="50" t="s">
        <v>2119</v>
      </c>
      <c r="F945" s="31" t="s">
        <v>45</v>
      </c>
      <c r="G945" s="31" t="s">
        <v>45</v>
      </c>
      <c r="H945" s="31"/>
      <c r="I945" s="31"/>
      <c r="J945" s="31">
        <v>1</v>
      </c>
      <c r="K945" s="31">
        <v>138</v>
      </c>
      <c r="L945" s="31" t="s">
        <v>30</v>
      </c>
      <c r="M945" s="29">
        <v>1719</v>
      </c>
      <c r="N945" s="38"/>
      <c r="O945" s="18" t="s">
        <v>2980</v>
      </c>
      <c r="P945" s="64"/>
      <c r="Q945" s="65"/>
      <c r="R945" s="34"/>
      <c r="S945" s="33"/>
      <c r="T945" s="67"/>
    </row>
    <row r="946" spans="1:20" ht="15.75" x14ac:dyDescent="0.25">
      <c r="A946" s="50" t="s">
        <v>2095</v>
      </c>
      <c r="B946" s="50" t="s">
        <v>3133</v>
      </c>
      <c r="C946" s="31">
        <v>113921</v>
      </c>
      <c r="D946" s="50" t="s">
        <v>2127</v>
      </c>
      <c r="E946" s="50" t="s">
        <v>2119</v>
      </c>
      <c r="F946" s="31" t="s">
        <v>45</v>
      </c>
      <c r="G946" s="31" t="s">
        <v>45</v>
      </c>
      <c r="H946" s="31">
        <v>1</v>
      </c>
      <c r="I946" s="31">
        <v>5</v>
      </c>
      <c r="J946" s="31">
        <v>1</v>
      </c>
      <c r="K946" s="31">
        <v>138</v>
      </c>
      <c r="L946" s="31" t="s">
        <v>30</v>
      </c>
      <c r="M946" s="29">
        <v>1720</v>
      </c>
      <c r="N946" s="38">
        <v>384943.12199999997</v>
      </c>
      <c r="O946" s="18" t="s">
        <v>2980</v>
      </c>
      <c r="P946" s="64"/>
      <c r="Q946" s="65"/>
      <c r="R946" s="34"/>
      <c r="S946" s="33"/>
      <c r="T946" s="67">
        <v>1</v>
      </c>
    </row>
    <row r="947" spans="1:20" ht="15.75" x14ac:dyDescent="0.25">
      <c r="A947" s="50" t="s">
        <v>2095</v>
      </c>
      <c r="B947" s="50" t="s">
        <v>3133</v>
      </c>
      <c r="C947" s="31">
        <v>113923</v>
      </c>
      <c r="D947" s="50" t="s">
        <v>2128</v>
      </c>
      <c r="E947" s="50" t="s">
        <v>2119</v>
      </c>
      <c r="F947" s="31" t="s">
        <v>45</v>
      </c>
      <c r="G947" s="31" t="s">
        <v>45</v>
      </c>
      <c r="H947" s="31"/>
      <c r="I947" s="31"/>
      <c r="J947" s="31">
        <v>1</v>
      </c>
      <c r="K947" s="31">
        <v>138</v>
      </c>
      <c r="L947" s="31" t="s">
        <v>30</v>
      </c>
      <c r="M947" s="29">
        <v>1721</v>
      </c>
      <c r="N947" s="38"/>
      <c r="O947" s="18" t="s">
        <v>2980</v>
      </c>
      <c r="P947" s="64"/>
      <c r="Q947" s="65"/>
      <c r="R947" s="34"/>
      <c r="S947" s="33"/>
      <c r="T947" s="67"/>
    </row>
    <row r="948" spans="1:20" ht="15.75" x14ac:dyDescent="0.25">
      <c r="A948" s="50" t="s">
        <v>2095</v>
      </c>
      <c r="B948" s="50" t="s">
        <v>3133</v>
      </c>
      <c r="C948" s="31">
        <v>113931</v>
      </c>
      <c r="D948" s="50" t="s">
        <v>2129</v>
      </c>
      <c r="E948" s="50" t="s">
        <v>2119</v>
      </c>
      <c r="F948" s="31" t="s">
        <v>45</v>
      </c>
      <c r="G948" s="31" t="s">
        <v>45</v>
      </c>
      <c r="H948" s="31">
        <v>1</v>
      </c>
      <c r="I948" s="31">
        <v>3</v>
      </c>
      <c r="J948" s="31">
        <v>1</v>
      </c>
      <c r="K948" s="31">
        <v>138</v>
      </c>
      <c r="L948" s="31" t="s">
        <v>30</v>
      </c>
      <c r="M948" s="29">
        <v>1722</v>
      </c>
      <c r="N948" s="38">
        <v>220922.35</v>
      </c>
      <c r="O948" s="18" t="s">
        <v>2980</v>
      </c>
      <c r="P948" s="64"/>
      <c r="Q948" s="65"/>
      <c r="R948" s="34"/>
      <c r="S948" s="33"/>
      <c r="T948" s="67">
        <v>1</v>
      </c>
    </row>
    <row r="949" spans="1:20" ht="15.75" x14ac:dyDescent="0.25">
      <c r="A949" s="50" t="s">
        <v>2095</v>
      </c>
      <c r="B949" s="50" t="s">
        <v>3133</v>
      </c>
      <c r="C949" s="31">
        <v>113937</v>
      </c>
      <c r="D949" s="50" t="s">
        <v>2132</v>
      </c>
      <c r="E949" s="50" t="s">
        <v>2119</v>
      </c>
      <c r="F949" s="31" t="s">
        <v>45</v>
      </c>
      <c r="G949" s="31" t="s">
        <v>45</v>
      </c>
      <c r="H949" s="31">
        <v>1</v>
      </c>
      <c r="I949" s="31">
        <v>1</v>
      </c>
      <c r="J949" s="31">
        <v>1</v>
      </c>
      <c r="K949" s="31">
        <v>138</v>
      </c>
      <c r="L949" s="31" t="s">
        <v>30</v>
      </c>
      <c r="M949" s="29">
        <v>1725</v>
      </c>
      <c r="N949" s="38">
        <v>110554.08</v>
      </c>
      <c r="O949" s="18" t="s">
        <v>2980</v>
      </c>
      <c r="P949" s="64"/>
      <c r="Q949" s="65"/>
      <c r="R949" s="34"/>
      <c r="S949" s="33"/>
      <c r="T949" s="67">
        <v>1</v>
      </c>
    </row>
    <row r="950" spans="1:20" ht="15.75" x14ac:dyDescent="0.25">
      <c r="A950" s="50" t="s">
        <v>2095</v>
      </c>
      <c r="B950" s="50" t="s">
        <v>3133</v>
      </c>
      <c r="C950" s="31">
        <v>174506</v>
      </c>
      <c r="D950" s="50" t="s">
        <v>2149</v>
      </c>
      <c r="E950" s="50" t="s">
        <v>131</v>
      </c>
      <c r="F950" s="31" t="s">
        <v>1099</v>
      </c>
      <c r="G950" s="31" t="s">
        <v>1099</v>
      </c>
      <c r="H950" s="31">
        <v>1</v>
      </c>
      <c r="I950" s="31">
        <v>5</v>
      </c>
      <c r="J950" s="31">
        <v>1</v>
      </c>
      <c r="K950" s="31">
        <v>138</v>
      </c>
      <c r="L950" s="31" t="s">
        <v>30</v>
      </c>
      <c r="M950" s="29">
        <v>1738</v>
      </c>
      <c r="N950" s="38">
        <v>679668.44</v>
      </c>
      <c r="O950" s="18" t="s">
        <v>2980</v>
      </c>
      <c r="P950" s="64"/>
      <c r="Q950" s="65"/>
      <c r="R950" s="34"/>
      <c r="S950" s="33"/>
      <c r="T950" s="67">
        <v>1</v>
      </c>
    </row>
    <row r="951" spans="1:20" ht="15.75" x14ac:dyDescent="0.25">
      <c r="A951" s="50" t="s">
        <v>2095</v>
      </c>
      <c r="B951" s="50" t="s">
        <v>3133</v>
      </c>
      <c r="C951" s="31">
        <v>174523</v>
      </c>
      <c r="D951" s="50" t="s">
        <v>2131</v>
      </c>
      <c r="E951" s="50" t="s">
        <v>2119</v>
      </c>
      <c r="F951" s="31" t="s">
        <v>45</v>
      </c>
      <c r="G951" s="31" t="s">
        <v>45</v>
      </c>
      <c r="H951" s="31">
        <v>1</v>
      </c>
      <c r="I951" s="31">
        <v>5</v>
      </c>
      <c r="J951" s="31">
        <v>1</v>
      </c>
      <c r="K951" s="31">
        <v>138</v>
      </c>
      <c r="L951" s="31" t="s">
        <v>30</v>
      </c>
      <c r="M951" s="29">
        <v>1724</v>
      </c>
      <c r="N951" s="38">
        <v>422920.72</v>
      </c>
      <c r="O951" s="18" t="s">
        <v>2980</v>
      </c>
      <c r="P951" s="64"/>
      <c r="Q951" s="65"/>
      <c r="R951" s="34"/>
      <c r="S951" s="33"/>
      <c r="T951" s="67">
        <v>1</v>
      </c>
    </row>
    <row r="952" spans="1:20" ht="15.75" x14ac:dyDescent="0.25">
      <c r="A952" s="50" t="s">
        <v>2095</v>
      </c>
      <c r="B952" s="50" t="s">
        <v>3133</v>
      </c>
      <c r="C952" s="51">
        <v>309932</v>
      </c>
      <c r="D952" s="52" t="s">
        <v>2146</v>
      </c>
      <c r="E952" s="50" t="s">
        <v>2134</v>
      </c>
      <c r="F952" s="31" t="s">
        <v>216</v>
      </c>
      <c r="G952" s="31" t="s">
        <v>216</v>
      </c>
      <c r="H952" s="31"/>
      <c r="I952" s="31"/>
      <c r="J952" s="31">
        <v>1</v>
      </c>
      <c r="K952" s="31">
        <v>138</v>
      </c>
      <c r="L952" s="31" t="s">
        <v>30</v>
      </c>
      <c r="M952" s="29">
        <v>1734</v>
      </c>
      <c r="N952" s="38"/>
      <c r="O952" s="18" t="s">
        <v>2980</v>
      </c>
      <c r="P952" s="64"/>
      <c r="Q952" s="65"/>
      <c r="R952" s="34"/>
      <c r="S952" s="33"/>
      <c r="T952" s="67"/>
    </row>
    <row r="953" spans="1:20" ht="31.5" x14ac:dyDescent="0.25">
      <c r="A953" s="50" t="s">
        <v>2095</v>
      </c>
      <c r="B953" s="50" t="s">
        <v>3095</v>
      </c>
      <c r="C953" s="51">
        <v>321803</v>
      </c>
      <c r="D953" s="52" t="s">
        <v>2160</v>
      </c>
      <c r="E953" s="50" t="s">
        <v>2161</v>
      </c>
      <c r="F953" s="31" t="s">
        <v>216</v>
      </c>
      <c r="G953" s="31" t="s">
        <v>216</v>
      </c>
      <c r="H953" s="31"/>
      <c r="I953" s="31"/>
      <c r="J953" s="31">
        <v>1</v>
      </c>
      <c r="K953" s="31">
        <v>138</v>
      </c>
      <c r="L953" s="31" t="s">
        <v>30</v>
      </c>
      <c r="M953" s="29">
        <v>1749</v>
      </c>
      <c r="N953" s="38"/>
      <c r="O953" s="18" t="s">
        <v>2980</v>
      </c>
      <c r="P953" s="64"/>
      <c r="Q953" s="65"/>
      <c r="R953" s="34"/>
      <c r="S953" s="33"/>
      <c r="T953" s="67"/>
    </row>
    <row r="954" spans="1:20" ht="31.5" x14ac:dyDescent="0.25">
      <c r="A954" s="50" t="s">
        <v>2162</v>
      </c>
      <c r="B954" s="50" t="s">
        <v>3134</v>
      </c>
      <c r="C954" s="31">
        <v>114644</v>
      </c>
      <c r="D954" s="50" t="s">
        <v>2166</v>
      </c>
      <c r="E954" s="50" t="s">
        <v>2167</v>
      </c>
      <c r="F954" s="31" t="s">
        <v>29</v>
      </c>
      <c r="G954" s="31" t="s">
        <v>29</v>
      </c>
      <c r="H954" s="31"/>
      <c r="I954" s="31"/>
      <c r="J954" s="31">
        <v>1</v>
      </c>
      <c r="K954" s="31">
        <v>138</v>
      </c>
      <c r="L954" s="31" t="s">
        <v>30</v>
      </c>
      <c r="M954" s="29">
        <v>1751</v>
      </c>
      <c r="N954" s="38"/>
      <c r="O954" s="18" t="s">
        <v>2980</v>
      </c>
      <c r="P954" s="64"/>
      <c r="Q954" s="65"/>
      <c r="R954" s="34"/>
      <c r="S954" s="33"/>
      <c r="T954" s="67"/>
    </row>
    <row r="955" spans="1:20" ht="31.5" x14ac:dyDescent="0.25">
      <c r="A955" s="50" t="s">
        <v>2162</v>
      </c>
      <c r="B955" s="50" t="s">
        <v>3134</v>
      </c>
      <c r="C955" s="31">
        <v>114704</v>
      </c>
      <c r="D955" s="50" t="s">
        <v>2171</v>
      </c>
      <c r="E955" s="50" t="s">
        <v>2172</v>
      </c>
      <c r="F955" s="31" t="s">
        <v>29</v>
      </c>
      <c r="G955" s="31" t="s">
        <v>29</v>
      </c>
      <c r="H955" s="31"/>
      <c r="I955" s="31"/>
      <c r="J955" s="31">
        <v>1</v>
      </c>
      <c r="K955" s="31">
        <v>138</v>
      </c>
      <c r="L955" s="31" t="s">
        <v>30</v>
      </c>
      <c r="M955" s="29">
        <v>1754</v>
      </c>
      <c r="N955" s="38"/>
      <c r="O955" s="18" t="s">
        <v>2980</v>
      </c>
      <c r="P955" s="64"/>
      <c r="Q955" s="65"/>
      <c r="R955" s="34"/>
      <c r="S955" s="33"/>
      <c r="T955" s="67"/>
    </row>
    <row r="956" spans="1:20" ht="31.5" x14ac:dyDescent="0.25">
      <c r="A956" s="50" t="s">
        <v>2162</v>
      </c>
      <c r="B956" s="50" t="s">
        <v>3134</v>
      </c>
      <c r="C956" s="31">
        <v>114728</v>
      </c>
      <c r="D956" s="50" t="s">
        <v>2188</v>
      </c>
      <c r="E956" s="50" t="s">
        <v>2189</v>
      </c>
      <c r="F956" s="31" t="s">
        <v>29</v>
      </c>
      <c r="G956" s="31" t="s">
        <v>29</v>
      </c>
      <c r="H956" s="31">
        <v>1</v>
      </c>
      <c r="I956" s="31">
        <v>1</v>
      </c>
      <c r="J956" s="31">
        <v>1</v>
      </c>
      <c r="K956" s="31">
        <v>138</v>
      </c>
      <c r="L956" s="31" t="s">
        <v>30</v>
      </c>
      <c r="M956" s="29">
        <v>1768</v>
      </c>
      <c r="N956" s="38">
        <v>218247.73</v>
      </c>
      <c r="O956" s="18" t="s">
        <v>2980</v>
      </c>
      <c r="P956" s="64"/>
      <c r="Q956" s="65"/>
      <c r="R956" s="34"/>
      <c r="S956" s="33"/>
      <c r="T956" s="67">
        <v>1</v>
      </c>
    </row>
    <row r="957" spans="1:20" ht="31.5" x14ac:dyDescent="0.25">
      <c r="A957" s="50" t="s">
        <v>2162</v>
      </c>
      <c r="B957" s="50" t="s">
        <v>3134</v>
      </c>
      <c r="C957" s="31">
        <v>114781</v>
      </c>
      <c r="D957" s="50" t="s">
        <v>2173</v>
      </c>
      <c r="E957" s="50" t="s">
        <v>2174</v>
      </c>
      <c r="F957" s="31" t="s">
        <v>29</v>
      </c>
      <c r="G957" s="31" t="s">
        <v>29</v>
      </c>
      <c r="H957" s="31"/>
      <c r="I957" s="31"/>
      <c r="J957" s="31">
        <v>1</v>
      </c>
      <c r="K957" s="31">
        <v>138</v>
      </c>
      <c r="L957" s="31" t="s">
        <v>30</v>
      </c>
      <c r="M957" s="29">
        <v>1755</v>
      </c>
      <c r="N957" s="38"/>
      <c r="O957" s="18" t="s">
        <v>2980</v>
      </c>
      <c r="P957" s="64"/>
      <c r="Q957" s="65"/>
      <c r="R957" s="34"/>
      <c r="S957" s="33"/>
      <c r="T957" s="67"/>
    </row>
    <row r="958" spans="1:20" ht="31.5" x14ac:dyDescent="0.25">
      <c r="A958" s="50" t="s">
        <v>2162</v>
      </c>
      <c r="B958" s="50" t="s">
        <v>3134</v>
      </c>
      <c r="C958" s="31">
        <v>114791</v>
      </c>
      <c r="D958" s="50" t="s">
        <v>2181</v>
      </c>
      <c r="E958" s="50" t="s">
        <v>2174</v>
      </c>
      <c r="F958" s="31" t="s">
        <v>29</v>
      </c>
      <c r="G958" s="31" t="s">
        <v>29</v>
      </c>
      <c r="H958" s="31"/>
      <c r="I958" s="31"/>
      <c r="J958" s="31">
        <v>1</v>
      </c>
      <c r="K958" s="31">
        <v>138</v>
      </c>
      <c r="L958" s="31" t="s">
        <v>30</v>
      </c>
      <c r="M958" s="29">
        <v>1761</v>
      </c>
      <c r="N958" s="38"/>
      <c r="O958" s="18" t="s">
        <v>2980</v>
      </c>
      <c r="P958" s="64"/>
      <c r="Q958" s="65"/>
      <c r="R958" s="34"/>
      <c r="S958" s="33"/>
      <c r="T958" s="67"/>
    </row>
    <row r="959" spans="1:20" ht="31.5" x14ac:dyDescent="0.25">
      <c r="A959" s="50" t="s">
        <v>2162</v>
      </c>
      <c r="B959" s="50" t="s">
        <v>3134</v>
      </c>
      <c r="C959" s="31">
        <v>114794</v>
      </c>
      <c r="D959" s="50" t="s">
        <v>2182</v>
      </c>
      <c r="E959" s="50" t="s">
        <v>2174</v>
      </c>
      <c r="F959" s="31" t="s">
        <v>29</v>
      </c>
      <c r="G959" s="31" t="s">
        <v>29</v>
      </c>
      <c r="H959" s="31"/>
      <c r="I959" s="31"/>
      <c r="J959" s="31">
        <v>1</v>
      </c>
      <c r="K959" s="31">
        <v>138</v>
      </c>
      <c r="L959" s="31" t="s">
        <v>30</v>
      </c>
      <c r="M959" s="29">
        <v>1762</v>
      </c>
      <c r="N959" s="38"/>
      <c r="O959" s="18" t="s">
        <v>2980</v>
      </c>
      <c r="P959" s="64"/>
      <c r="Q959" s="65"/>
      <c r="R959" s="34"/>
      <c r="S959" s="33"/>
      <c r="T959" s="67"/>
    </row>
    <row r="960" spans="1:20" ht="31.5" x14ac:dyDescent="0.25">
      <c r="A960" s="50" t="s">
        <v>2162</v>
      </c>
      <c r="B960" s="50" t="s">
        <v>3134</v>
      </c>
      <c r="C960" s="31">
        <v>114799</v>
      </c>
      <c r="D960" s="50" t="s">
        <v>2187</v>
      </c>
      <c r="E960" s="50" t="s">
        <v>2174</v>
      </c>
      <c r="F960" s="31" t="s">
        <v>29</v>
      </c>
      <c r="G960" s="31" t="s">
        <v>29</v>
      </c>
      <c r="H960" s="31">
        <v>1</v>
      </c>
      <c r="I960" s="31">
        <v>1</v>
      </c>
      <c r="J960" s="31">
        <v>1</v>
      </c>
      <c r="K960" s="31">
        <v>138</v>
      </c>
      <c r="L960" s="31" t="s">
        <v>30</v>
      </c>
      <c r="M960" s="29">
        <v>1767</v>
      </c>
      <c r="N960" s="38">
        <v>217807.91</v>
      </c>
      <c r="O960" s="18" t="s">
        <v>2980</v>
      </c>
      <c r="P960" s="64"/>
      <c r="Q960" s="65"/>
      <c r="R960" s="34"/>
      <c r="S960" s="33"/>
      <c r="T960" s="67">
        <v>1</v>
      </c>
    </row>
    <row r="961" spans="1:20" ht="31.5" x14ac:dyDescent="0.25">
      <c r="A961" s="50" t="s">
        <v>2162</v>
      </c>
      <c r="B961" s="50" t="s">
        <v>3134</v>
      </c>
      <c r="C961" s="31">
        <v>114802</v>
      </c>
      <c r="D961" s="50" t="s">
        <v>2164</v>
      </c>
      <c r="E961" s="50" t="s">
        <v>2165</v>
      </c>
      <c r="F961" s="31" t="s">
        <v>29</v>
      </c>
      <c r="G961" s="31" t="s">
        <v>29</v>
      </c>
      <c r="H961" s="31"/>
      <c r="I961" s="31"/>
      <c r="J961" s="31">
        <v>1</v>
      </c>
      <c r="K961" s="31">
        <v>138</v>
      </c>
      <c r="L961" s="31" t="s">
        <v>30</v>
      </c>
      <c r="M961" s="29">
        <v>1750</v>
      </c>
      <c r="N961" s="38"/>
      <c r="O961" s="18" t="s">
        <v>2980</v>
      </c>
      <c r="P961" s="64"/>
      <c r="Q961" s="65"/>
      <c r="R961" s="34"/>
      <c r="S961" s="33"/>
      <c r="T961" s="67"/>
    </row>
    <row r="962" spans="1:20" ht="31.5" x14ac:dyDescent="0.25">
      <c r="A962" s="50" t="s">
        <v>2162</v>
      </c>
      <c r="B962" s="50" t="s">
        <v>3134</v>
      </c>
      <c r="C962" s="31">
        <v>114807</v>
      </c>
      <c r="D962" s="50" t="s">
        <v>2170</v>
      </c>
      <c r="E962" s="50" t="s">
        <v>2165</v>
      </c>
      <c r="F962" s="31" t="s">
        <v>29</v>
      </c>
      <c r="G962" s="31" t="s">
        <v>29</v>
      </c>
      <c r="H962" s="31"/>
      <c r="I962" s="31"/>
      <c r="J962" s="31">
        <v>1</v>
      </c>
      <c r="K962" s="31">
        <v>138</v>
      </c>
      <c r="L962" s="31" t="s">
        <v>30</v>
      </c>
      <c r="M962" s="29">
        <v>1753</v>
      </c>
      <c r="N962" s="38"/>
      <c r="O962" s="18" t="s">
        <v>2980</v>
      </c>
      <c r="P962" s="64"/>
      <c r="Q962" s="65"/>
      <c r="R962" s="34"/>
      <c r="S962" s="33"/>
      <c r="T962" s="67"/>
    </row>
    <row r="963" spans="1:20" ht="31.5" x14ac:dyDescent="0.25">
      <c r="A963" s="50" t="s">
        <v>2162</v>
      </c>
      <c r="B963" s="50" t="s">
        <v>3134</v>
      </c>
      <c r="C963" s="31">
        <v>114808</v>
      </c>
      <c r="D963" s="50" t="s">
        <v>2175</v>
      </c>
      <c r="E963" s="50" t="s">
        <v>2165</v>
      </c>
      <c r="F963" s="31" t="s">
        <v>29</v>
      </c>
      <c r="G963" s="31" t="s">
        <v>29</v>
      </c>
      <c r="H963" s="31">
        <v>1</v>
      </c>
      <c r="I963" s="31">
        <v>1</v>
      </c>
      <c r="J963" s="31">
        <v>1</v>
      </c>
      <c r="K963" s="31">
        <v>138</v>
      </c>
      <c r="L963" s="31" t="s">
        <v>30</v>
      </c>
      <c r="M963" s="29">
        <v>1756</v>
      </c>
      <c r="N963" s="38">
        <v>139502.69</v>
      </c>
      <c r="O963" s="18" t="s">
        <v>2980</v>
      </c>
      <c r="P963" s="64"/>
      <c r="Q963" s="65"/>
      <c r="R963" s="34"/>
      <c r="S963" s="33"/>
      <c r="T963" s="67">
        <v>1</v>
      </c>
    </row>
    <row r="964" spans="1:20" ht="31.5" x14ac:dyDescent="0.25">
      <c r="A964" s="50" t="s">
        <v>2162</v>
      </c>
      <c r="B964" s="50" t="s">
        <v>3134</v>
      </c>
      <c r="C964" s="31">
        <v>114822</v>
      </c>
      <c r="D964" s="50" t="s">
        <v>2183</v>
      </c>
      <c r="E964" s="50" t="s">
        <v>2165</v>
      </c>
      <c r="F964" s="31" t="s">
        <v>29</v>
      </c>
      <c r="G964" s="31" t="s">
        <v>29</v>
      </c>
      <c r="H964" s="31"/>
      <c r="I964" s="31"/>
      <c r="J964" s="31">
        <v>1</v>
      </c>
      <c r="K964" s="31">
        <v>138</v>
      </c>
      <c r="L964" s="31" t="s">
        <v>30</v>
      </c>
      <c r="M964" s="29">
        <v>1763</v>
      </c>
      <c r="N964" s="38"/>
      <c r="O964" s="18" t="s">
        <v>2980</v>
      </c>
      <c r="P964" s="64"/>
      <c r="Q964" s="65"/>
      <c r="R964" s="34"/>
      <c r="S964" s="33"/>
      <c r="T964" s="67"/>
    </row>
    <row r="965" spans="1:20" ht="31.5" x14ac:dyDescent="0.25">
      <c r="A965" s="50" t="s">
        <v>2162</v>
      </c>
      <c r="B965" s="50" t="s">
        <v>3134</v>
      </c>
      <c r="C965" s="31">
        <v>114824</v>
      </c>
      <c r="D965" s="50" t="s">
        <v>2184</v>
      </c>
      <c r="E965" s="50" t="s">
        <v>2165</v>
      </c>
      <c r="F965" s="31" t="s">
        <v>29</v>
      </c>
      <c r="G965" s="31" t="s">
        <v>29</v>
      </c>
      <c r="H965" s="31">
        <v>1</v>
      </c>
      <c r="I965" s="31">
        <v>1</v>
      </c>
      <c r="J965" s="31">
        <v>1</v>
      </c>
      <c r="K965" s="31">
        <v>138</v>
      </c>
      <c r="L965" s="31" t="s">
        <v>30</v>
      </c>
      <c r="M965" s="29">
        <v>1764</v>
      </c>
      <c r="N965" s="38">
        <v>155252.69</v>
      </c>
      <c r="O965" s="18" t="s">
        <v>2980</v>
      </c>
      <c r="P965" s="64"/>
      <c r="Q965" s="65"/>
      <c r="R965" s="34"/>
      <c r="S965" s="33"/>
      <c r="T965" s="67">
        <v>1</v>
      </c>
    </row>
    <row r="966" spans="1:20" ht="31.5" x14ac:dyDescent="0.25">
      <c r="A966" s="50" t="s">
        <v>2162</v>
      </c>
      <c r="B966" s="50" t="s">
        <v>3134</v>
      </c>
      <c r="C966" s="31">
        <v>114825</v>
      </c>
      <c r="D966" s="50" t="s">
        <v>2185</v>
      </c>
      <c r="E966" s="50" t="s">
        <v>2165</v>
      </c>
      <c r="F966" s="31" t="s">
        <v>29</v>
      </c>
      <c r="G966" s="31" t="s">
        <v>29</v>
      </c>
      <c r="H966" s="31"/>
      <c r="I966" s="31"/>
      <c r="J966" s="31">
        <v>1</v>
      </c>
      <c r="K966" s="31">
        <v>138</v>
      </c>
      <c r="L966" s="31" t="s">
        <v>30</v>
      </c>
      <c r="M966" s="29">
        <v>1765</v>
      </c>
      <c r="N966" s="38"/>
      <c r="O966" s="18" t="s">
        <v>2980</v>
      </c>
      <c r="P966" s="64"/>
      <c r="Q966" s="65"/>
      <c r="R966" s="34"/>
      <c r="S966" s="33"/>
      <c r="T966" s="67"/>
    </row>
    <row r="967" spans="1:20" ht="31.5" x14ac:dyDescent="0.25">
      <c r="A967" s="50" t="s">
        <v>2162</v>
      </c>
      <c r="B967" s="50" t="s">
        <v>3134</v>
      </c>
      <c r="C967" s="31">
        <v>114927</v>
      </c>
      <c r="D967" s="50" t="s">
        <v>2168</v>
      </c>
      <c r="E967" s="50" t="s">
        <v>2169</v>
      </c>
      <c r="F967" s="31" t="s">
        <v>29</v>
      </c>
      <c r="G967" s="31" t="s">
        <v>29</v>
      </c>
      <c r="H967" s="31"/>
      <c r="I967" s="31"/>
      <c r="J967" s="31">
        <v>1</v>
      </c>
      <c r="K967" s="31">
        <v>138</v>
      </c>
      <c r="L967" s="31" t="s">
        <v>30</v>
      </c>
      <c r="M967" s="29">
        <v>1752</v>
      </c>
      <c r="N967" s="38"/>
      <c r="O967" s="18" t="s">
        <v>2980</v>
      </c>
      <c r="P967" s="64"/>
      <c r="Q967" s="65"/>
      <c r="R967" s="34"/>
      <c r="S967" s="33"/>
      <c r="T967" s="67"/>
    </row>
    <row r="968" spans="1:20" ht="31.5" x14ac:dyDescent="0.25">
      <c r="A968" s="50" t="s">
        <v>2162</v>
      </c>
      <c r="B968" s="50" t="s">
        <v>3134</v>
      </c>
      <c r="C968" s="31">
        <v>114931</v>
      </c>
      <c r="D968" s="50" t="s">
        <v>2178</v>
      </c>
      <c r="E968" s="50" t="s">
        <v>2169</v>
      </c>
      <c r="F968" s="31" t="s">
        <v>29</v>
      </c>
      <c r="G968" s="31" t="s">
        <v>29</v>
      </c>
      <c r="H968" s="31">
        <v>1</v>
      </c>
      <c r="I968" s="31">
        <v>3</v>
      </c>
      <c r="J968" s="31">
        <v>1</v>
      </c>
      <c r="K968" s="31">
        <v>138</v>
      </c>
      <c r="L968" s="31" t="s">
        <v>30</v>
      </c>
      <c r="M968" s="29">
        <v>1759</v>
      </c>
      <c r="N968" s="38">
        <v>220151.62</v>
      </c>
      <c r="O968" s="18" t="s">
        <v>2980</v>
      </c>
      <c r="P968" s="64"/>
      <c r="Q968" s="65"/>
      <c r="R968" s="34"/>
      <c r="S968" s="33"/>
      <c r="T968" s="67">
        <v>1</v>
      </c>
    </row>
    <row r="969" spans="1:20" ht="31.5" x14ac:dyDescent="0.25">
      <c r="A969" s="50" t="s">
        <v>2162</v>
      </c>
      <c r="B969" s="50" t="s">
        <v>3134</v>
      </c>
      <c r="C969" s="51">
        <v>310618</v>
      </c>
      <c r="D969" s="52" t="s">
        <v>2176</v>
      </c>
      <c r="E969" s="50" t="s">
        <v>2167</v>
      </c>
      <c r="F969" s="31" t="s">
        <v>29</v>
      </c>
      <c r="G969" s="31" t="s">
        <v>29</v>
      </c>
      <c r="H969" s="31"/>
      <c r="I969" s="31"/>
      <c r="J969" s="31">
        <v>1</v>
      </c>
      <c r="K969" s="31">
        <v>138</v>
      </c>
      <c r="L969" s="31" t="s">
        <v>30</v>
      </c>
      <c r="M969" s="29">
        <v>1757</v>
      </c>
      <c r="N969" s="38"/>
      <c r="O969" s="18" t="s">
        <v>2980</v>
      </c>
      <c r="P969" s="64"/>
      <c r="Q969" s="65"/>
      <c r="R969" s="34"/>
      <c r="S969" s="33"/>
      <c r="T969" s="67"/>
    </row>
    <row r="970" spans="1:20" ht="31.5" x14ac:dyDescent="0.25">
      <c r="A970" s="50" t="s">
        <v>2162</v>
      </c>
      <c r="B970" s="50" t="s">
        <v>3134</v>
      </c>
      <c r="C970" s="51">
        <v>310619</v>
      </c>
      <c r="D970" s="52" t="s">
        <v>2177</v>
      </c>
      <c r="E970" s="50" t="s">
        <v>2174</v>
      </c>
      <c r="F970" s="31" t="s">
        <v>29</v>
      </c>
      <c r="G970" s="31" t="s">
        <v>29</v>
      </c>
      <c r="H970" s="31"/>
      <c r="I970" s="31"/>
      <c r="J970" s="31">
        <v>1</v>
      </c>
      <c r="K970" s="31">
        <v>138</v>
      </c>
      <c r="L970" s="31" t="s">
        <v>30</v>
      </c>
      <c r="M970" s="29">
        <v>1758</v>
      </c>
      <c r="N970" s="38"/>
      <c r="O970" s="18" t="s">
        <v>2980</v>
      </c>
      <c r="P970" s="64"/>
      <c r="Q970" s="65"/>
      <c r="R970" s="34"/>
      <c r="S970" s="33"/>
      <c r="T970" s="67"/>
    </row>
    <row r="971" spans="1:20" ht="31.5" x14ac:dyDescent="0.25">
      <c r="A971" s="50" t="s">
        <v>2162</v>
      </c>
      <c r="B971" s="50" t="s">
        <v>3134</v>
      </c>
      <c r="C971" s="51">
        <v>310622</v>
      </c>
      <c r="D971" s="52" t="s">
        <v>2179</v>
      </c>
      <c r="E971" s="50" t="s">
        <v>2180</v>
      </c>
      <c r="F971" s="31" t="s">
        <v>29</v>
      </c>
      <c r="G971" s="31" t="s">
        <v>29</v>
      </c>
      <c r="H971" s="31"/>
      <c r="I971" s="31"/>
      <c r="J971" s="31">
        <v>1</v>
      </c>
      <c r="K971" s="31">
        <v>138</v>
      </c>
      <c r="L971" s="31" t="s">
        <v>30</v>
      </c>
      <c r="M971" s="29">
        <v>1760</v>
      </c>
      <c r="N971" s="38"/>
      <c r="O971" s="18" t="s">
        <v>2980</v>
      </c>
      <c r="P971" s="64"/>
      <c r="Q971" s="65"/>
      <c r="R971" s="34"/>
      <c r="S971" s="33"/>
      <c r="T971" s="67"/>
    </row>
    <row r="972" spans="1:20" ht="31.5" x14ac:dyDescent="0.25">
      <c r="A972" s="50" t="s">
        <v>2162</v>
      </c>
      <c r="B972" s="50" t="s">
        <v>3134</v>
      </c>
      <c r="C972" s="51">
        <v>310626</v>
      </c>
      <c r="D972" s="52" t="s">
        <v>2186</v>
      </c>
      <c r="E972" s="50" t="s">
        <v>176</v>
      </c>
      <c r="F972" s="31" t="s">
        <v>29</v>
      </c>
      <c r="G972" s="31" t="s">
        <v>29</v>
      </c>
      <c r="H972" s="31"/>
      <c r="I972" s="31"/>
      <c r="J972" s="31">
        <v>1</v>
      </c>
      <c r="K972" s="31">
        <v>138</v>
      </c>
      <c r="L972" s="31" t="s">
        <v>30</v>
      </c>
      <c r="M972" s="29">
        <v>1766</v>
      </c>
      <c r="N972" s="38"/>
      <c r="O972" s="18" t="s">
        <v>2980</v>
      </c>
      <c r="P972" s="64"/>
      <c r="Q972" s="65"/>
      <c r="R972" s="34"/>
      <c r="S972" s="33"/>
      <c r="T972" s="67"/>
    </row>
    <row r="973" spans="1:20" ht="31.5" x14ac:dyDescent="0.25">
      <c r="A973" s="50" t="s">
        <v>2162</v>
      </c>
      <c r="B973" s="50" t="s">
        <v>3135</v>
      </c>
      <c r="C973" s="31">
        <v>114955</v>
      </c>
      <c r="D973" s="50" t="s">
        <v>1230</v>
      </c>
      <c r="E973" s="50" t="s">
        <v>2224</v>
      </c>
      <c r="F973" s="31" t="s">
        <v>29</v>
      </c>
      <c r="G973" s="31" t="s">
        <v>29</v>
      </c>
      <c r="H973" s="31"/>
      <c r="I973" s="31"/>
      <c r="J973" s="31">
        <v>1</v>
      </c>
      <c r="K973" s="31">
        <v>138</v>
      </c>
      <c r="L973" s="31" t="s">
        <v>30</v>
      </c>
      <c r="M973" s="29">
        <v>1793</v>
      </c>
      <c r="N973" s="38"/>
      <c r="O973" s="18" t="s">
        <v>2980</v>
      </c>
      <c r="P973" s="64"/>
      <c r="Q973" s="65"/>
      <c r="R973" s="34"/>
      <c r="S973" s="33"/>
      <c r="T973" s="67"/>
    </row>
    <row r="974" spans="1:20" ht="31.5" x14ac:dyDescent="0.25">
      <c r="A974" s="50" t="s">
        <v>2162</v>
      </c>
      <c r="B974" s="50" t="s">
        <v>3135</v>
      </c>
      <c r="C974" s="31">
        <v>114994</v>
      </c>
      <c r="D974" s="50" t="s">
        <v>2214</v>
      </c>
      <c r="E974" s="50" t="s">
        <v>2215</v>
      </c>
      <c r="F974" s="31" t="s">
        <v>29</v>
      </c>
      <c r="G974" s="31" t="s">
        <v>29</v>
      </c>
      <c r="H974" s="31"/>
      <c r="I974" s="31"/>
      <c r="J974" s="31">
        <v>1</v>
      </c>
      <c r="K974" s="31">
        <v>138</v>
      </c>
      <c r="L974" s="31" t="s">
        <v>30</v>
      </c>
      <c r="M974" s="29">
        <v>1786</v>
      </c>
      <c r="N974" s="38"/>
      <c r="O974" s="18" t="s">
        <v>2980</v>
      </c>
      <c r="P974" s="64"/>
      <c r="Q974" s="65"/>
      <c r="R974" s="34"/>
      <c r="S974" s="33"/>
      <c r="T974" s="67"/>
    </row>
    <row r="975" spans="1:20" ht="31.5" x14ac:dyDescent="0.25">
      <c r="A975" s="50" t="s">
        <v>2162</v>
      </c>
      <c r="B975" s="50" t="s">
        <v>3135</v>
      </c>
      <c r="C975" s="31">
        <v>115004</v>
      </c>
      <c r="D975" s="50" t="s">
        <v>2195</v>
      </c>
      <c r="E975" s="50" t="s">
        <v>2196</v>
      </c>
      <c r="F975" s="31" t="s">
        <v>29</v>
      </c>
      <c r="G975" s="31" t="s">
        <v>29</v>
      </c>
      <c r="H975" s="31"/>
      <c r="I975" s="31"/>
      <c r="J975" s="31">
        <v>1</v>
      </c>
      <c r="K975" s="31">
        <v>138</v>
      </c>
      <c r="L975" s="31" t="s">
        <v>30</v>
      </c>
      <c r="M975" s="29">
        <v>1771</v>
      </c>
      <c r="N975" s="38"/>
      <c r="O975" s="18" t="s">
        <v>2980</v>
      </c>
      <c r="P975" s="64"/>
      <c r="Q975" s="65"/>
      <c r="R975" s="34"/>
      <c r="S975" s="33"/>
      <c r="T975" s="67"/>
    </row>
    <row r="976" spans="1:20" ht="31.5" x14ac:dyDescent="0.25">
      <c r="A976" s="50" t="s">
        <v>2162</v>
      </c>
      <c r="B976" s="50" t="s">
        <v>3135</v>
      </c>
      <c r="C976" s="31">
        <v>115009</v>
      </c>
      <c r="D976" s="50" t="s">
        <v>2204</v>
      </c>
      <c r="E976" s="50" t="s">
        <v>2196</v>
      </c>
      <c r="F976" s="31" t="s">
        <v>29</v>
      </c>
      <c r="G976" s="31" t="s">
        <v>29</v>
      </c>
      <c r="H976" s="31"/>
      <c r="I976" s="31"/>
      <c r="J976" s="31">
        <v>1</v>
      </c>
      <c r="K976" s="31">
        <v>138</v>
      </c>
      <c r="L976" s="31" t="s">
        <v>30</v>
      </c>
      <c r="M976" s="29">
        <v>1778</v>
      </c>
      <c r="N976" s="38"/>
      <c r="O976" s="18" t="s">
        <v>2980</v>
      </c>
      <c r="P976" s="64"/>
      <c r="Q976" s="65"/>
      <c r="R976" s="34"/>
      <c r="S976" s="33"/>
      <c r="T976" s="67"/>
    </row>
    <row r="977" spans="1:20" ht="31.5" x14ac:dyDescent="0.25">
      <c r="A977" s="50" t="s">
        <v>2162</v>
      </c>
      <c r="B977" s="50" t="s">
        <v>3135</v>
      </c>
      <c r="C977" s="31">
        <v>115010</v>
      </c>
      <c r="D977" s="50" t="s">
        <v>2205</v>
      </c>
      <c r="E977" s="50" t="s">
        <v>2196</v>
      </c>
      <c r="F977" s="31" t="s">
        <v>29</v>
      </c>
      <c r="G977" s="31" t="s">
        <v>29</v>
      </c>
      <c r="H977" s="31"/>
      <c r="I977" s="31"/>
      <c r="J977" s="31">
        <v>1</v>
      </c>
      <c r="K977" s="31">
        <v>138</v>
      </c>
      <c r="L977" s="31" t="s">
        <v>30</v>
      </c>
      <c r="M977" s="29">
        <v>1779</v>
      </c>
      <c r="N977" s="38"/>
      <c r="O977" s="18" t="s">
        <v>2980</v>
      </c>
      <c r="P977" s="64"/>
      <c r="Q977" s="65"/>
      <c r="R977" s="34"/>
      <c r="S977" s="33"/>
      <c r="T977" s="67"/>
    </row>
    <row r="978" spans="1:20" ht="31.5" x14ac:dyDescent="0.25">
      <c r="A978" s="50" t="s">
        <v>2162</v>
      </c>
      <c r="B978" s="50" t="s">
        <v>3135</v>
      </c>
      <c r="C978" s="31">
        <v>115014</v>
      </c>
      <c r="D978" s="50" t="s">
        <v>2210</v>
      </c>
      <c r="E978" s="50" t="s">
        <v>2196</v>
      </c>
      <c r="F978" s="31" t="s">
        <v>29</v>
      </c>
      <c r="G978" s="31" t="s">
        <v>29</v>
      </c>
      <c r="H978" s="31"/>
      <c r="I978" s="31"/>
      <c r="J978" s="31">
        <v>1</v>
      </c>
      <c r="K978" s="31">
        <v>138</v>
      </c>
      <c r="L978" s="31" t="s">
        <v>30</v>
      </c>
      <c r="M978" s="29">
        <v>1782</v>
      </c>
      <c r="N978" s="38"/>
      <c r="O978" s="18" t="s">
        <v>2980</v>
      </c>
      <c r="P978" s="64"/>
      <c r="Q978" s="65"/>
      <c r="R978" s="34"/>
      <c r="S978" s="33"/>
      <c r="T978" s="67"/>
    </row>
    <row r="979" spans="1:20" ht="31.5" x14ac:dyDescent="0.25">
      <c r="A979" s="50" t="s">
        <v>2162</v>
      </c>
      <c r="B979" s="50" t="s">
        <v>3135</v>
      </c>
      <c r="C979" s="31">
        <v>115029</v>
      </c>
      <c r="D979" s="50" t="s">
        <v>2197</v>
      </c>
      <c r="E979" s="50" t="s">
        <v>2198</v>
      </c>
      <c r="F979" s="31" t="s">
        <v>29</v>
      </c>
      <c r="G979" s="31" t="s">
        <v>29</v>
      </c>
      <c r="H979" s="31">
        <v>1</v>
      </c>
      <c r="I979" s="31">
        <v>2</v>
      </c>
      <c r="J979" s="31">
        <v>1</v>
      </c>
      <c r="K979" s="31">
        <v>138</v>
      </c>
      <c r="L979" s="31" t="s">
        <v>30</v>
      </c>
      <c r="M979" s="29">
        <v>1772</v>
      </c>
      <c r="N979" s="38">
        <v>232720.9</v>
      </c>
      <c r="O979" s="18" t="s">
        <v>2980</v>
      </c>
      <c r="P979" s="64"/>
      <c r="Q979" s="65"/>
      <c r="R979" s="34"/>
      <c r="S979" s="33"/>
      <c r="T979" s="67">
        <v>1</v>
      </c>
    </row>
    <row r="980" spans="1:20" ht="31.5" x14ac:dyDescent="0.25">
      <c r="A980" s="50" t="s">
        <v>2162</v>
      </c>
      <c r="B980" s="50" t="s">
        <v>3135</v>
      </c>
      <c r="C980" s="31">
        <v>115031</v>
      </c>
      <c r="D980" s="50" t="s">
        <v>2212</v>
      </c>
      <c r="E980" s="50" t="s">
        <v>2198</v>
      </c>
      <c r="F980" s="31" t="s">
        <v>29</v>
      </c>
      <c r="G980" s="31" t="s">
        <v>29</v>
      </c>
      <c r="H980" s="31"/>
      <c r="I980" s="31"/>
      <c r="J980" s="31">
        <v>1</v>
      </c>
      <c r="K980" s="31">
        <v>138</v>
      </c>
      <c r="L980" s="31" t="s">
        <v>30</v>
      </c>
      <c r="M980" s="29">
        <v>1784</v>
      </c>
      <c r="N980" s="38"/>
      <c r="O980" s="18" t="s">
        <v>2980</v>
      </c>
      <c r="P980" s="64"/>
      <c r="Q980" s="65"/>
      <c r="R980" s="34"/>
      <c r="S980" s="33"/>
      <c r="T980" s="67"/>
    </row>
    <row r="981" spans="1:20" ht="31.5" x14ac:dyDescent="0.25">
      <c r="A981" s="50" t="s">
        <v>2162</v>
      </c>
      <c r="B981" s="50" t="s">
        <v>3135</v>
      </c>
      <c r="C981" s="31">
        <v>115065</v>
      </c>
      <c r="D981" s="50" t="s">
        <v>2199</v>
      </c>
      <c r="E981" s="50" t="s">
        <v>2192</v>
      </c>
      <c r="F981" s="31" t="s">
        <v>29</v>
      </c>
      <c r="G981" s="31" t="s">
        <v>29</v>
      </c>
      <c r="H981" s="31"/>
      <c r="I981" s="31"/>
      <c r="J981" s="31">
        <v>1</v>
      </c>
      <c r="K981" s="31">
        <v>138</v>
      </c>
      <c r="L981" s="31" t="s">
        <v>30</v>
      </c>
      <c r="M981" s="29">
        <v>1773</v>
      </c>
      <c r="N981" s="38"/>
      <c r="O981" s="18" t="s">
        <v>2980</v>
      </c>
      <c r="P981" s="64"/>
      <c r="Q981" s="65"/>
      <c r="R981" s="34"/>
      <c r="S981" s="33"/>
      <c r="T981" s="67"/>
    </row>
    <row r="982" spans="1:20" ht="31.5" x14ac:dyDescent="0.25">
      <c r="A982" s="50" t="s">
        <v>2162</v>
      </c>
      <c r="B982" s="50" t="s">
        <v>3135</v>
      </c>
      <c r="C982" s="31">
        <v>115066</v>
      </c>
      <c r="D982" s="50" t="s">
        <v>2201</v>
      </c>
      <c r="E982" s="50" t="s">
        <v>2192</v>
      </c>
      <c r="F982" s="31" t="s">
        <v>29</v>
      </c>
      <c r="G982" s="31" t="s">
        <v>29</v>
      </c>
      <c r="H982" s="31"/>
      <c r="I982" s="31"/>
      <c r="J982" s="31">
        <v>1</v>
      </c>
      <c r="K982" s="31">
        <v>138</v>
      </c>
      <c r="L982" s="31" t="s">
        <v>30</v>
      </c>
      <c r="M982" s="29">
        <v>1775</v>
      </c>
      <c r="N982" s="38"/>
      <c r="O982" s="18" t="s">
        <v>2980</v>
      </c>
      <c r="P982" s="64"/>
      <c r="Q982" s="65"/>
      <c r="R982" s="34"/>
      <c r="S982" s="33"/>
      <c r="T982" s="67"/>
    </row>
    <row r="983" spans="1:20" ht="31.5" x14ac:dyDescent="0.25">
      <c r="A983" s="50" t="s">
        <v>2162</v>
      </c>
      <c r="B983" s="50" t="s">
        <v>3135</v>
      </c>
      <c r="C983" s="31">
        <v>115067</v>
      </c>
      <c r="D983" s="50" t="s">
        <v>2202</v>
      </c>
      <c r="E983" s="50" t="s">
        <v>2192</v>
      </c>
      <c r="F983" s="31" t="s">
        <v>29</v>
      </c>
      <c r="G983" s="31" t="s">
        <v>29</v>
      </c>
      <c r="H983" s="31">
        <v>1</v>
      </c>
      <c r="I983" s="31">
        <v>2</v>
      </c>
      <c r="J983" s="31">
        <v>1</v>
      </c>
      <c r="K983" s="31">
        <v>138</v>
      </c>
      <c r="L983" s="31" t="s">
        <v>30</v>
      </c>
      <c r="M983" s="29">
        <v>1776</v>
      </c>
      <c r="N983" s="38">
        <v>232720.9</v>
      </c>
      <c r="O983" s="18" t="s">
        <v>2980</v>
      </c>
      <c r="P983" s="64"/>
      <c r="Q983" s="65"/>
      <c r="R983" s="34"/>
      <c r="S983" s="33"/>
      <c r="T983" s="67">
        <v>1</v>
      </c>
    </row>
    <row r="984" spans="1:20" ht="31.5" x14ac:dyDescent="0.25">
      <c r="A984" s="50" t="s">
        <v>2162</v>
      </c>
      <c r="B984" s="50" t="s">
        <v>3135</v>
      </c>
      <c r="C984" s="31">
        <v>115085</v>
      </c>
      <c r="D984" s="50" t="s">
        <v>2191</v>
      </c>
      <c r="E984" s="50" t="s">
        <v>2192</v>
      </c>
      <c r="F984" s="31" t="s">
        <v>29</v>
      </c>
      <c r="G984" s="31" t="s">
        <v>29</v>
      </c>
      <c r="H984" s="31"/>
      <c r="I984" s="31"/>
      <c r="J984" s="31">
        <v>1</v>
      </c>
      <c r="K984" s="31">
        <v>138</v>
      </c>
      <c r="L984" s="31" t="s">
        <v>30</v>
      </c>
      <c r="M984" s="29">
        <v>1769</v>
      </c>
      <c r="N984" s="38"/>
      <c r="O984" s="18" t="s">
        <v>2980</v>
      </c>
      <c r="P984" s="64"/>
      <c r="Q984" s="65"/>
      <c r="R984" s="34"/>
      <c r="S984" s="33"/>
      <c r="T984" s="67"/>
    </row>
    <row r="985" spans="1:20" ht="31.5" x14ac:dyDescent="0.25">
      <c r="A985" s="50" t="s">
        <v>2162</v>
      </c>
      <c r="B985" s="50" t="s">
        <v>3135</v>
      </c>
      <c r="C985" s="31">
        <v>115120</v>
      </c>
      <c r="D985" s="50" t="s">
        <v>2221</v>
      </c>
      <c r="E985" s="50" t="s">
        <v>2217</v>
      </c>
      <c r="F985" s="31" t="s">
        <v>29</v>
      </c>
      <c r="G985" s="31" t="s">
        <v>29</v>
      </c>
      <c r="H985" s="31"/>
      <c r="I985" s="31"/>
      <c r="J985" s="31">
        <v>1</v>
      </c>
      <c r="K985" s="31">
        <v>138</v>
      </c>
      <c r="L985" s="31" t="s">
        <v>30</v>
      </c>
      <c r="M985" s="29">
        <v>1790</v>
      </c>
      <c r="N985" s="38"/>
      <c r="O985" s="18" t="s">
        <v>2980</v>
      </c>
      <c r="P985" s="64"/>
      <c r="Q985" s="65"/>
      <c r="R985" s="34"/>
      <c r="S985" s="33"/>
      <c r="T985" s="67"/>
    </row>
    <row r="986" spans="1:20" ht="31.5" x14ac:dyDescent="0.25">
      <c r="A986" s="50" t="s">
        <v>2162</v>
      </c>
      <c r="B986" s="50" t="s">
        <v>3135</v>
      </c>
      <c r="C986" s="31">
        <v>115123</v>
      </c>
      <c r="D986" s="50" t="s">
        <v>2225</v>
      </c>
      <c r="E986" s="50" t="s">
        <v>2217</v>
      </c>
      <c r="F986" s="31" t="s">
        <v>29</v>
      </c>
      <c r="G986" s="31" t="s">
        <v>29</v>
      </c>
      <c r="H986" s="31"/>
      <c r="I986" s="31"/>
      <c r="J986" s="31">
        <v>1</v>
      </c>
      <c r="K986" s="31">
        <v>138</v>
      </c>
      <c r="L986" s="31" t="s">
        <v>30</v>
      </c>
      <c r="M986" s="29">
        <v>1794</v>
      </c>
      <c r="N986" s="38"/>
      <c r="O986" s="18" t="s">
        <v>2980</v>
      </c>
      <c r="P986" s="64"/>
      <c r="Q986" s="65"/>
      <c r="R986" s="34"/>
      <c r="S986" s="33"/>
      <c r="T986" s="67"/>
    </row>
    <row r="987" spans="1:20" ht="31.5" x14ac:dyDescent="0.25">
      <c r="A987" s="50" t="s">
        <v>2162</v>
      </c>
      <c r="B987" s="50" t="s">
        <v>3135</v>
      </c>
      <c r="C987" s="31">
        <v>115190</v>
      </c>
      <c r="D987" s="50" t="s">
        <v>2228</v>
      </c>
      <c r="E987" s="50" t="s">
        <v>2227</v>
      </c>
      <c r="F987" s="31" t="s">
        <v>29</v>
      </c>
      <c r="G987" s="31" t="s">
        <v>29</v>
      </c>
      <c r="H987" s="31"/>
      <c r="I987" s="31"/>
      <c r="J987" s="31">
        <v>1</v>
      </c>
      <c r="K987" s="31">
        <v>138</v>
      </c>
      <c r="L987" s="31" t="s">
        <v>30</v>
      </c>
      <c r="M987" s="29">
        <v>1796</v>
      </c>
      <c r="N987" s="38"/>
      <c r="O987" s="18" t="s">
        <v>2980</v>
      </c>
      <c r="P987" s="64"/>
      <c r="Q987" s="65"/>
      <c r="R987" s="34"/>
      <c r="S987" s="33"/>
      <c r="T987" s="67"/>
    </row>
    <row r="988" spans="1:20" ht="31.5" x14ac:dyDescent="0.25">
      <c r="A988" s="50" t="s">
        <v>2162</v>
      </c>
      <c r="B988" s="50" t="s">
        <v>3135</v>
      </c>
      <c r="C988" s="31">
        <v>115208</v>
      </c>
      <c r="D988" s="50" t="s">
        <v>2226</v>
      </c>
      <c r="E988" s="50" t="s">
        <v>2227</v>
      </c>
      <c r="F988" s="31" t="s">
        <v>29</v>
      </c>
      <c r="G988" s="31" t="s">
        <v>29</v>
      </c>
      <c r="H988" s="31"/>
      <c r="I988" s="31"/>
      <c r="J988" s="31">
        <v>1</v>
      </c>
      <c r="K988" s="31">
        <v>138</v>
      </c>
      <c r="L988" s="31" t="s">
        <v>30</v>
      </c>
      <c r="M988" s="29">
        <v>1795</v>
      </c>
      <c r="N988" s="38"/>
      <c r="O988" s="18" t="s">
        <v>2980</v>
      </c>
      <c r="P988" s="64"/>
      <c r="Q988" s="65"/>
      <c r="R988" s="34"/>
      <c r="S988" s="33"/>
      <c r="T988" s="67"/>
    </row>
    <row r="989" spans="1:20" ht="31.5" x14ac:dyDescent="0.25">
      <c r="A989" s="50" t="s">
        <v>2162</v>
      </c>
      <c r="B989" s="50" t="s">
        <v>3135</v>
      </c>
      <c r="C989" s="31">
        <v>115241</v>
      </c>
      <c r="D989" s="50" t="s">
        <v>2203</v>
      </c>
      <c r="E989" s="50" t="s">
        <v>2194</v>
      </c>
      <c r="F989" s="31" t="s">
        <v>29</v>
      </c>
      <c r="G989" s="31" t="s">
        <v>29</v>
      </c>
      <c r="H989" s="31">
        <v>1</v>
      </c>
      <c r="I989" s="31">
        <v>1</v>
      </c>
      <c r="J989" s="31">
        <v>1</v>
      </c>
      <c r="K989" s="31">
        <v>138</v>
      </c>
      <c r="L989" s="31" t="s">
        <v>30</v>
      </c>
      <c r="M989" s="29">
        <v>1777</v>
      </c>
      <c r="N989" s="38">
        <v>174755.62</v>
      </c>
      <c r="O989" s="18" t="s">
        <v>2980</v>
      </c>
      <c r="P989" s="64"/>
      <c r="Q989" s="65"/>
      <c r="R989" s="34"/>
      <c r="S989" s="33"/>
      <c r="T989" s="67">
        <v>1</v>
      </c>
    </row>
    <row r="990" spans="1:20" ht="31.5" x14ac:dyDescent="0.25">
      <c r="A990" s="50" t="s">
        <v>2162</v>
      </c>
      <c r="B990" s="50" t="s">
        <v>3135</v>
      </c>
      <c r="C990" s="31">
        <v>115248</v>
      </c>
      <c r="D990" s="50" t="s">
        <v>2213</v>
      </c>
      <c r="E990" s="50" t="s">
        <v>2194</v>
      </c>
      <c r="F990" s="31" t="s">
        <v>29</v>
      </c>
      <c r="G990" s="31" t="s">
        <v>29</v>
      </c>
      <c r="H990" s="31"/>
      <c r="I990" s="31"/>
      <c r="J990" s="31">
        <v>1</v>
      </c>
      <c r="K990" s="31">
        <v>138</v>
      </c>
      <c r="L990" s="31" t="s">
        <v>30</v>
      </c>
      <c r="M990" s="29">
        <v>1785</v>
      </c>
      <c r="N990" s="38"/>
      <c r="O990" s="18" t="s">
        <v>2980</v>
      </c>
      <c r="P990" s="64"/>
      <c r="Q990" s="65"/>
      <c r="R990" s="34"/>
      <c r="S990" s="33"/>
      <c r="T990" s="67"/>
    </row>
    <row r="991" spans="1:20" ht="31.5" x14ac:dyDescent="0.25">
      <c r="A991" s="50" t="s">
        <v>2162</v>
      </c>
      <c r="B991" s="50" t="s">
        <v>3135</v>
      </c>
      <c r="C991" s="31">
        <v>115254</v>
      </c>
      <c r="D991" s="50" t="s">
        <v>2193</v>
      </c>
      <c r="E991" s="50" t="s">
        <v>2194</v>
      </c>
      <c r="F991" s="31" t="s">
        <v>29</v>
      </c>
      <c r="G991" s="31" t="s">
        <v>29</v>
      </c>
      <c r="H991" s="31"/>
      <c r="I991" s="31"/>
      <c r="J991" s="31">
        <v>1</v>
      </c>
      <c r="K991" s="31">
        <v>138</v>
      </c>
      <c r="L991" s="31" t="s">
        <v>30</v>
      </c>
      <c r="M991" s="29">
        <v>1770</v>
      </c>
      <c r="N991" s="38"/>
      <c r="O991" s="18" t="s">
        <v>2980</v>
      </c>
      <c r="P991" s="64"/>
      <c r="Q991" s="65"/>
      <c r="R991" s="34"/>
      <c r="S991" s="33"/>
      <c r="T991" s="67"/>
    </row>
    <row r="992" spans="1:20" ht="31.5" x14ac:dyDescent="0.25">
      <c r="A992" s="50" t="s">
        <v>2162</v>
      </c>
      <c r="B992" s="50" t="s">
        <v>3135</v>
      </c>
      <c r="C992" s="31">
        <v>115284</v>
      </c>
      <c r="D992" s="50" t="s">
        <v>2218</v>
      </c>
      <c r="E992" s="50" t="s">
        <v>2219</v>
      </c>
      <c r="F992" s="31" t="s">
        <v>29</v>
      </c>
      <c r="G992" s="31" t="s">
        <v>29</v>
      </c>
      <c r="H992" s="31">
        <v>1</v>
      </c>
      <c r="I992" s="31">
        <v>1</v>
      </c>
      <c r="J992" s="31">
        <v>1</v>
      </c>
      <c r="K992" s="31">
        <v>138</v>
      </c>
      <c r="L992" s="31" t="s">
        <v>30</v>
      </c>
      <c r="M992" s="29">
        <v>1788</v>
      </c>
      <c r="N992" s="38">
        <v>178560.06</v>
      </c>
      <c r="O992" s="18" t="s">
        <v>2980</v>
      </c>
      <c r="P992" s="64"/>
      <c r="Q992" s="65"/>
      <c r="R992" s="34"/>
      <c r="S992" s="33"/>
      <c r="T992" s="67">
        <v>1</v>
      </c>
    </row>
    <row r="993" spans="1:20" ht="31.5" x14ac:dyDescent="0.25">
      <c r="A993" s="50" t="s">
        <v>2162</v>
      </c>
      <c r="B993" s="50" t="s">
        <v>3135</v>
      </c>
      <c r="C993" s="31">
        <v>115369</v>
      </c>
      <c r="D993" s="50" t="s">
        <v>2206</v>
      </c>
      <c r="E993" s="50" t="s">
        <v>2207</v>
      </c>
      <c r="F993" s="31" t="s">
        <v>29</v>
      </c>
      <c r="G993" s="31" t="s">
        <v>29</v>
      </c>
      <c r="H993" s="31"/>
      <c r="I993" s="31"/>
      <c r="J993" s="31">
        <v>1</v>
      </c>
      <c r="K993" s="31">
        <v>138</v>
      </c>
      <c r="L993" s="31" t="s">
        <v>30</v>
      </c>
      <c r="M993" s="29">
        <v>1780</v>
      </c>
      <c r="N993" s="38"/>
      <c r="O993" s="18" t="s">
        <v>2980</v>
      </c>
      <c r="P993" s="64"/>
      <c r="Q993" s="65"/>
      <c r="R993" s="34"/>
      <c r="S993" s="33"/>
      <c r="T993" s="67"/>
    </row>
    <row r="994" spans="1:20" ht="31.5" x14ac:dyDescent="0.25">
      <c r="A994" s="50" t="s">
        <v>2162</v>
      </c>
      <c r="B994" s="50" t="s">
        <v>3135</v>
      </c>
      <c r="C994" s="31">
        <v>115402</v>
      </c>
      <c r="D994" s="50" t="s">
        <v>2208</v>
      </c>
      <c r="E994" s="50" t="s">
        <v>2209</v>
      </c>
      <c r="F994" s="31" t="s">
        <v>29</v>
      </c>
      <c r="G994" s="31" t="s">
        <v>29</v>
      </c>
      <c r="H994" s="31"/>
      <c r="I994" s="31"/>
      <c r="J994" s="31">
        <v>1</v>
      </c>
      <c r="K994" s="31">
        <v>138</v>
      </c>
      <c r="L994" s="31" t="s">
        <v>30</v>
      </c>
      <c r="M994" s="29">
        <v>1781</v>
      </c>
      <c r="N994" s="38"/>
      <c r="O994" s="18" t="s">
        <v>2980</v>
      </c>
      <c r="P994" s="64"/>
      <c r="Q994" s="65"/>
      <c r="R994" s="34"/>
      <c r="S994" s="33"/>
      <c r="T994" s="67"/>
    </row>
    <row r="995" spans="1:20" ht="31.5" x14ac:dyDescent="0.25">
      <c r="A995" s="50" t="s">
        <v>2162</v>
      </c>
      <c r="B995" s="50" t="s">
        <v>3135</v>
      </c>
      <c r="C995" s="31">
        <v>115403</v>
      </c>
      <c r="D995" s="50" t="s">
        <v>2211</v>
      </c>
      <c r="E995" s="50" t="s">
        <v>2209</v>
      </c>
      <c r="F995" s="31" t="s">
        <v>29</v>
      </c>
      <c r="G995" s="31" t="s">
        <v>29</v>
      </c>
      <c r="H995" s="31"/>
      <c r="I995" s="31"/>
      <c r="J995" s="31">
        <v>1</v>
      </c>
      <c r="K995" s="31">
        <v>138</v>
      </c>
      <c r="L995" s="31" t="s">
        <v>30</v>
      </c>
      <c r="M995" s="29">
        <v>1783</v>
      </c>
      <c r="N995" s="38"/>
      <c r="O995" s="18" t="s">
        <v>2980</v>
      </c>
      <c r="P995" s="64"/>
      <c r="Q995" s="65"/>
      <c r="R995" s="34"/>
      <c r="S995" s="33"/>
      <c r="T995" s="67"/>
    </row>
    <row r="996" spans="1:20" ht="31.5" x14ac:dyDescent="0.25">
      <c r="A996" s="50" t="s">
        <v>2162</v>
      </c>
      <c r="B996" s="50" t="s">
        <v>3135</v>
      </c>
      <c r="C996" s="31">
        <v>178502</v>
      </c>
      <c r="D996" s="50" t="s">
        <v>2220</v>
      </c>
      <c r="E996" s="50" t="s">
        <v>2196</v>
      </c>
      <c r="F996" s="31" t="s">
        <v>29</v>
      </c>
      <c r="G996" s="31" t="s">
        <v>29</v>
      </c>
      <c r="H996" s="31"/>
      <c r="I996" s="31"/>
      <c r="J996" s="31">
        <v>1</v>
      </c>
      <c r="K996" s="31">
        <v>138</v>
      </c>
      <c r="L996" s="31" t="s">
        <v>30</v>
      </c>
      <c r="M996" s="29">
        <v>1789</v>
      </c>
      <c r="N996" s="38"/>
      <c r="O996" s="18" t="s">
        <v>2980</v>
      </c>
      <c r="P996" s="64"/>
      <c r="Q996" s="65"/>
      <c r="R996" s="34"/>
      <c r="S996" s="33"/>
      <c r="T996" s="67"/>
    </row>
    <row r="997" spans="1:20" ht="31.5" x14ac:dyDescent="0.25">
      <c r="A997" s="50" t="s">
        <v>2162</v>
      </c>
      <c r="B997" s="50" t="s">
        <v>3135</v>
      </c>
      <c r="C997" s="31">
        <v>178503</v>
      </c>
      <c r="D997" s="50" t="s">
        <v>2200</v>
      </c>
      <c r="E997" s="50" t="s">
        <v>2194</v>
      </c>
      <c r="F997" s="31" t="s">
        <v>29</v>
      </c>
      <c r="G997" s="31" t="s">
        <v>29</v>
      </c>
      <c r="H997" s="31">
        <v>1</v>
      </c>
      <c r="I997" s="31">
        <v>2</v>
      </c>
      <c r="J997" s="31">
        <v>1</v>
      </c>
      <c r="K997" s="31">
        <v>138</v>
      </c>
      <c r="L997" s="31" t="s">
        <v>30</v>
      </c>
      <c r="M997" s="29">
        <v>1774</v>
      </c>
      <c r="N997" s="38">
        <v>232720.9</v>
      </c>
      <c r="O997" s="18" t="s">
        <v>2980</v>
      </c>
      <c r="P997" s="64"/>
      <c r="Q997" s="65"/>
      <c r="R997" s="34"/>
      <c r="S997" s="33"/>
      <c r="T997" s="67">
        <v>1</v>
      </c>
    </row>
    <row r="998" spans="1:20" ht="31.5" x14ac:dyDescent="0.25">
      <c r="A998" s="50" t="s">
        <v>2162</v>
      </c>
      <c r="B998" s="50" t="s">
        <v>3135</v>
      </c>
      <c r="C998" s="31">
        <v>178507</v>
      </c>
      <c r="D998" s="50" t="s">
        <v>942</v>
      </c>
      <c r="E998" s="50" t="s">
        <v>2222</v>
      </c>
      <c r="F998" s="31" t="s">
        <v>29</v>
      </c>
      <c r="G998" s="31" t="s">
        <v>29</v>
      </c>
      <c r="H998" s="31"/>
      <c r="I998" s="31"/>
      <c r="J998" s="31">
        <v>1</v>
      </c>
      <c r="K998" s="31">
        <v>138</v>
      </c>
      <c r="L998" s="31" t="s">
        <v>30</v>
      </c>
      <c r="M998" s="29">
        <v>1791</v>
      </c>
      <c r="N998" s="38"/>
      <c r="O998" s="18" t="s">
        <v>2980</v>
      </c>
      <c r="P998" s="64"/>
      <c r="Q998" s="65"/>
      <c r="R998" s="34"/>
      <c r="S998" s="33"/>
      <c r="T998" s="67"/>
    </row>
    <row r="999" spans="1:20" ht="31.5" x14ac:dyDescent="0.25">
      <c r="A999" s="50" t="s">
        <v>2162</v>
      </c>
      <c r="B999" s="50" t="s">
        <v>3135</v>
      </c>
      <c r="C999" s="31">
        <v>178514</v>
      </c>
      <c r="D999" s="50" t="s">
        <v>2216</v>
      </c>
      <c r="E999" s="50" t="s">
        <v>2217</v>
      </c>
      <c r="F999" s="31" t="s">
        <v>29</v>
      </c>
      <c r="G999" s="31" t="s">
        <v>29</v>
      </c>
      <c r="H999" s="31"/>
      <c r="I999" s="31"/>
      <c r="J999" s="31">
        <v>1</v>
      </c>
      <c r="K999" s="31">
        <v>138</v>
      </c>
      <c r="L999" s="31" t="s">
        <v>30</v>
      </c>
      <c r="M999" s="29">
        <v>1787</v>
      </c>
      <c r="N999" s="38"/>
      <c r="O999" s="18" t="s">
        <v>2980</v>
      </c>
      <c r="P999" s="64"/>
      <c r="Q999" s="65"/>
      <c r="R999" s="34"/>
      <c r="S999" s="33"/>
      <c r="T999" s="67"/>
    </row>
    <row r="1000" spans="1:20" ht="31.5" x14ac:dyDescent="0.25">
      <c r="A1000" s="50" t="s">
        <v>2162</v>
      </c>
      <c r="B1000" s="50" t="s">
        <v>3135</v>
      </c>
      <c r="C1000" s="51">
        <v>310706</v>
      </c>
      <c r="D1000" s="52" t="s">
        <v>2223</v>
      </c>
      <c r="E1000" s="50" t="s">
        <v>2196</v>
      </c>
      <c r="F1000" s="31" t="s">
        <v>29</v>
      </c>
      <c r="G1000" s="31" t="s">
        <v>29</v>
      </c>
      <c r="H1000" s="31"/>
      <c r="I1000" s="31"/>
      <c r="J1000" s="31">
        <v>1</v>
      </c>
      <c r="K1000" s="31">
        <v>138</v>
      </c>
      <c r="L1000" s="31" t="s">
        <v>30</v>
      </c>
      <c r="M1000" s="29">
        <v>1792</v>
      </c>
      <c r="N1000" s="38"/>
      <c r="O1000" s="18" t="s">
        <v>2980</v>
      </c>
      <c r="P1000" s="64"/>
      <c r="Q1000" s="65"/>
      <c r="R1000" s="34"/>
      <c r="S1000" s="33"/>
      <c r="T1000" s="67"/>
    </row>
    <row r="1001" spans="1:20" ht="15.75" x14ac:dyDescent="0.25">
      <c r="A1001" s="50" t="s">
        <v>2162</v>
      </c>
      <c r="B1001" s="50" t="s">
        <v>3082</v>
      </c>
      <c r="C1001" s="31">
        <v>117552</v>
      </c>
      <c r="D1001" s="50" t="s">
        <v>1113</v>
      </c>
      <c r="E1001" s="50" t="s">
        <v>1114</v>
      </c>
      <c r="F1001" s="31" t="s">
        <v>216</v>
      </c>
      <c r="G1001" s="31" t="s">
        <v>216</v>
      </c>
      <c r="H1001" s="31"/>
      <c r="I1001" s="31"/>
      <c r="J1001" s="31">
        <v>1</v>
      </c>
      <c r="K1001" s="31">
        <v>138</v>
      </c>
      <c r="L1001" s="31" t="s">
        <v>30</v>
      </c>
      <c r="M1001" s="29">
        <v>920</v>
      </c>
      <c r="N1001" s="38"/>
      <c r="O1001" s="18" t="s">
        <v>2980</v>
      </c>
      <c r="P1001" s="64"/>
      <c r="Q1001" s="65"/>
      <c r="R1001" s="34"/>
      <c r="S1001" s="33"/>
      <c r="T1001" s="67"/>
    </row>
    <row r="1002" spans="1:20" ht="15.75" x14ac:dyDescent="0.25">
      <c r="A1002" s="50" t="s">
        <v>2162</v>
      </c>
      <c r="B1002" s="50" t="s">
        <v>3082</v>
      </c>
      <c r="C1002" s="31">
        <v>117569</v>
      </c>
      <c r="D1002" s="50" t="s">
        <v>3011</v>
      </c>
      <c r="E1002" s="50" t="s">
        <v>1114</v>
      </c>
      <c r="F1002" s="31" t="s">
        <v>216</v>
      </c>
      <c r="G1002" s="31" t="s">
        <v>216</v>
      </c>
      <c r="H1002" s="31">
        <v>1</v>
      </c>
      <c r="I1002" s="31">
        <v>9</v>
      </c>
      <c r="J1002" s="31">
        <v>1</v>
      </c>
      <c r="K1002" s="31">
        <v>138</v>
      </c>
      <c r="L1002" s="31" t="s">
        <v>30</v>
      </c>
      <c r="M1002" s="29">
        <v>920</v>
      </c>
      <c r="N1002" s="39">
        <v>1101216.52</v>
      </c>
      <c r="O1002" s="18" t="s">
        <v>2980</v>
      </c>
      <c r="P1002" s="64"/>
      <c r="Q1002" s="65"/>
      <c r="R1002" s="34"/>
      <c r="S1002" s="33"/>
      <c r="T1002" s="67">
        <v>1</v>
      </c>
    </row>
    <row r="1003" spans="1:20" ht="15.75" x14ac:dyDescent="0.25">
      <c r="A1003" s="50" t="s">
        <v>2162</v>
      </c>
      <c r="B1003" s="50" t="s">
        <v>3136</v>
      </c>
      <c r="C1003" s="31">
        <v>115423</v>
      </c>
      <c r="D1003" s="50" t="s">
        <v>2248</v>
      </c>
      <c r="E1003" s="50" t="s">
        <v>2249</v>
      </c>
      <c r="F1003" s="31" t="s">
        <v>216</v>
      </c>
      <c r="G1003" s="31" t="s">
        <v>216</v>
      </c>
      <c r="H1003" s="31"/>
      <c r="I1003" s="31"/>
      <c r="J1003" s="31">
        <v>1</v>
      </c>
      <c r="K1003" s="31">
        <v>138</v>
      </c>
      <c r="L1003" s="31" t="s">
        <v>30</v>
      </c>
      <c r="M1003" s="29">
        <v>1810</v>
      </c>
      <c r="N1003" s="38"/>
      <c r="O1003" s="18" t="s">
        <v>2980</v>
      </c>
      <c r="P1003" s="64"/>
      <c r="Q1003" s="65"/>
      <c r="R1003" s="34"/>
      <c r="S1003" s="33"/>
      <c r="T1003" s="67"/>
    </row>
    <row r="1004" spans="1:20" ht="15.75" x14ac:dyDescent="0.25">
      <c r="A1004" s="50" t="s">
        <v>2162</v>
      </c>
      <c r="B1004" s="50" t="s">
        <v>3136</v>
      </c>
      <c r="C1004" s="31">
        <v>115517</v>
      </c>
      <c r="D1004" s="50" t="s">
        <v>2238</v>
      </c>
      <c r="E1004" s="50" t="s">
        <v>2239</v>
      </c>
      <c r="F1004" s="31" t="s">
        <v>216</v>
      </c>
      <c r="G1004" s="31" t="s">
        <v>216</v>
      </c>
      <c r="H1004" s="31"/>
      <c r="I1004" s="31"/>
      <c r="J1004" s="31">
        <v>1</v>
      </c>
      <c r="K1004" s="31">
        <v>138</v>
      </c>
      <c r="L1004" s="31" t="s">
        <v>30</v>
      </c>
      <c r="M1004" s="29">
        <v>1802</v>
      </c>
      <c r="N1004" s="38"/>
      <c r="O1004" s="18" t="s">
        <v>2980</v>
      </c>
      <c r="P1004" s="64"/>
      <c r="Q1004" s="65"/>
      <c r="R1004" s="34"/>
      <c r="S1004" s="33"/>
      <c r="T1004" s="67"/>
    </row>
    <row r="1005" spans="1:20" ht="15.75" x14ac:dyDescent="0.25">
      <c r="A1005" s="50" t="s">
        <v>2162</v>
      </c>
      <c r="B1005" s="50" t="s">
        <v>3136</v>
      </c>
      <c r="C1005" s="31">
        <v>115519</v>
      </c>
      <c r="D1005" s="50" t="s">
        <v>2240</v>
      </c>
      <c r="E1005" s="50" t="s">
        <v>2239</v>
      </c>
      <c r="F1005" s="31" t="s">
        <v>216</v>
      </c>
      <c r="G1005" s="31" t="s">
        <v>216</v>
      </c>
      <c r="H1005" s="31"/>
      <c r="I1005" s="31"/>
      <c r="J1005" s="31">
        <v>1</v>
      </c>
      <c r="K1005" s="31">
        <v>138</v>
      </c>
      <c r="L1005" s="31" t="s">
        <v>30</v>
      </c>
      <c r="M1005" s="29">
        <v>1803</v>
      </c>
      <c r="N1005" s="38"/>
      <c r="O1005" s="18" t="s">
        <v>2980</v>
      </c>
      <c r="P1005" s="64"/>
      <c r="Q1005" s="65"/>
      <c r="R1005" s="34"/>
      <c r="S1005" s="33"/>
      <c r="T1005" s="67"/>
    </row>
    <row r="1006" spans="1:20" ht="15.75" x14ac:dyDescent="0.25">
      <c r="A1006" s="50" t="s">
        <v>2162</v>
      </c>
      <c r="B1006" s="50" t="s">
        <v>3136</v>
      </c>
      <c r="C1006" s="31">
        <v>115523</v>
      </c>
      <c r="D1006" s="50" t="s">
        <v>2245</v>
      </c>
      <c r="E1006" s="50" t="s">
        <v>2239</v>
      </c>
      <c r="F1006" s="31" t="s">
        <v>216</v>
      </c>
      <c r="G1006" s="31" t="s">
        <v>216</v>
      </c>
      <c r="H1006" s="31"/>
      <c r="I1006" s="31"/>
      <c r="J1006" s="31">
        <v>1</v>
      </c>
      <c r="K1006" s="31">
        <v>138</v>
      </c>
      <c r="L1006" s="31" t="s">
        <v>30</v>
      </c>
      <c r="M1006" s="29">
        <v>1807</v>
      </c>
      <c r="N1006" s="38"/>
      <c r="O1006" s="18" t="s">
        <v>2980</v>
      </c>
      <c r="P1006" s="64"/>
      <c r="Q1006" s="65"/>
      <c r="R1006" s="34"/>
      <c r="S1006" s="33"/>
      <c r="T1006" s="67"/>
    </row>
    <row r="1007" spans="1:20" ht="15.75" x14ac:dyDescent="0.25">
      <c r="A1007" s="50" t="s">
        <v>2162</v>
      </c>
      <c r="B1007" s="50" t="s">
        <v>3136</v>
      </c>
      <c r="C1007" s="31">
        <v>115528</v>
      </c>
      <c r="D1007" s="50" t="s">
        <v>2246</v>
      </c>
      <c r="E1007" s="50" t="s">
        <v>2239</v>
      </c>
      <c r="F1007" s="31" t="s">
        <v>216</v>
      </c>
      <c r="G1007" s="31" t="s">
        <v>216</v>
      </c>
      <c r="H1007" s="31"/>
      <c r="I1007" s="31"/>
      <c r="J1007" s="31">
        <v>1</v>
      </c>
      <c r="K1007" s="31">
        <v>138</v>
      </c>
      <c r="L1007" s="31" t="s">
        <v>30</v>
      </c>
      <c r="M1007" s="29">
        <v>1808</v>
      </c>
      <c r="N1007" s="38"/>
      <c r="O1007" s="18" t="s">
        <v>2980</v>
      </c>
      <c r="P1007" s="64"/>
      <c r="Q1007" s="65"/>
      <c r="R1007" s="34"/>
      <c r="S1007" s="33"/>
      <c r="T1007" s="67"/>
    </row>
    <row r="1008" spans="1:20" ht="15.75" x14ac:dyDescent="0.25">
      <c r="A1008" s="50" t="s">
        <v>2162</v>
      </c>
      <c r="B1008" s="50" t="s">
        <v>3136</v>
      </c>
      <c r="C1008" s="31">
        <v>115537</v>
      </c>
      <c r="D1008" s="50" t="s">
        <v>2250</v>
      </c>
      <c r="E1008" s="50" t="s">
        <v>2239</v>
      </c>
      <c r="F1008" s="31" t="s">
        <v>216</v>
      </c>
      <c r="G1008" s="31" t="s">
        <v>216</v>
      </c>
      <c r="H1008" s="31"/>
      <c r="I1008" s="31"/>
      <c r="J1008" s="31">
        <v>1</v>
      </c>
      <c r="K1008" s="31">
        <v>138</v>
      </c>
      <c r="L1008" s="31" t="s">
        <v>30</v>
      </c>
      <c r="M1008" s="29">
        <v>1811</v>
      </c>
      <c r="N1008" s="38"/>
      <c r="O1008" s="18" t="s">
        <v>2980</v>
      </c>
      <c r="P1008" s="64"/>
      <c r="Q1008" s="65"/>
      <c r="R1008" s="34"/>
      <c r="S1008" s="33"/>
      <c r="T1008" s="67"/>
    </row>
    <row r="1009" spans="1:20" ht="15.75" x14ac:dyDescent="0.25">
      <c r="A1009" s="50" t="s">
        <v>2162</v>
      </c>
      <c r="B1009" s="50" t="s">
        <v>3136</v>
      </c>
      <c r="C1009" s="31">
        <v>115539</v>
      </c>
      <c r="D1009" s="50" t="s">
        <v>2251</v>
      </c>
      <c r="E1009" s="50" t="s">
        <v>2239</v>
      </c>
      <c r="F1009" s="31" t="s">
        <v>216</v>
      </c>
      <c r="G1009" s="31" t="s">
        <v>216</v>
      </c>
      <c r="H1009" s="31"/>
      <c r="I1009" s="31"/>
      <c r="J1009" s="31">
        <v>1</v>
      </c>
      <c r="K1009" s="31">
        <v>138</v>
      </c>
      <c r="L1009" s="31" t="s">
        <v>30</v>
      </c>
      <c r="M1009" s="29">
        <v>1812</v>
      </c>
      <c r="N1009" s="38"/>
      <c r="O1009" s="18" t="s">
        <v>2980</v>
      </c>
      <c r="P1009" s="64"/>
      <c r="Q1009" s="65"/>
      <c r="R1009" s="34"/>
      <c r="S1009" s="33"/>
      <c r="T1009" s="67"/>
    </row>
    <row r="1010" spans="1:20" ht="15.75" x14ac:dyDescent="0.25">
      <c r="A1010" s="50" t="s">
        <v>2162</v>
      </c>
      <c r="B1010" s="50" t="s">
        <v>3136</v>
      </c>
      <c r="C1010" s="31">
        <v>115588</v>
      </c>
      <c r="D1010" s="50" t="s">
        <v>2241</v>
      </c>
      <c r="E1010" s="50" t="s">
        <v>2237</v>
      </c>
      <c r="F1010" s="31" t="s">
        <v>216</v>
      </c>
      <c r="G1010" s="31" t="s">
        <v>216</v>
      </c>
      <c r="H1010" s="31"/>
      <c r="I1010" s="31"/>
      <c r="J1010" s="31">
        <v>1</v>
      </c>
      <c r="K1010" s="31">
        <v>138</v>
      </c>
      <c r="L1010" s="31" t="s">
        <v>30</v>
      </c>
      <c r="M1010" s="29">
        <v>1804</v>
      </c>
      <c r="N1010" s="38"/>
      <c r="O1010" s="18" t="s">
        <v>2980</v>
      </c>
      <c r="P1010" s="64"/>
      <c r="Q1010" s="65"/>
      <c r="R1010" s="34"/>
      <c r="S1010" s="33"/>
      <c r="T1010" s="67"/>
    </row>
    <row r="1011" spans="1:20" ht="15.75" x14ac:dyDescent="0.25">
      <c r="A1011" s="50" t="s">
        <v>2162</v>
      </c>
      <c r="B1011" s="50" t="s">
        <v>3136</v>
      </c>
      <c r="C1011" s="31">
        <v>115594</v>
      </c>
      <c r="D1011" s="50" t="s">
        <v>2252</v>
      </c>
      <c r="E1011" s="50" t="s">
        <v>2237</v>
      </c>
      <c r="F1011" s="31" t="s">
        <v>216</v>
      </c>
      <c r="G1011" s="31" t="s">
        <v>216</v>
      </c>
      <c r="H1011" s="31"/>
      <c r="I1011" s="31"/>
      <c r="J1011" s="31">
        <v>1</v>
      </c>
      <c r="K1011" s="31">
        <v>138</v>
      </c>
      <c r="L1011" s="31" t="s">
        <v>30</v>
      </c>
      <c r="M1011" s="29">
        <v>1813</v>
      </c>
      <c r="N1011" s="38"/>
      <c r="O1011" s="18" t="s">
        <v>2980</v>
      </c>
      <c r="P1011" s="64"/>
      <c r="Q1011" s="65"/>
      <c r="R1011" s="34"/>
      <c r="S1011" s="33"/>
      <c r="T1011" s="67"/>
    </row>
    <row r="1012" spans="1:20" ht="15.75" x14ac:dyDescent="0.25">
      <c r="A1012" s="50" t="s">
        <v>2162</v>
      </c>
      <c r="B1012" s="50" t="s">
        <v>3136</v>
      </c>
      <c r="C1012" s="31">
        <v>115597</v>
      </c>
      <c r="D1012" s="50" t="s">
        <v>2236</v>
      </c>
      <c r="E1012" s="50" t="s">
        <v>2237</v>
      </c>
      <c r="F1012" s="31" t="s">
        <v>216</v>
      </c>
      <c r="G1012" s="31" t="s">
        <v>216</v>
      </c>
      <c r="H1012" s="31"/>
      <c r="I1012" s="31"/>
      <c r="J1012" s="31">
        <v>1</v>
      </c>
      <c r="K1012" s="31">
        <v>138</v>
      </c>
      <c r="L1012" s="31" t="s">
        <v>30</v>
      </c>
      <c r="M1012" s="29">
        <v>1801</v>
      </c>
      <c r="N1012" s="38"/>
      <c r="O1012" s="18" t="s">
        <v>2980</v>
      </c>
      <c r="P1012" s="64"/>
      <c r="Q1012" s="65"/>
      <c r="R1012" s="34"/>
      <c r="S1012" s="33"/>
      <c r="T1012" s="67"/>
    </row>
    <row r="1013" spans="1:20" ht="15.75" x14ac:dyDescent="0.25">
      <c r="A1013" s="50" t="s">
        <v>2162</v>
      </c>
      <c r="B1013" s="50" t="s">
        <v>3136</v>
      </c>
      <c r="C1013" s="31">
        <v>115606</v>
      </c>
      <c r="D1013" s="50" t="s">
        <v>2253</v>
      </c>
      <c r="E1013" s="50" t="s">
        <v>2237</v>
      </c>
      <c r="F1013" s="31" t="s">
        <v>216</v>
      </c>
      <c r="G1013" s="31" t="s">
        <v>216</v>
      </c>
      <c r="H1013" s="31"/>
      <c r="I1013" s="31"/>
      <c r="J1013" s="31">
        <v>1</v>
      </c>
      <c r="K1013" s="31">
        <v>138</v>
      </c>
      <c r="L1013" s="31" t="s">
        <v>30</v>
      </c>
      <c r="M1013" s="29">
        <v>1814</v>
      </c>
      <c r="N1013" s="38"/>
      <c r="O1013" s="18" t="s">
        <v>2980</v>
      </c>
      <c r="P1013" s="64"/>
      <c r="Q1013" s="65"/>
      <c r="R1013" s="34"/>
      <c r="S1013" s="33"/>
      <c r="T1013" s="67"/>
    </row>
    <row r="1014" spans="1:20" ht="15.75" x14ac:dyDescent="0.25">
      <c r="A1014" s="50" t="s">
        <v>2162</v>
      </c>
      <c r="B1014" s="50" t="s">
        <v>3136</v>
      </c>
      <c r="C1014" s="31">
        <v>115608</v>
      </c>
      <c r="D1014" s="50" t="s">
        <v>2254</v>
      </c>
      <c r="E1014" s="50" t="s">
        <v>2237</v>
      </c>
      <c r="F1014" s="31" t="s">
        <v>216</v>
      </c>
      <c r="G1014" s="31" t="s">
        <v>216</v>
      </c>
      <c r="H1014" s="31"/>
      <c r="I1014" s="31"/>
      <c r="J1014" s="31">
        <v>1</v>
      </c>
      <c r="K1014" s="31">
        <v>138</v>
      </c>
      <c r="L1014" s="31" t="s">
        <v>30</v>
      </c>
      <c r="M1014" s="29">
        <v>1815</v>
      </c>
      <c r="N1014" s="38"/>
      <c r="O1014" s="18" t="s">
        <v>2980</v>
      </c>
      <c r="P1014" s="64"/>
      <c r="Q1014" s="65"/>
      <c r="R1014" s="34"/>
      <c r="S1014" s="33"/>
      <c r="T1014" s="67"/>
    </row>
    <row r="1015" spans="1:20" ht="15.75" x14ac:dyDescent="0.25">
      <c r="A1015" s="50" t="s">
        <v>2162</v>
      </c>
      <c r="B1015" s="50" t="s">
        <v>3136</v>
      </c>
      <c r="C1015" s="31">
        <v>115626</v>
      </c>
      <c r="D1015" s="50" t="s">
        <v>2233</v>
      </c>
      <c r="E1015" s="50" t="s">
        <v>2234</v>
      </c>
      <c r="F1015" s="31" t="s">
        <v>45</v>
      </c>
      <c r="G1015" s="31" t="s">
        <v>45</v>
      </c>
      <c r="H1015" s="31">
        <v>1</v>
      </c>
      <c r="I1015" s="31">
        <v>3</v>
      </c>
      <c r="J1015" s="31">
        <v>1</v>
      </c>
      <c r="K1015" s="31">
        <v>138</v>
      </c>
      <c r="L1015" s="31" t="s">
        <v>30</v>
      </c>
      <c r="M1015" s="29">
        <v>1799</v>
      </c>
      <c r="N1015" s="39">
        <v>185817.69</v>
      </c>
      <c r="O1015" s="18" t="s">
        <v>2980</v>
      </c>
      <c r="P1015" s="64"/>
      <c r="Q1015" s="65"/>
      <c r="R1015" s="34"/>
      <c r="S1015" s="33"/>
      <c r="T1015" s="67">
        <v>1</v>
      </c>
    </row>
    <row r="1016" spans="1:20" ht="15.75" x14ac:dyDescent="0.25">
      <c r="A1016" s="50" t="s">
        <v>2162</v>
      </c>
      <c r="B1016" s="50" t="s">
        <v>3136</v>
      </c>
      <c r="C1016" s="31">
        <v>115647</v>
      </c>
      <c r="D1016" s="50" t="s">
        <v>2230</v>
      </c>
      <c r="E1016" s="50" t="s">
        <v>2231</v>
      </c>
      <c r="F1016" s="31" t="s">
        <v>45</v>
      </c>
      <c r="G1016" s="31" t="s">
        <v>45</v>
      </c>
      <c r="H1016" s="31"/>
      <c r="I1016" s="31"/>
      <c r="J1016" s="31">
        <v>1</v>
      </c>
      <c r="K1016" s="31">
        <v>138</v>
      </c>
      <c r="L1016" s="31" t="s">
        <v>30</v>
      </c>
      <c r="M1016" s="29">
        <v>1797</v>
      </c>
      <c r="N1016" s="38"/>
      <c r="O1016" s="18" t="s">
        <v>2980</v>
      </c>
      <c r="P1016" s="64"/>
      <c r="Q1016" s="65"/>
      <c r="R1016" s="34"/>
      <c r="S1016" s="33"/>
      <c r="T1016" s="67"/>
    </row>
    <row r="1017" spans="1:20" ht="15.75" x14ac:dyDescent="0.25">
      <c r="A1017" s="50" t="s">
        <v>2162</v>
      </c>
      <c r="B1017" s="50" t="s">
        <v>3136</v>
      </c>
      <c r="C1017" s="31">
        <v>115697</v>
      </c>
      <c r="D1017" s="50" t="s">
        <v>2235</v>
      </c>
      <c r="E1017" s="50" t="s">
        <v>1159</v>
      </c>
      <c r="F1017" s="31" t="s">
        <v>45</v>
      </c>
      <c r="G1017" s="31" t="s">
        <v>45</v>
      </c>
      <c r="H1017" s="31"/>
      <c r="I1017" s="31"/>
      <c r="J1017" s="31">
        <v>1</v>
      </c>
      <c r="K1017" s="31">
        <v>138</v>
      </c>
      <c r="L1017" s="31" t="s">
        <v>30</v>
      </c>
      <c r="M1017" s="29">
        <v>1800</v>
      </c>
      <c r="N1017" s="38"/>
      <c r="O1017" s="18" t="s">
        <v>2980</v>
      </c>
      <c r="P1017" s="64"/>
      <c r="Q1017" s="65"/>
      <c r="R1017" s="34"/>
      <c r="S1017" s="33"/>
      <c r="T1017" s="67"/>
    </row>
    <row r="1018" spans="1:20" ht="15.75" x14ac:dyDescent="0.25">
      <c r="A1018" s="50" t="s">
        <v>2162</v>
      </c>
      <c r="B1018" s="50" t="s">
        <v>3136</v>
      </c>
      <c r="C1018" s="31">
        <v>115759</v>
      </c>
      <c r="D1018" s="50" t="s">
        <v>2242</v>
      </c>
      <c r="E1018" s="50" t="s">
        <v>2243</v>
      </c>
      <c r="F1018" s="31" t="s">
        <v>216</v>
      </c>
      <c r="G1018" s="31" t="s">
        <v>216</v>
      </c>
      <c r="H1018" s="31"/>
      <c r="I1018" s="31"/>
      <c r="J1018" s="31">
        <v>1</v>
      </c>
      <c r="K1018" s="31">
        <v>138</v>
      </c>
      <c r="L1018" s="31" t="s">
        <v>30</v>
      </c>
      <c r="M1018" s="29">
        <v>1805</v>
      </c>
      <c r="N1018" s="38"/>
      <c r="O1018" s="18" t="s">
        <v>2980</v>
      </c>
      <c r="P1018" s="64"/>
      <c r="Q1018" s="65"/>
      <c r="R1018" s="34"/>
      <c r="S1018" s="33"/>
      <c r="T1018" s="67"/>
    </row>
    <row r="1019" spans="1:20" ht="15.75" x14ac:dyDescent="0.25">
      <c r="A1019" s="50" t="s">
        <v>2162</v>
      </c>
      <c r="B1019" s="50" t="s">
        <v>3136</v>
      </c>
      <c r="C1019" s="31">
        <v>115783</v>
      </c>
      <c r="D1019" s="50" t="s">
        <v>2247</v>
      </c>
      <c r="E1019" s="50" t="s">
        <v>968</v>
      </c>
      <c r="F1019" s="31" t="s">
        <v>216</v>
      </c>
      <c r="G1019" s="31" t="s">
        <v>216</v>
      </c>
      <c r="H1019" s="31"/>
      <c r="I1019" s="31"/>
      <c r="J1019" s="31">
        <v>1</v>
      </c>
      <c r="K1019" s="31">
        <v>138</v>
      </c>
      <c r="L1019" s="31" t="s">
        <v>30</v>
      </c>
      <c r="M1019" s="29">
        <v>1809</v>
      </c>
      <c r="N1019" s="38"/>
      <c r="O1019" s="18" t="s">
        <v>2980</v>
      </c>
      <c r="P1019" s="64"/>
      <c r="Q1019" s="65"/>
      <c r="R1019" s="34"/>
      <c r="S1019" s="33"/>
      <c r="T1019" s="67"/>
    </row>
    <row r="1020" spans="1:20" ht="31.5" x14ac:dyDescent="0.25">
      <c r="A1020" s="50" t="s">
        <v>2162</v>
      </c>
      <c r="B1020" s="50" t="s">
        <v>3136</v>
      </c>
      <c r="C1020" s="31">
        <v>179012</v>
      </c>
      <c r="D1020" s="50" t="s">
        <v>2232</v>
      </c>
      <c r="E1020" s="50" t="s">
        <v>1159</v>
      </c>
      <c r="F1020" s="31" t="s">
        <v>45</v>
      </c>
      <c r="G1020" s="31" t="s">
        <v>45</v>
      </c>
      <c r="H1020" s="31"/>
      <c r="I1020" s="31"/>
      <c r="J1020" s="31">
        <v>1</v>
      </c>
      <c r="K1020" s="31">
        <v>138</v>
      </c>
      <c r="L1020" s="31" t="s">
        <v>30</v>
      </c>
      <c r="M1020" s="29">
        <v>1798</v>
      </c>
      <c r="N1020" s="38"/>
      <c r="O1020" s="18" t="s">
        <v>2980</v>
      </c>
      <c r="P1020" s="64"/>
      <c r="Q1020" s="65"/>
      <c r="R1020" s="34"/>
      <c r="S1020" s="33"/>
      <c r="T1020" s="67"/>
    </row>
    <row r="1021" spans="1:20" ht="15.75" x14ac:dyDescent="0.25">
      <c r="A1021" s="50" t="s">
        <v>2162</v>
      </c>
      <c r="B1021" s="50" t="s">
        <v>3136</v>
      </c>
      <c r="C1021" s="51">
        <v>302389</v>
      </c>
      <c r="D1021" s="52" t="s">
        <v>2244</v>
      </c>
      <c r="E1021" s="50" t="s">
        <v>968</v>
      </c>
      <c r="F1021" s="31" t="s">
        <v>216</v>
      </c>
      <c r="G1021" s="31" t="s">
        <v>216</v>
      </c>
      <c r="H1021" s="31">
        <v>1</v>
      </c>
      <c r="I1021" s="31">
        <v>12</v>
      </c>
      <c r="J1021" s="31">
        <v>1</v>
      </c>
      <c r="K1021" s="31">
        <v>138</v>
      </c>
      <c r="L1021" s="31" t="s">
        <v>30</v>
      </c>
      <c r="M1021" s="29">
        <v>1806</v>
      </c>
      <c r="N1021" s="39">
        <v>123326.67</v>
      </c>
      <c r="O1021" s="18" t="s">
        <v>2980</v>
      </c>
      <c r="P1021" s="64"/>
      <c r="Q1021" s="65"/>
      <c r="R1021" s="34"/>
      <c r="S1021" s="33"/>
      <c r="T1021" s="67">
        <v>1</v>
      </c>
    </row>
    <row r="1022" spans="1:20" ht="31.5" x14ac:dyDescent="0.25">
      <c r="A1022" s="50" t="s">
        <v>2162</v>
      </c>
      <c r="B1022" s="50" t="s">
        <v>3137</v>
      </c>
      <c r="C1022" s="31">
        <v>179501</v>
      </c>
      <c r="D1022" s="50" t="s">
        <v>2256</v>
      </c>
      <c r="E1022" s="50" t="s">
        <v>2257</v>
      </c>
      <c r="F1022" s="31" t="s">
        <v>29</v>
      </c>
      <c r="G1022" s="31" t="s">
        <v>29</v>
      </c>
      <c r="H1022" s="31"/>
      <c r="I1022" s="31"/>
      <c r="J1022" s="31">
        <v>1</v>
      </c>
      <c r="K1022" s="31">
        <v>138</v>
      </c>
      <c r="L1022" s="31" t="s">
        <v>30</v>
      </c>
      <c r="M1022" s="29">
        <v>1816</v>
      </c>
      <c r="N1022" s="38"/>
      <c r="O1022" s="18" t="s">
        <v>2980</v>
      </c>
      <c r="P1022" s="64"/>
      <c r="Q1022" s="65"/>
      <c r="R1022" s="34"/>
      <c r="S1022" s="33"/>
      <c r="T1022" s="67"/>
    </row>
    <row r="1023" spans="1:20" ht="15.75" x14ac:dyDescent="0.25">
      <c r="A1023" s="50" t="s">
        <v>2162</v>
      </c>
      <c r="B1023" s="50" t="s">
        <v>3138</v>
      </c>
      <c r="C1023" s="31">
        <v>115920</v>
      </c>
      <c r="D1023" s="50" t="s">
        <v>2285</v>
      </c>
      <c r="E1023" s="50" t="s">
        <v>2286</v>
      </c>
      <c r="F1023" s="31" t="s">
        <v>1163</v>
      </c>
      <c r="G1023" s="31" t="s">
        <v>1163</v>
      </c>
      <c r="H1023" s="31"/>
      <c r="I1023" s="31"/>
      <c r="J1023" s="31">
        <v>1</v>
      </c>
      <c r="K1023" s="31">
        <v>138</v>
      </c>
      <c r="L1023" s="31" t="s">
        <v>30</v>
      </c>
      <c r="M1023" s="29">
        <v>1834</v>
      </c>
      <c r="N1023" s="38"/>
      <c r="O1023" s="18" t="s">
        <v>2980</v>
      </c>
      <c r="P1023" s="64"/>
      <c r="Q1023" s="65"/>
      <c r="R1023" s="34"/>
      <c r="S1023" s="33"/>
      <c r="T1023" s="67"/>
    </row>
    <row r="1024" spans="1:20" ht="15.75" x14ac:dyDescent="0.25">
      <c r="A1024" s="50" t="s">
        <v>2162</v>
      </c>
      <c r="B1024" s="50" t="s">
        <v>3138</v>
      </c>
      <c r="C1024" s="31">
        <v>116001</v>
      </c>
      <c r="D1024" s="50" t="s">
        <v>2269</v>
      </c>
      <c r="E1024" s="50" t="s">
        <v>2270</v>
      </c>
      <c r="F1024" s="31" t="s">
        <v>1099</v>
      </c>
      <c r="G1024" s="31" t="s">
        <v>1099</v>
      </c>
      <c r="H1024" s="31"/>
      <c r="I1024" s="31"/>
      <c r="J1024" s="31">
        <v>1</v>
      </c>
      <c r="K1024" s="31">
        <v>138</v>
      </c>
      <c r="L1024" s="31" t="s">
        <v>30</v>
      </c>
      <c r="M1024" s="29">
        <v>1823</v>
      </c>
      <c r="N1024" s="38"/>
      <c r="O1024" s="18" t="s">
        <v>2980</v>
      </c>
      <c r="P1024" s="64"/>
      <c r="Q1024" s="65"/>
      <c r="R1024" s="34"/>
      <c r="S1024" s="33"/>
      <c r="T1024" s="67"/>
    </row>
    <row r="1025" spans="1:20" ht="15.75" x14ac:dyDescent="0.25">
      <c r="A1025" s="50" t="s">
        <v>2162</v>
      </c>
      <c r="B1025" s="50" t="s">
        <v>3138</v>
      </c>
      <c r="C1025" s="31">
        <v>116062</v>
      </c>
      <c r="D1025" s="50" t="s">
        <v>2282</v>
      </c>
      <c r="E1025" s="50" t="s">
        <v>2277</v>
      </c>
      <c r="F1025" s="31" t="s">
        <v>1160</v>
      </c>
      <c r="G1025" s="31" t="s">
        <v>1160</v>
      </c>
      <c r="H1025" s="31"/>
      <c r="I1025" s="31"/>
      <c r="J1025" s="31">
        <v>1</v>
      </c>
      <c r="K1025" s="31">
        <v>138</v>
      </c>
      <c r="L1025" s="31" t="s">
        <v>30</v>
      </c>
      <c r="M1025" s="29">
        <v>1832</v>
      </c>
      <c r="N1025" s="38"/>
      <c r="O1025" s="18" t="s">
        <v>2980</v>
      </c>
      <c r="P1025" s="64"/>
      <c r="Q1025" s="65"/>
      <c r="R1025" s="34"/>
      <c r="S1025" s="33"/>
      <c r="T1025" s="67"/>
    </row>
    <row r="1026" spans="1:20" ht="15.75" x14ac:dyDescent="0.25">
      <c r="A1026" s="50" t="s">
        <v>2162</v>
      </c>
      <c r="B1026" s="50" t="s">
        <v>3138</v>
      </c>
      <c r="C1026" s="31">
        <v>116168</v>
      </c>
      <c r="D1026" s="50" t="s">
        <v>2272</v>
      </c>
      <c r="E1026" s="50" t="s">
        <v>2266</v>
      </c>
      <c r="F1026" s="31" t="s">
        <v>1099</v>
      </c>
      <c r="G1026" s="31" t="s">
        <v>1099</v>
      </c>
      <c r="H1026" s="31"/>
      <c r="I1026" s="31"/>
      <c r="J1026" s="31">
        <v>1</v>
      </c>
      <c r="K1026" s="31">
        <v>138</v>
      </c>
      <c r="L1026" s="31" t="s">
        <v>30</v>
      </c>
      <c r="M1026" s="29">
        <v>1825</v>
      </c>
      <c r="N1026" s="38"/>
      <c r="O1026" s="18" t="s">
        <v>2980</v>
      </c>
      <c r="P1026" s="64"/>
      <c r="Q1026" s="65"/>
      <c r="R1026" s="34"/>
      <c r="S1026" s="33"/>
      <c r="T1026" s="67"/>
    </row>
    <row r="1027" spans="1:20" ht="15.75" x14ac:dyDescent="0.25">
      <c r="A1027" s="50" t="s">
        <v>2162</v>
      </c>
      <c r="B1027" s="50" t="s">
        <v>3138</v>
      </c>
      <c r="C1027" s="31">
        <v>116179</v>
      </c>
      <c r="D1027" s="50" t="s">
        <v>2265</v>
      </c>
      <c r="E1027" s="50" t="s">
        <v>2266</v>
      </c>
      <c r="F1027" s="31" t="s">
        <v>1099</v>
      </c>
      <c r="G1027" s="31" t="s">
        <v>1099</v>
      </c>
      <c r="H1027" s="31"/>
      <c r="I1027" s="31"/>
      <c r="J1027" s="31">
        <v>1</v>
      </c>
      <c r="K1027" s="31">
        <v>138</v>
      </c>
      <c r="L1027" s="31" t="s">
        <v>30</v>
      </c>
      <c r="M1027" s="29">
        <v>1821</v>
      </c>
      <c r="N1027" s="38"/>
      <c r="O1027" s="18" t="s">
        <v>2980</v>
      </c>
      <c r="P1027" s="64"/>
      <c r="Q1027" s="65"/>
      <c r="R1027" s="34"/>
      <c r="S1027" s="33"/>
      <c r="T1027" s="67"/>
    </row>
    <row r="1028" spans="1:20" ht="15.75" x14ac:dyDescent="0.25">
      <c r="A1028" s="50" t="s">
        <v>2162</v>
      </c>
      <c r="B1028" s="50" t="s">
        <v>3138</v>
      </c>
      <c r="C1028" s="31">
        <v>116185</v>
      </c>
      <c r="D1028" s="50" t="s">
        <v>2271</v>
      </c>
      <c r="E1028" s="50" t="s">
        <v>2266</v>
      </c>
      <c r="F1028" s="31" t="s">
        <v>1099</v>
      </c>
      <c r="G1028" s="31" t="s">
        <v>1099</v>
      </c>
      <c r="H1028" s="31"/>
      <c r="I1028" s="31"/>
      <c r="J1028" s="31">
        <v>1</v>
      </c>
      <c r="K1028" s="31">
        <v>138</v>
      </c>
      <c r="L1028" s="31" t="s">
        <v>30</v>
      </c>
      <c r="M1028" s="29">
        <v>1824</v>
      </c>
      <c r="N1028" s="38"/>
      <c r="O1028" s="18" t="s">
        <v>2980</v>
      </c>
      <c r="P1028" s="64"/>
      <c r="Q1028" s="65"/>
      <c r="R1028" s="34"/>
      <c r="S1028" s="33"/>
      <c r="T1028" s="67"/>
    </row>
    <row r="1029" spans="1:20" ht="15.75" x14ac:dyDescent="0.25">
      <c r="A1029" s="50" t="s">
        <v>2162</v>
      </c>
      <c r="B1029" s="50" t="s">
        <v>3138</v>
      </c>
      <c r="C1029" s="31">
        <v>116209</v>
      </c>
      <c r="D1029" s="50" t="s">
        <v>1034</v>
      </c>
      <c r="E1029" s="50" t="s">
        <v>2288</v>
      </c>
      <c r="F1029" s="31" t="s">
        <v>1163</v>
      </c>
      <c r="G1029" s="31" t="s">
        <v>1163</v>
      </c>
      <c r="H1029" s="31"/>
      <c r="I1029" s="31"/>
      <c r="J1029" s="31">
        <v>1</v>
      </c>
      <c r="K1029" s="31">
        <v>138</v>
      </c>
      <c r="L1029" s="31" t="s">
        <v>30</v>
      </c>
      <c r="M1029" s="29">
        <v>1836</v>
      </c>
      <c r="N1029" s="38"/>
      <c r="O1029" s="18" t="s">
        <v>2980</v>
      </c>
      <c r="P1029" s="64"/>
      <c r="Q1029" s="65"/>
      <c r="R1029" s="34"/>
      <c r="S1029" s="33"/>
      <c r="T1029" s="67"/>
    </row>
    <row r="1030" spans="1:20" ht="15.75" x14ac:dyDescent="0.25">
      <c r="A1030" s="50" t="s">
        <v>2162</v>
      </c>
      <c r="B1030" s="50" t="s">
        <v>3138</v>
      </c>
      <c r="C1030" s="31">
        <v>116351</v>
      </c>
      <c r="D1030" s="50" t="s">
        <v>2289</v>
      </c>
      <c r="E1030" s="50" t="s">
        <v>2290</v>
      </c>
      <c r="F1030" s="31" t="s">
        <v>1163</v>
      </c>
      <c r="G1030" s="31" t="s">
        <v>1163</v>
      </c>
      <c r="H1030" s="31"/>
      <c r="I1030" s="31"/>
      <c r="J1030" s="31">
        <v>1</v>
      </c>
      <c r="K1030" s="31">
        <v>138</v>
      </c>
      <c r="L1030" s="31" t="s">
        <v>30</v>
      </c>
      <c r="M1030" s="29">
        <v>1837</v>
      </c>
      <c r="N1030" s="38"/>
      <c r="O1030" s="18" t="s">
        <v>2980</v>
      </c>
      <c r="P1030" s="64"/>
      <c r="Q1030" s="65"/>
      <c r="R1030" s="34"/>
      <c r="S1030" s="33"/>
      <c r="T1030" s="67"/>
    </row>
    <row r="1031" spans="1:20" ht="15.75" x14ac:dyDescent="0.25">
      <c r="A1031" s="50" t="s">
        <v>2162</v>
      </c>
      <c r="B1031" s="50" t="s">
        <v>3138</v>
      </c>
      <c r="C1031" s="31">
        <v>116401</v>
      </c>
      <c r="D1031" s="50" t="s">
        <v>2275</v>
      </c>
      <c r="E1031" s="50" t="s">
        <v>2268</v>
      </c>
      <c r="F1031" s="31" t="s">
        <v>1099</v>
      </c>
      <c r="G1031" s="31" t="s">
        <v>1099</v>
      </c>
      <c r="H1031" s="31"/>
      <c r="I1031" s="31"/>
      <c r="J1031" s="31">
        <v>1</v>
      </c>
      <c r="K1031" s="31">
        <v>138</v>
      </c>
      <c r="L1031" s="31" t="s">
        <v>30</v>
      </c>
      <c r="M1031" s="29">
        <v>1828</v>
      </c>
      <c r="N1031" s="38"/>
      <c r="O1031" s="18" t="s">
        <v>2980</v>
      </c>
      <c r="P1031" s="64"/>
      <c r="Q1031" s="65"/>
      <c r="R1031" s="34"/>
      <c r="S1031" s="33"/>
      <c r="T1031" s="67"/>
    </row>
    <row r="1032" spans="1:20" ht="15.75" x14ac:dyDescent="0.25">
      <c r="A1032" s="50" t="s">
        <v>2162</v>
      </c>
      <c r="B1032" s="50" t="s">
        <v>3138</v>
      </c>
      <c r="C1032" s="31">
        <v>116408</v>
      </c>
      <c r="D1032" s="50" t="s">
        <v>2267</v>
      </c>
      <c r="E1032" s="50" t="s">
        <v>2268</v>
      </c>
      <c r="F1032" s="31" t="s">
        <v>1099</v>
      </c>
      <c r="G1032" s="31" t="s">
        <v>1099</v>
      </c>
      <c r="H1032" s="31">
        <v>1</v>
      </c>
      <c r="I1032" s="31">
        <v>5</v>
      </c>
      <c r="J1032" s="31">
        <v>1</v>
      </c>
      <c r="K1032" s="31">
        <v>138</v>
      </c>
      <c r="L1032" s="31" t="s">
        <v>30</v>
      </c>
      <c r="M1032" s="29">
        <v>1822</v>
      </c>
      <c r="N1032" s="39">
        <v>366003.6</v>
      </c>
      <c r="O1032" s="18" t="s">
        <v>2980</v>
      </c>
      <c r="P1032" s="64"/>
      <c r="Q1032" s="65"/>
      <c r="R1032" s="34"/>
      <c r="S1032" s="33"/>
      <c r="T1032" s="67">
        <v>1</v>
      </c>
    </row>
    <row r="1033" spans="1:20" ht="15.75" x14ac:dyDescent="0.25">
      <c r="A1033" s="50" t="s">
        <v>2162</v>
      </c>
      <c r="B1033" s="50" t="s">
        <v>3138</v>
      </c>
      <c r="C1033" s="31">
        <v>116450</v>
      </c>
      <c r="D1033" s="50" t="s">
        <v>2264</v>
      </c>
      <c r="E1033" s="50" t="s">
        <v>2263</v>
      </c>
      <c r="F1033" s="31" t="s">
        <v>1099</v>
      </c>
      <c r="G1033" s="31" t="s">
        <v>1099</v>
      </c>
      <c r="H1033" s="31"/>
      <c r="I1033" s="31"/>
      <c r="J1033" s="31">
        <v>1</v>
      </c>
      <c r="K1033" s="31">
        <v>138</v>
      </c>
      <c r="L1033" s="31" t="s">
        <v>30</v>
      </c>
      <c r="M1033" s="29">
        <v>1820</v>
      </c>
      <c r="N1033" s="38"/>
      <c r="O1033" s="18" t="s">
        <v>2980</v>
      </c>
      <c r="P1033" s="64"/>
      <c r="Q1033" s="65"/>
      <c r="R1033" s="34"/>
      <c r="S1033" s="33"/>
      <c r="T1033" s="67"/>
    </row>
    <row r="1034" spans="1:20" ht="15.75" x14ac:dyDescent="0.25">
      <c r="A1034" s="50" t="s">
        <v>2162</v>
      </c>
      <c r="B1034" s="50" t="s">
        <v>3138</v>
      </c>
      <c r="C1034" s="31">
        <v>116675</v>
      </c>
      <c r="D1034" s="50" t="s">
        <v>2283</v>
      </c>
      <c r="E1034" s="50" t="s">
        <v>2284</v>
      </c>
      <c r="F1034" s="31" t="s">
        <v>1163</v>
      </c>
      <c r="G1034" s="31" t="s">
        <v>1163</v>
      </c>
      <c r="H1034" s="31">
        <v>1</v>
      </c>
      <c r="I1034" s="31">
        <v>1</v>
      </c>
      <c r="J1034" s="31">
        <v>1</v>
      </c>
      <c r="K1034" s="31">
        <v>138</v>
      </c>
      <c r="L1034" s="31" t="s">
        <v>30</v>
      </c>
      <c r="M1034" s="29">
        <v>1833</v>
      </c>
      <c r="N1034" s="39">
        <v>108102.06</v>
      </c>
      <c r="O1034" s="18" t="s">
        <v>2980</v>
      </c>
      <c r="P1034" s="64"/>
      <c r="Q1034" s="65"/>
      <c r="R1034" s="34"/>
      <c r="S1034" s="33"/>
      <c r="T1034" s="67">
        <v>1</v>
      </c>
    </row>
    <row r="1035" spans="1:20" ht="15.75" x14ac:dyDescent="0.25">
      <c r="A1035" s="50" t="s">
        <v>2162</v>
      </c>
      <c r="B1035" s="50" t="s">
        <v>3138</v>
      </c>
      <c r="C1035" s="31">
        <v>116706</v>
      </c>
      <c r="D1035" s="50" t="s">
        <v>2278</v>
      </c>
      <c r="E1035" s="50" t="s">
        <v>2279</v>
      </c>
      <c r="F1035" s="31" t="s">
        <v>1160</v>
      </c>
      <c r="G1035" s="31" t="s">
        <v>1160</v>
      </c>
      <c r="H1035" s="31"/>
      <c r="I1035" s="31"/>
      <c r="J1035" s="31">
        <v>1</v>
      </c>
      <c r="K1035" s="31">
        <v>138</v>
      </c>
      <c r="L1035" s="31" t="s">
        <v>30</v>
      </c>
      <c r="M1035" s="29">
        <v>1830</v>
      </c>
      <c r="N1035" s="38"/>
      <c r="O1035" s="18" t="s">
        <v>2980</v>
      </c>
      <c r="P1035" s="64"/>
      <c r="Q1035" s="65"/>
      <c r="R1035" s="34"/>
      <c r="S1035" s="33"/>
      <c r="T1035" s="67"/>
    </row>
    <row r="1036" spans="1:20" ht="15.75" x14ac:dyDescent="0.25">
      <c r="A1036" s="50" t="s">
        <v>2162</v>
      </c>
      <c r="B1036" s="50" t="s">
        <v>3138</v>
      </c>
      <c r="C1036" s="31">
        <v>116731</v>
      </c>
      <c r="D1036" s="50" t="s">
        <v>2259</v>
      </c>
      <c r="E1036" s="50" t="s">
        <v>2260</v>
      </c>
      <c r="F1036" s="31" t="s">
        <v>45</v>
      </c>
      <c r="G1036" s="31" t="s">
        <v>45</v>
      </c>
      <c r="H1036" s="31">
        <v>1</v>
      </c>
      <c r="I1036" s="31">
        <v>4</v>
      </c>
      <c r="J1036" s="31">
        <v>1</v>
      </c>
      <c r="K1036" s="31">
        <v>138</v>
      </c>
      <c r="L1036" s="31" t="s">
        <v>30</v>
      </c>
      <c r="M1036" s="29">
        <v>1817</v>
      </c>
      <c r="N1036" s="39">
        <v>278988.15999999997</v>
      </c>
      <c r="O1036" s="18" t="s">
        <v>2980</v>
      </c>
      <c r="P1036" s="64"/>
      <c r="Q1036" s="65"/>
      <c r="R1036" s="34"/>
      <c r="S1036" s="33"/>
      <c r="T1036" s="67">
        <v>1</v>
      </c>
    </row>
    <row r="1037" spans="1:20" ht="15.75" x14ac:dyDescent="0.25">
      <c r="A1037" s="50" t="s">
        <v>2162</v>
      </c>
      <c r="B1037" s="50" t="s">
        <v>3138</v>
      </c>
      <c r="C1037" s="31">
        <v>180017</v>
      </c>
      <c r="D1037" s="50" t="s">
        <v>2262</v>
      </c>
      <c r="E1037" s="50" t="s">
        <v>2263</v>
      </c>
      <c r="F1037" s="31" t="s">
        <v>1099</v>
      </c>
      <c r="G1037" s="31" t="s">
        <v>1099</v>
      </c>
      <c r="H1037" s="31">
        <v>1</v>
      </c>
      <c r="I1037" s="31">
        <v>2</v>
      </c>
      <c r="J1037" s="31">
        <v>1</v>
      </c>
      <c r="K1037" s="31">
        <v>138</v>
      </c>
      <c r="L1037" s="31" t="s">
        <v>30</v>
      </c>
      <c r="M1037" s="29">
        <v>1819</v>
      </c>
      <c r="N1037" s="39">
        <v>161809.47</v>
      </c>
      <c r="O1037" s="18" t="s">
        <v>2980</v>
      </c>
      <c r="P1037" s="64"/>
      <c r="Q1037" s="65"/>
      <c r="R1037" s="34"/>
      <c r="S1037" s="33"/>
      <c r="T1037" s="67">
        <v>1</v>
      </c>
    </row>
    <row r="1038" spans="1:20" ht="15.75" x14ac:dyDescent="0.25">
      <c r="A1038" s="50" t="s">
        <v>2162</v>
      </c>
      <c r="B1038" s="50" t="s">
        <v>3138</v>
      </c>
      <c r="C1038" s="31">
        <v>180027</v>
      </c>
      <c r="D1038" s="50" t="s">
        <v>2273</v>
      </c>
      <c r="E1038" s="50" t="s">
        <v>2263</v>
      </c>
      <c r="F1038" s="31" t="s">
        <v>1099</v>
      </c>
      <c r="G1038" s="31" t="s">
        <v>1099</v>
      </c>
      <c r="H1038" s="31"/>
      <c r="I1038" s="31"/>
      <c r="J1038" s="31">
        <v>1</v>
      </c>
      <c r="K1038" s="31">
        <v>138</v>
      </c>
      <c r="L1038" s="31" t="s">
        <v>30</v>
      </c>
      <c r="M1038" s="29">
        <v>1826</v>
      </c>
      <c r="N1038" s="38"/>
      <c r="O1038" s="18" t="s">
        <v>2980</v>
      </c>
      <c r="P1038" s="64"/>
      <c r="Q1038" s="65"/>
      <c r="R1038" s="34"/>
      <c r="S1038" s="33"/>
      <c r="T1038" s="67"/>
    </row>
    <row r="1039" spans="1:20" ht="15.75" x14ac:dyDescent="0.25">
      <c r="A1039" s="50" t="s">
        <v>2162</v>
      </c>
      <c r="B1039" s="50" t="s">
        <v>3138</v>
      </c>
      <c r="C1039" s="31">
        <v>180028</v>
      </c>
      <c r="D1039" s="50" t="s">
        <v>2274</v>
      </c>
      <c r="E1039" s="50" t="s">
        <v>2263</v>
      </c>
      <c r="F1039" s="31" t="s">
        <v>1099</v>
      </c>
      <c r="G1039" s="31" t="s">
        <v>1099</v>
      </c>
      <c r="H1039" s="31"/>
      <c r="I1039" s="31"/>
      <c r="J1039" s="31">
        <v>1</v>
      </c>
      <c r="K1039" s="31">
        <v>138</v>
      </c>
      <c r="L1039" s="31" t="s">
        <v>30</v>
      </c>
      <c r="M1039" s="29">
        <v>1827</v>
      </c>
      <c r="N1039" s="38"/>
      <c r="O1039" s="18" t="s">
        <v>2980</v>
      </c>
      <c r="P1039" s="64"/>
      <c r="Q1039" s="65"/>
      <c r="R1039" s="34"/>
      <c r="S1039" s="33"/>
      <c r="T1039" s="67"/>
    </row>
    <row r="1040" spans="1:20" ht="15.75" x14ac:dyDescent="0.25">
      <c r="A1040" s="50" t="s">
        <v>2162</v>
      </c>
      <c r="B1040" s="50" t="s">
        <v>3138</v>
      </c>
      <c r="C1040" s="31">
        <v>180034</v>
      </c>
      <c r="D1040" s="50" t="s">
        <v>2276</v>
      </c>
      <c r="E1040" s="50" t="s">
        <v>2277</v>
      </c>
      <c r="F1040" s="31" t="s">
        <v>1160</v>
      </c>
      <c r="G1040" s="31" t="s">
        <v>1160</v>
      </c>
      <c r="H1040" s="31"/>
      <c r="I1040" s="31"/>
      <c r="J1040" s="31">
        <v>1</v>
      </c>
      <c r="K1040" s="31">
        <v>138</v>
      </c>
      <c r="L1040" s="31" t="s">
        <v>30</v>
      </c>
      <c r="M1040" s="29">
        <v>1829</v>
      </c>
      <c r="N1040" s="38"/>
      <c r="O1040" s="18" t="s">
        <v>2980</v>
      </c>
      <c r="P1040" s="64"/>
      <c r="Q1040" s="65"/>
      <c r="R1040" s="34"/>
      <c r="S1040" s="33"/>
      <c r="T1040" s="67"/>
    </row>
    <row r="1041" spans="1:20" ht="15.75" x14ac:dyDescent="0.25">
      <c r="A1041" s="50" t="s">
        <v>2162</v>
      </c>
      <c r="B1041" s="50" t="s">
        <v>3138</v>
      </c>
      <c r="C1041" s="31">
        <v>180036</v>
      </c>
      <c r="D1041" s="50" t="s">
        <v>2280</v>
      </c>
      <c r="E1041" s="50" t="s">
        <v>2281</v>
      </c>
      <c r="F1041" s="31" t="s">
        <v>1160</v>
      </c>
      <c r="G1041" s="31" t="s">
        <v>1160</v>
      </c>
      <c r="H1041" s="31"/>
      <c r="I1041" s="31"/>
      <c r="J1041" s="31">
        <v>1</v>
      </c>
      <c r="K1041" s="31">
        <v>138</v>
      </c>
      <c r="L1041" s="31" t="s">
        <v>30</v>
      </c>
      <c r="M1041" s="29">
        <v>1831</v>
      </c>
      <c r="N1041" s="38"/>
      <c r="O1041" s="18" t="s">
        <v>2980</v>
      </c>
      <c r="P1041" s="64"/>
      <c r="Q1041" s="65"/>
      <c r="R1041" s="34"/>
      <c r="S1041" s="33"/>
      <c r="T1041" s="67"/>
    </row>
    <row r="1042" spans="1:20" ht="15.75" x14ac:dyDescent="0.25">
      <c r="A1042" s="50" t="s">
        <v>2162</v>
      </c>
      <c r="B1042" s="50" t="s">
        <v>3138</v>
      </c>
      <c r="C1042" s="31">
        <v>180044</v>
      </c>
      <c r="D1042" s="50" t="s">
        <v>2261</v>
      </c>
      <c r="E1042" s="50" t="s">
        <v>2260</v>
      </c>
      <c r="F1042" s="31" t="s">
        <v>45</v>
      </c>
      <c r="G1042" s="31" t="s">
        <v>45</v>
      </c>
      <c r="H1042" s="31">
        <v>1</v>
      </c>
      <c r="I1042" s="31">
        <v>3</v>
      </c>
      <c r="J1042" s="31">
        <v>1</v>
      </c>
      <c r="K1042" s="31">
        <v>138</v>
      </c>
      <c r="L1042" s="31" t="s">
        <v>30</v>
      </c>
      <c r="M1042" s="29">
        <v>1818</v>
      </c>
      <c r="N1042" s="39">
        <v>208479</v>
      </c>
      <c r="O1042" s="18" t="s">
        <v>2980</v>
      </c>
      <c r="P1042" s="64"/>
      <c r="Q1042" s="65"/>
      <c r="R1042" s="34"/>
      <c r="S1042" s="33"/>
      <c r="T1042" s="67">
        <v>1</v>
      </c>
    </row>
    <row r="1043" spans="1:20" ht="15.75" x14ac:dyDescent="0.25">
      <c r="A1043" s="50" t="s">
        <v>2162</v>
      </c>
      <c r="B1043" s="50" t="s">
        <v>3138</v>
      </c>
      <c r="C1043" s="31">
        <v>180045</v>
      </c>
      <c r="D1043" s="50" t="s">
        <v>2287</v>
      </c>
      <c r="E1043" s="50" t="s">
        <v>2288</v>
      </c>
      <c r="F1043" s="31" t="s">
        <v>1163</v>
      </c>
      <c r="G1043" s="31" t="s">
        <v>1163</v>
      </c>
      <c r="H1043" s="31"/>
      <c r="I1043" s="31"/>
      <c r="J1043" s="31">
        <v>1</v>
      </c>
      <c r="K1043" s="31">
        <v>138</v>
      </c>
      <c r="L1043" s="31" t="s">
        <v>30</v>
      </c>
      <c r="M1043" s="29">
        <v>1835</v>
      </c>
      <c r="N1043" s="38"/>
      <c r="O1043" s="18" t="s">
        <v>2980</v>
      </c>
      <c r="P1043" s="64"/>
      <c r="Q1043" s="65"/>
      <c r="R1043" s="34"/>
      <c r="S1043" s="33"/>
      <c r="T1043" s="67"/>
    </row>
    <row r="1044" spans="1:20" ht="15.75" x14ac:dyDescent="0.25">
      <c r="A1044" s="50" t="s">
        <v>2162</v>
      </c>
      <c r="B1044" s="50" t="s">
        <v>3085</v>
      </c>
      <c r="C1044" s="31">
        <v>117831</v>
      </c>
      <c r="D1044" s="50" t="s">
        <v>1132</v>
      </c>
      <c r="E1044" s="50" t="s">
        <v>1133</v>
      </c>
      <c r="F1044" s="31" t="s">
        <v>1134</v>
      </c>
      <c r="G1044" s="31" t="s">
        <v>1134</v>
      </c>
      <c r="H1044" s="31">
        <v>1</v>
      </c>
      <c r="I1044" s="31">
        <v>4</v>
      </c>
      <c r="J1044" s="31">
        <v>1</v>
      </c>
      <c r="K1044" s="31">
        <v>138</v>
      </c>
      <c r="L1044" s="31" t="s">
        <v>30</v>
      </c>
      <c r="M1044" s="29">
        <v>936</v>
      </c>
      <c r="N1044" s="38">
        <v>327426.32</v>
      </c>
      <c r="O1044" s="18" t="s">
        <v>2980</v>
      </c>
      <c r="P1044" s="64"/>
      <c r="Q1044" s="65"/>
      <c r="R1044" s="34"/>
      <c r="S1044" s="33"/>
      <c r="T1044" s="67">
        <v>1</v>
      </c>
    </row>
    <row r="1045" spans="1:20" ht="15.75" x14ac:dyDescent="0.25">
      <c r="A1045" s="50" t="s">
        <v>2162</v>
      </c>
      <c r="B1045" s="50" t="s">
        <v>3085</v>
      </c>
      <c r="C1045" s="31">
        <v>117832</v>
      </c>
      <c r="D1045" s="50" t="s">
        <v>1136</v>
      </c>
      <c r="E1045" s="50" t="s">
        <v>1133</v>
      </c>
      <c r="F1045" s="31" t="s">
        <v>1134</v>
      </c>
      <c r="G1045" s="31" t="s">
        <v>1134</v>
      </c>
      <c r="H1045" s="31"/>
      <c r="I1045" s="31"/>
      <c r="J1045" s="31">
        <v>1</v>
      </c>
      <c r="K1045" s="31">
        <v>138</v>
      </c>
      <c r="L1045" s="31" t="s">
        <v>30</v>
      </c>
      <c r="M1045" s="29">
        <v>938</v>
      </c>
      <c r="N1045" s="38"/>
      <c r="O1045" s="18" t="s">
        <v>2980</v>
      </c>
      <c r="P1045" s="64"/>
      <c r="Q1045" s="65"/>
      <c r="R1045" s="34"/>
      <c r="S1045" s="33"/>
      <c r="T1045" s="67"/>
    </row>
    <row r="1046" spans="1:20" ht="15.75" x14ac:dyDescent="0.25">
      <c r="A1046" s="50" t="s">
        <v>2162</v>
      </c>
      <c r="B1046" s="50" t="s">
        <v>3085</v>
      </c>
      <c r="C1046" s="31">
        <v>117845</v>
      </c>
      <c r="D1046" s="50" t="s">
        <v>1143</v>
      </c>
      <c r="E1046" s="50" t="s">
        <v>1133</v>
      </c>
      <c r="F1046" s="31" t="s">
        <v>1134</v>
      </c>
      <c r="G1046" s="31" t="s">
        <v>1134</v>
      </c>
      <c r="H1046" s="31"/>
      <c r="I1046" s="31"/>
      <c r="J1046" s="31">
        <v>1</v>
      </c>
      <c r="K1046" s="31">
        <v>138</v>
      </c>
      <c r="L1046" s="31" t="s">
        <v>30</v>
      </c>
      <c r="M1046" s="29">
        <v>945</v>
      </c>
      <c r="N1046" s="38"/>
      <c r="O1046" s="18" t="s">
        <v>2980</v>
      </c>
      <c r="P1046" s="64"/>
      <c r="Q1046" s="65"/>
      <c r="R1046" s="34"/>
      <c r="S1046" s="33"/>
      <c r="T1046" s="67"/>
    </row>
    <row r="1047" spans="1:20" ht="15.75" x14ac:dyDescent="0.25">
      <c r="A1047" s="50" t="s">
        <v>2162</v>
      </c>
      <c r="B1047" s="50" t="s">
        <v>3085</v>
      </c>
      <c r="C1047" s="31">
        <v>117866</v>
      </c>
      <c r="D1047" s="50" t="s">
        <v>1144</v>
      </c>
      <c r="E1047" s="50" t="s">
        <v>1133</v>
      </c>
      <c r="F1047" s="31" t="s">
        <v>1134</v>
      </c>
      <c r="G1047" s="31" t="s">
        <v>1134</v>
      </c>
      <c r="H1047" s="31">
        <v>1</v>
      </c>
      <c r="I1047" s="31">
        <v>6</v>
      </c>
      <c r="J1047" s="31">
        <v>1</v>
      </c>
      <c r="K1047" s="31">
        <v>138</v>
      </c>
      <c r="L1047" s="31" t="s">
        <v>30</v>
      </c>
      <c r="M1047" s="29">
        <v>946</v>
      </c>
      <c r="N1047" s="38">
        <v>377135.42</v>
      </c>
      <c r="O1047" s="18" t="s">
        <v>2980</v>
      </c>
      <c r="P1047" s="64"/>
      <c r="Q1047" s="65"/>
      <c r="R1047" s="34"/>
      <c r="S1047" s="33"/>
      <c r="T1047" s="67">
        <v>1</v>
      </c>
    </row>
    <row r="1048" spans="1:20" ht="15.75" x14ac:dyDescent="0.25">
      <c r="A1048" s="50" t="s">
        <v>2162</v>
      </c>
      <c r="B1048" s="50" t="s">
        <v>3085</v>
      </c>
      <c r="C1048" s="31">
        <v>117868</v>
      </c>
      <c r="D1048" s="50" t="s">
        <v>1146</v>
      </c>
      <c r="E1048" s="50" t="s">
        <v>1133</v>
      </c>
      <c r="F1048" s="31" t="s">
        <v>1134</v>
      </c>
      <c r="G1048" s="31" t="s">
        <v>1134</v>
      </c>
      <c r="H1048" s="31">
        <v>1</v>
      </c>
      <c r="I1048" s="31">
        <v>5</v>
      </c>
      <c r="J1048" s="31">
        <v>1</v>
      </c>
      <c r="K1048" s="31">
        <v>138</v>
      </c>
      <c r="L1048" s="31" t="s">
        <v>30</v>
      </c>
      <c r="M1048" s="29">
        <v>948</v>
      </c>
      <c r="N1048" s="38">
        <v>201772.03</v>
      </c>
      <c r="O1048" s="18" t="s">
        <v>2980</v>
      </c>
      <c r="P1048" s="64"/>
      <c r="Q1048" s="65"/>
      <c r="R1048" s="34"/>
      <c r="S1048" s="33"/>
      <c r="T1048" s="67">
        <v>1</v>
      </c>
    </row>
    <row r="1049" spans="1:20" ht="15.75" x14ac:dyDescent="0.25">
      <c r="A1049" s="50" t="s">
        <v>2162</v>
      </c>
      <c r="B1049" s="50" t="s">
        <v>3085</v>
      </c>
      <c r="C1049" s="31">
        <v>117873</v>
      </c>
      <c r="D1049" s="50" t="s">
        <v>1135</v>
      </c>
      <c r="E1049" s="50" t="s">
        <v>1133</v>
      </c>
      <c r="F1049" s="31" t="s">
        <v>1134</v>
      </c>
      <c r="G1049" s="31" t="s">
        <v>1134</v>
      </c>
      <c r="H1049" s="31"/>
      <c r="I1049" s="31"/>
      <c r="J1049" s="31">
        <v>1</v>
      </c>
      <c r="K1049" s="31">
        <v>138</v>
      </c>
      <c r="L1049" s="31" t="s">
        <v>30</v>
      </c>
      <c r="M1049" s="29">
        <v>937</v>
      </c>
      <c r="N1049" s="38"/>
      <c r="O1049" s="18" t="s">
        <v>2980</v>
      </c>
      <c r="P1049" s="64"/>
      <c r="Q1049" s="65"/>
      <c r="R1049" s="34"/>
      <c r="S1049" s="33"/>
      <c r="T1049" s="67"/>
    </row>
    <row r="1050" spans="1:20" ht="15.75" x14ac:dyDescent="0.25">
      <c r="A1050" s="50" t="s">
        <v>2162</v>
      </c>
      <c r="B1050" s="50" t="s">
        <v>3085</v>
      </c>
      <c r="C1050" s="31">
        <v>117878</v>
      </c>
      <c r="D1050" s="50" t="s">
        <v>1137</v>
      </c>
      <c r="E1050" s="50" t="s">
        <v>1133</v>
      </c>
      <c r="F1050" s="31" t="s">
        <v>1134</v>
      </c>
      <c r="G1050" s="31" t="s">
        <v>1134</v>
      </c>
      <c r="H1050" s="31">
        <v>1</v>
      </c>
      <c r="I1050" s="31">
        <v>1</v>
      </c>
      <c r="J1050" s="31">
        <v>1</v>
      </c>
      <c r="K1050" s="31">
        <v>138</v>
      </c>
      <c r="L1050" s="31" t="s">
        <v>30</v>
      </c>
      <c r="M1050" s="29">
        <v>939</v>
      </c>
      <c r="N1050" s="38">
        <v>103109.53</v>
      </c>
      <c r="O1050" s="18" t="s">
        <v>2980</v>
      </c>
      <c r="P1050" s="64"/>
      <c r="Q1050" s="65"/>
      <c r="R1050" s="34"/>
      <c r="S1050" s="33"/>
      <c r="T1050" s="67">
        <v>1</v>
      </c>
    </row>
    <row r="1051" spans="1:20" ht="15.75" x14ac:dyDescent="0.25">
      <c r="A1051" s="50" t="s">
        <v>2162</v>
      </c>
      <c r="B1051" s="50" t="s">
        <v>3085</v>
      </c>
      <c r="C1051" s="31">
        <v>117879</v>
      </c>
      <c r="D1051" s="50" t="s">
        <v>1138</v>
      </c>
      <c r="E1051" s="50" t="s">
        <v>1133</v>
      </c>
      <c r="F1051" s="31" t="s">
        <v>1134</v>
      </c>
      <c r="G1051" s="31" t="s">
        <v>1134</v>
      </c>
      <c r="H1051" s="31"/>
      <c r="I1051" s="31"/>
      <c r="J1051" s="31">
        <v>1</v>
      </c>
      <c r="K1051" s="31">
        <v>138</v>
      </c>
      <c r="L1051" s="31" t="s">
        <v>30</v>
      </c>
      <c r="M1051" s="29">
        <v>940</v>
      </c>
      <c r="N1051" s="38"/>
      <c r="O1051" s="18" t="s">
        <v>2980</v>
      </c>
      <c r="P1051" s="64"/>
      <c r="Q1051" s="65"/>
      <c r="R1051" s="34"/>
      <c r="S1051" s="33"/>
      <c r="T1051" s="67"/>
    </row>
    <row r="1052" spans="1:20" ht="15.75" x14ac:dyDescent="0.25">
      <c r="A1052" s="50" t="s">
        <v>2162</v>
      </c>
      <c r="B1052" s="50" t="s">
        <v>3085</v>
      </c>
      <c r="C1052" s="31">
        <v>117883</v>
      </c>
      <c r="D1052" s="50" t="s">
        <v>1140</v>
      </c>
      <c r="E1052" s="50" t="s">
        <v>1133</v>
      </c>
      <c r="F1052" s="31" t="s">
        <v>1134</v>
      </c>
      <c r="G1052" s="31" t="s">
        <v>1134</v>
      </c>
      <c r="H1052" s="31">
        <v>1</v>
      </c>
      <c r="I1052" s="31">
        <v>7</v>
      </c>
      <c r="J1052" s="31">
        <v>1</v>
      </c>
      <c r="K1052" s="31">
        <v>138</v>
      </c>
      <c r="L1052" s="31" t="s">
        <v>30</v>
      </c>
      <c r="M1052" s="29">
        <v>942</v>
      </c>
      <c r="N1052" s="38">
        <v>375014.12</v>
      </c>
      <c r="O1052" s="18" t="s">
        <v>2980</v>
      </c>
      <c r="P1052" s="64"/>
      <c r="Q1052" s="65"/>
      <c r="R1052" s="34"/>
      <c r="S1052" s="33"/>
      <c r="T1052" s="67">
        <v>1</v>
      </c>
    </row>
    <row r="1053" spans="1:20" ht="15.75" x14ac:dyDescent="0.25">
      <c r="A1053" s="50" t="s">
        <v>2162</v>
      </c>
      <c r="B1053" s="50" t="s">
        <v>3085</v>
      </c>
      <c r="C1053" s="31">
        <v>117888</v>
      </c>
      <c r="D1053" s="50" t="s">
        <v>1142</v>
      </c>
      <c r="E1053" s="50" t="s">
        <v>1133</v>
      </c>
      <c r="F1053" s="31" t="s">
        <v>1134</v>
      </c>
      <c r="G1053" s="31" t="s">
        <v>1134</v>
      </c>
      <c r="H1053" s="31">
        <v>1</v>
      </c>
      <c r="I1053" s="31">
        <v>5</v>
      </c>
      <c r="J1053" s="31">
        <v>1</v>
      </c>
      <c r="K1053" s="31">
        <v>138</v>
      </c>
      <c r="L1053" s="31" t="s">
        <v>30</v>
      </c>
      <c r="M1053" s="29">
        <v>944</v>
      </c>
      <c r="N1053" s="38">
        <v>233902.03</v>
      </c>
      <c r="O1053" s="18" t="s">
        <v>2980</v>
      </c>
      <c r="P1053" s="64"/>
      <c r="Q1053" s="65"/>
      <c r="R1053" s="34"/>
      <c r="S1053" s="33"/>
      <c r="T1053" s="67">
        <v>1</v>
      </c>
    </row>
    <row r="1054" spans="1:20" ht="15.75" x14ac:dyDescent="0.25">
      <c r="A1054" s="50" t="s">
        <v>2162</v>
      </c>
      <c r="B1054" s="50" t="s">
        <v>3085</v>
      </c>
      <c r="C1054" s="31">
        <v>117891</v>
      </c>
      <c r="D1054" s="50" t="s">
        <v>1145</v>
      </c>
      <c r="E1054" s="50" t="s">
        <v>1133</v>
      </c>
      <c r="F1054" s="31" t="s">
        <v>1134</v>
      </c>
      <c r="G1054" s="31" t="s">
        <v>1134</v>
      </c>
      <c r="H1054" s="31">
        <v>1</v>
      </c>
      <c r="I1054" s="31">
        <v>1</v>
      </c>
      <c r="J1054" s="31">
        <v>1</v>
      </c>
      <c r="K1054" s="31">
        <v>138</v>
      </c>
      <c r="L1054" s="31" t="s">
        <v>30</v>
      </c>
      <c r="M1054" s="29">
        <v>947</v>
      </c>
      <c r="N1054" s="38">
        <v>77360.33</v>
      </c>
      <c r="O1054" s="18" t="s">
        <v>2980</v>
      </c>
      <c r="P1054" s="64"/>
      <c r="Q1054" s="65"/>
      <c r="R1054" s="34"/>
      <c r="S1054" s="33"/>
      <c r="T1054" s="67">
        <v>1</v>
      </c>
    </row>
    <row r="1055" spans="1:20" ht="15.75" x14ac:dyDescent="0.25">
      <c r="A1055" s="50" t="s">
        <v>2162</v>
      </c>
      <c r="B1055" s="50" t="s">
        <v>3085</v>
      </c>
      <c r="C1055" s="31">
        <v>185501</v>
      </c>
      <c r="D1055" s="50" t="s">
        <v>1139</v>
      </c>
      <c r="E1055" s="50" t="s">
        <v>1133</v>
      </c>
      <c r="F1055" s="31" t="s">
        <v>1134</v>
      </c>
      <c r="G1055" s="31" t="s">
        <v>1134</v>
      </c>
      <c r="H1055" s="31">
        <v>1</v>
      </c>
      <c r="I1055" s="31">
        <v>13</v>
      </c>
      <c r="J1055" s="31">
        <v>1</v>
      </c>
      <c r="K1055" s="31">
        <v>138</v>
      </c>
      <c r="L1055" s="31" t="s">
        <v>30</v>
      </c>
      <c r="M1055" s="29">
        <v>941</v>
      </c>
      <c r="N1055" s="38">
        <v>575339.29</v>
      </c>
      <c r="O1055" s="18" t="s">
        <v>2980</v>
      </c>
      <c r="P1055" s="64"/>
      <c r="Q1055" s="65"/>
      <c r="R1055" s="34"/>
      <c r="S1055" s="33"/>
      <c r="T1055" s="67">
        <v>1</v>
      </c>
    </row>
    <row r="1056" spans="1:20" ht="15.75" x14ac:dyDescent="0.25">
      <c r="A1056" s="50" t="s">
        <v>2162</v>
      </c>
      <c r="B1056" s="50" t="s">
        <v>3085</v>
      </c>
      <c r="C1056" s="31">
        <v>185502</v>
      </c>
      <c r="D1056" s="50" t="s">
        <v>1141</v>
      </c>
      <c r="E1056" s="50" t="s">
        <v>1133</v>
      </c>
      <c r="F1056" s="31" t="s">
        <v>1134</v>
      </c>
      <c r="G1056" s="31" t="s">
        <v>1134</v>
      </c>
      <c r="H1056" s="31">
        <v>1</v>
      </c>
      <c r="I1056" s="31">
        <v>4</v>
      </c>
      <c r="J1056" s="31">
        <v>1</v>
      </c>
      <c r="K1056" s="31">
        <v>138</v>
      </c>
      <c r="L1056" s="31" t="s">
        <v>30</v>
      </c>
      <c r="M1056" s="29">
        <v>943</v>
      </c>
      <c r="N1056" s="38">
        <v>258222.93</v>
      </c>
      <c r="O1056" s="18" t="s">
        <v>2980</v>
      </c>
      <c r="P1056" s="64"/>
      <c r="Q1056" s="65"/>
      <c r="R1056" s="34"/>
      <c r="S1056" s="33"/>
      <c r="T1056" s="67">
        <v>1</v>
      </c>
    </row>
    <row r="1057" spans="1:20" ht="15.75" x14ac:dyDescent="0.25">
      <c r="A1057" s="50" t="s">
        <v>2162</v>
      </c>
      <c r="B1057" s="50" t="s">
        <v>3081</v>
      </c>
      <c r="C1057" s="31">
        <v>116873</v>
      </c>
      <c r="D1057" s="50" t="s">
        <v>1176</v>
      </c>
      <c r="E1057" s="50" t="s">
        <v>1167</v>
      </c>
      <c r="F1057" s="31" t="s">
        <v>1163</v>
      </c>
      <c r="G1057" s="31" t="s">
        <v>1163</v>
      </c>
      <c r="H1057" s="31"/>
      <c r="I1057" s="31"/>
      <c r="J1057" s="31">
        <v>1</v>
      </c>
      <c r="K1057" s="31">
        <v>138</v>
      </c>
      <c r="L1057" s="31" t="s">
        <v>30</v>
      </c>
      <c r="M1057" s="29">
        <v>969</v>
      </c>
      <c r="N1057" s="38"/>
      <c r="O1057" s="18" t="s">
        <v>2980</v>
      </c>
      <c r="P1057" s="64"/>
      <c r="Q1057" s="65"/>
      <c r="R1057" s="34"/>
      <c r="S1057" s="33"/>
      <c r="T1057" s="67"/>
    </row>
    <row r="1058" spans="1:20" ht="15.75" x14ac:dyDescent="0.25">
      <c r="A1058" s="50" t="s">
        <v>2162</v>
      </c>
      <c r="B1058" s="50" t="s">
        <v>3081</v>
      </c>
      <c r="C1058" s="31">
        <v>116882</v>
      </c>
      <c r="D1058" s="50" t="s">
        <v>1166</v>
      </c>
      <c r="E1058" s="50" t="s">
        <v>1167</v>
      </c>
      <c r="F1058" s="31" t="s">
        <v>1163</v>
      </c>
      <c r="G1058" s="31" t="s">
        <v>1163</v>
      </c>
      <c r="H1058" s="31"/>
      <c r="I1058" s="31"/>
      <c r="J1058" s="31">
        <v>1</v>
      </c>
      <c r="K1058" s="31">
        <v>138</v>
      </c>
      <c r="L1058" s="31" t="s">
        <v>30</v>
      </c>
      <c r="M1058" s="29">
        <v>961</v>
      </c>
      <c r="N1058" s="38"/>
      <c r="O1058" s="18" t="s">
        <v>2980</v>
      </c>
      <c r="P1058" s="64"/>
      <c r="Q1058" s="65"/>
      <c r="R1058" s="34"/>
      <c r="S1058" s="33"/>
      <c r="T1058" s="67"/>
    </row>
    <row r="1059" spans="1:20" ht="15.75" x14ac:dyDescent="0.25">
      <c r="A1059" s="50" t="s">
        <v>2162</v>
      </c>
      <c r="B1059" s="50" t="s">
        <v>3081</v>
      </c>
      <c r="C1059" s="31">
        <v>116883</v>
      </c>
      <c r="D1059" s="50" t="s">
        <v>1169</v>
      </c>
      <c r="E1059" s="50" t="s">
        <v>1167</v>
      </c>
      <c r="F1059" s="31" t="s">
        <v>1163</v>
      </c>
      <c r="G1059" s="31" t="s">
        <v>1163</v>
      </c>
      <c r="H1059" s="31"/>
      <c r="I1059" s="31"/>
      <c r="J1059" s="31">
        <v>1</v>
      </c>
      <c r="K1059" s="31">
        <v>138</v>
      </c>
      <c r="L1059" s="31" t="s">
        <v>30</v>
      </c>
      <c r="M1059" s="29">
        <v>963</v>
      </c>
      <c r="N1059" s="38"/>
      <c r="O1059" s="18" t="s">
        <v>2980</v>
      </c>
      <c r="P1059" s="64"/>
      <c r="Q1059" s="65"/>
      <c r="R1059" s="34"/>
      <c r="S1059" s="33"/>
      <c r="T1059" s="67"/>
    </row>
    <row r="1060" spans="1:20" ht="15.75" x14ac:dyDescent="0.25">
      <c r="A1060" s="50" t="s">
        <v>2162</v>
      </c>
      <c r="B1060" s="50" t="s">
        <v>3081</v>
      </c>
      <c r="C1060" s="31">
        <v>116886</v>
      </c>
      <c r="D1060" s="50" t="s">
        <v>1178</v>
      </c>
      <c r="E1060" s="50" t="s">
        <v>1167</v>
      </c>
      <c r="F1060" s="31" t="s">
        <v>1163</v>
      </c>
      <c r="G1060" s="31" t="s">
        <v>1163</v>
      </c>
      <c r="H1060" s="31"/>
      <c r="I1060" s="31"/>
      <c r="J1060" s="31">
        <v>1</v>
      </c>
      <c r="K1060" s="31">
        <v>138</v>
      </c>
      <c r="L1060" s="31" t="s">
        <v>30</v>
      </c>
      <c r="M1060" s="29">
        <v>970</v>
      </c>
      <c r="N1060" s="38"/>
      <c r="O1060" s="18" t="s">
        <v>2980</v>
      </c>
      <c r="P1060" s="64"/>
      <c r="Q1060" s="65"/>
      <c r="R1060" s="34"/>
      <c r="S1060" s="33"/>
      <c r="T1060" s="67"/>
    </row>
    <row r="1061" spans="1:20" ht="15.75" x14ac:dyDescent="0.25">
      <c r="A1061" s="50" t="s">
        <v>2162</v>
      </c>
      <c r="B1061" s="50" t="s">
        <v>3081</v>
      </c>
      <c r="C1061" s="31">
        <v>116888</v>
      </c>
      <c r="D1061" s="50" t="s">
        <v>1180</v>
      </c>
      <c r="E1061" s="50" t="s">
        <v>1167</v>
      </c>
      <c r="F1061" s="31" t="s">
        <v>1163</v>
      </c>
      <c r="G1061" s="31" t="s">
        <v>1163</v>
      </c>
      <c r="H1061" s="31"/>
      <c r="I1061" s="31"/>
      <c r="J1061" s="31">
        <v>1</v>
      </c>
      <c r="K1061" s="31">
        <v>138</v>
      </c>
      <c r="L1061" s="31" t="s">
        <v>30</v>
      </c>
      <c r="M1061" s="29">
        <v>972</v>
      </c>
      <c r="N1061" s="38"/>
      <c r="O1061" s="18" t="s">
        <v>2980</v>
      </c>
      <c r="P1061" s="64"/>
      <c r="Q1061" s="65"/>
      <c r="R1061" s="34"/>
      <c r="S1061" s="33"/>
      <c r="T1061" s="67"/>
    </row>
    <row r="1062" spans="1:20" ht="15.75" x14ac:dyDescent="0.25">
      <c r="A1062" s="50" t="s">
        <v>2162</v>
      </c>
      <c r="B1062" s="50" t="s">
        <v>3081</v>
      </c>
      <c r="C1062" s="31">
        <v>116903</v>
      </c>
      <c r="D1062" s="50" t="s">
        <v>1147</v>
      </c>
      <c r="E1062" s="50" t="s">
        <v>1148</v>
      </c>
      <c r="F1062" s="31" t="s">
        <v>45</v>
      </c>
      <c r="G1062" s="31" t="s">
        <v>45</v>
      </c>
      <c r="H1062" s="31"/>
      <c r="I1062" s="31"/>
      <c r="J1062" s="31">
        <v>1</v>
      </c>
      <c r="K1062" s="31">
        <v>138</v>
      </c>
      <c r="L1062" s="31" t="s">
        <v>30</v>
      </c>
      <c r="M1062" s="29">
        <v>949</v>
      </c>
      <c r="N1062" s="38"/>
      <c r="O1062" s="18" t="s">
        <v>2980</v>
      </c>
      <c r="P1062" s="64"/>
      <c r="Q1062" s="65"/>
      <c r="R1062" s="34"/>
      <c r="S1062" s="33"/>
      <c r="T1062" s="67"/>
    </row>
    <row r="1063" spans="1:20" ht="15.75" x14ac:dyDescent="0.25">
      <c r="A1063" s="50" t="s">
        <v>2162</v>
      </c>
      <c r="B1063" s="50" t="s">
        <v>3081</v>
      </c>
      <c r="C1063" s="31">
        <v>116906</v>
      </c>
      <c r="D1063" s="50" t="s">
        <v>1150</v>
      </c>
      <c r="E1063" s="50" t="s">
        <v>1148</v>
      </c>
      <c r="F1063" s="31" t="s">
        <v>45</v>
      </c>
      <c r="G1063" s="31" t="s">
        <v>45</v>
      </c>
      <c r="H1063" s="31"/>
      <c r="I1063" s="31"/>
      <c r="J1063" s="31">
        <v>1</v>
      </c>
      <c r="K1063" s="31">
        <v>138</v>
      </c>
      <c r="L1063" s="31" t="s">
        <v>30</v>
      </c>
      <c r="M1063" s="29">
        <v>951</v>
      </c>
      <c r="N1063" s="38"/>
      <c r="O1063" s="18" t="s">
        <v>2980</v>
      </c>
      <c r="P1063" s="64"/>
      <c r="Q1063" s="65"/>
      <c r="R1063" s="34"/>
      <c r="S1063" s="33"/>
      <c r="T1063" s="67"/>
    </row>
    <row r="1064" spans="1:20" ht="15.75" x14ac:dyDescent="0.25">
      <c r="A1064" s="50" t="s">
        <v>2162</v>
      </c>
      <c r="B1064" s="50" t="s">
        <v>3081</v>
      </c>
      <c r="C1064" s="31">
        <v>116908</v>
      </c>
      <c r="D1064" s="50" t="s">
        <v>1151</v>
      </c>
      <c r="E1064" s="50" t="s">
        <v>1148</v>
      </c>
      <c r="F1064" s="31" t="s">
        <v>45</v>
      </c>
      <c r="G1064" s="31" t="s">
        <v>45</v>
      </c>
      <c r="H1064" s="31"/>
      <c r="I1064" s="31"/>
      <c r="J1064" s="31">
        <v>1</v>
      </c>
      <c r="K1064" s="31">
        <v>138</v>
      </c>
      <c r="L1064" s="31" t="s">
        <v>30</v>
      </c>
      <c r="M1064" s="29">
        <v>952</v>
      </c>
      <c r="N1064" s="38"/>
      <c r="O1064" s="18" t="s">
        <v>2980</v>
      </c>
      <c r="P1064" s="64"/>
      <c r="Q1064" s="65"/>
      <c r="R1064" s="34"/>
      <c r="S1064" s="33"/>
      <c r="T1064" s="67"/>
    </row>
    <row r="1065" spans="1:20" ht="15.75" x14ac:dyDescent="0.25">
      <c r="A1065" s="50" t="s">
        <v>2162</v>
      </c>
      <c r="B1065" s="50" t="s">
        <v>3081</v>
      </c>
      <c r="C1065" s="31">
        <v>116915</v>
      </c>
      <c r="D1065" s="50" t="s">
        <v>1155</v>
      </c>
      <c r="E1065" s="50" t="s">
        <v>1148</v>
      </c>
      <c r="F1065" s="31" t="s">
        <v>45</v>
      </c>
      <c r="G1065" s="31" t="s">
        <v>45</v>
      </c>
      <c r="H1065" s="31"/>
      <c r="I1065" s="31"/>
      <c r="J1065" s="31">
        <v>1</v>
      </c>
      <c r="K1065" s="31">
        <v>138</v>
      </c>
      <c r="L1065" s="31" t="s">
        <v>30</v>
      </c>
      <c r="M1065" s="29">
        <v>955</v>
      </c>
      <c r="N1065" s="38"/>
      <c r="O1065" s="18" t="s">
        <v>2980</v>
      </c>
      <c r="P1065" s="64"/>
      <c r="Q1065" s="65"/>
      <c r="R1065" s="34"/>
      <c r="S1065" s="33"/>
      <c r="T1065" s="67"/>
    </row>
    <row r="1066" spans="1:20" ht="15.75" x14ac:dyDescent="0.25">
      <c r="A1066" s="50" t="s">
        <v>2162</v>
      </c>
      <c r="B1066" s="50" t="s">
        <v>3081</v>
      </c>
      <c r="C1066" s="31">
        <v>116920</v>
      </c>
      <c r="D1066" s="50" t="s">
        <v>1149</v>
      </c>
      <c r="E1066" s="50" t="s">
        <v>1148</v>
      </c>
      <c r="F1066" s="31" t="s">
        <v>45</v>
      </c>
      <c r="G1066" s="31" t="s">
        <v>45</v>
      </c>
      <c r="H1066" s="31"/>
      <c r="I1066" s="31"/>
      <c r="J1066" s="31">
        <v>1</v>
      </c>
      <c r="K1066" s="31">
        <v>138</v>
      </c>
      <c r="L1066" s="31" t="s">
        <v>30</v>
      </c>
      <c r="M1066" s="29">
        <v>950</v>
      </c>
      <c r="N1066" s="38"/>
      <c r="O1066" s="18" t="s">
        <v>2980</v>
      </c>
      <c r="P1066" s="64"/>
      <c r="Q1066" s="65"/>
      <c r="R1066" s="34"/>
      <c r="S1066" s="33"/>
      <c r="T1066" s="67"/>
    </row>
    <row r="1067" spans="1:20" ht="15.75" x14ac:dyDescent="0.25">
      <c r="A1067" s="50" t="s">
        <v>2162</v>
      </c>
      <c r="B1067" s="50" t="s">
        <v>3081</v>
      </c>
      <c r="C1067" s="31">
        <v>116929</v>
      </c>
      <c r="D1067" s="50" t="s">
        <v>1152</v>
      </c>
      <c r="E1067" s="50" t="s">
        <v>1148</v>
      </c>
      <c r="F1067" s="31" t="s">
        <v>45</v>
      </c>
      <c r="G1067" s="31" t="s">
        <v>45</v>
      </c>
      <c r="H1067" s="31"/>
      <c r="I1067" s="31"/>
      <c r="J1067" s="31">
        <v>1</v>
      </c>
      <c r="K1067" s="31">
        <v>138</v>
      </c>
      <c r="L1067" s="31" t="s">
        <v>30</v>
      </c>
      <c r="M1067" s="29">
        <v>953</v>
      </c>
      <c r="N1067" s="38"/>
      <c r="O1067" s="18" t="s">
        <v>2980</v>
      </c>
      <c r="P1067" s="64"/>
      <c r="Q1067" s="65"/>
      <c r="R1067" s="34"/>
      <c r="S1067" s="33"/>
      <c r="T1067" s="67"/>
    </row>
    <row r="1068" spans="1:20" ht="15.75" x14ac:dyDescent="0.25">
      <c r="A1068" s="50" t="s">
        <v>2162</v>
      </c>
      <c r="B1068" s="50" t="s">
        <v>3081</v>
      </c>
      <c r="C1068" s="31">
        <v>116938</v>
      </c>
      <c r="D1068" s="50" t="s">
        <v>1156</v>
      </c>
      <c r="E1068" s="50" t="s">
        <v>1148</v>
      </c>
      <c r="F1068" s="31" t="s">
        <v>45</v>
      </c>
      <c r="G1068" s="31" t="s">
        <v>45</v>
      </c>
      <c r="H1068" s="31"/>
      <c r="I1068" s="31"/>
      <c r="J1068" s="31">
        <v>1</v>
      </c>
      <c r="K1068" s="31">
        <v>138</v>
      </c>
      <c r="L1068" s="31" t="s">
        <v>30</v>
      </c>
      <c r="M1068" s="29">
        <v>956</v>
      </c>
      <c r="N1068" s="38"/>
      <c r="O1068" s="18" t="s">
        <v>2980</v>
      </c>
      <c r="P1068" s="64"/>
      <c r="Q1068" s="65"/>
      <c r="R1068" s="34"/>
      <c r="S1068" s="33"/>
      <c r="T1068" s="67"/>
    </row>
    <row r="1069" spans="1:20" ht="15.75" x14ac:dyDescent="0.25">
      <c r="A1069" s="50" t="s">
        <v>2162</v>
      </c>
      <c r="B1069" s="50" t="s">
        <v>3081</v>
      </c>
      <c r="C1069" s="31">
        <v>116939</v>
      </c>
      <c r="D1069" s="50" t="s">
        <v>1157</v>
      </c>
      <c r="E1069" s="50" t="s">
        <v>1148</v>
      </c>
      <c r="F1069" s="31" t="s">
        <v>45</v>
      </c>
      <c r="G1069" s="31" t="s">
        <v>45</v>
      </c>
      <c r="H1069" s="31"/>
      <c r="I1069" s="31"/>
      <c r="J1069" s="31">
        <v>1</v>
      </c>
      <c r="K1069" s="31">
        <v>138</v>
      </c>
      <c r="L1069" s="31" t="s">
        <v>30</v>
      </c>
      <c r="M1069" s="29">
        <v>957</v>
      </c>
      <c r="N1069" s="38"/>
      <c r="O1069" s="18" t="s">
        <v>2980</v>
      </c>
      <c r="P1069" s="64"/>
      <c r="Q1069" s="65"/>
      <c r="R1069" s="34"/>
      <c r="S1069" s="33"/>
      <c r="T1069" s="67"/>
    </row>
    <row r="1070" spans="1:20" ht="15.75" x14ac:dyDescent="0.25">
      <c r="A1070" s="50" t="s">
        <v>2162</v>
      </c>
      <c r="B1070" s="50" t="s">
        <v>3081</v>
      </c>
      <c r="C1070" s="31">
        <v>116944</v>
      </c>
      <c r="D1070" s="50" t="s">
        <v>1201</v>
      </c>
      <c r="E1070" s="50" t="s">
        <v>1202</v>
      </c>
      <c r="F1070" s="31" t="s">
        <v>1134</v>
      </c>
      <c r="G1070" s="31" t="s">
        <v>1134</v>
      </c>
      <c r="H1070" s="31"/>
      <c r="I1070" s="31"/>
      <c r="J1070" s="31">
        <v>1</v>
      </c>
      <c r="K1070" s="31">
        <v>138</v>
      </c>
      <c r="L1070" s="31" t="s">
        <v>30</v>
      </c>
      <c r="M1070" s="29">
        <v>990</v>
      </c>
      <c r="N1070" s="38"/>
      <c r="O1070" s="18" t="s">
        <v>2980</v>
      </c>
      <c r="P1070" s="64"/>
      <c r="Q1070" s="65"/>
      <c r="R1070" s="34"/>
      <c r="S1070" s="33"/>
      <c r="T1070" s="67"/>
    </row>
    <row r="1071" spans="1:20" ht="15.75" x14ac:dyDescent="0.25">
      <c r="A1071" s="50" t="s">
        <v>2162</v>
      </c>
      <c r="B1071" s="50" t="s">
        <v>3081</v>
      </c>
      <c r="C1071" s="31">
        <v>116950</v>
      </c>
      <c r="D1071" s="50" t="s">
        <v>1208</v>
      </c>
      <c r="E1071" s="50" t="s">
        <v>1202</v>
      </c>
      <c r="F1071" s="31" t="s">
        <v>1134</v>
      </c>
      <c r="G1071" s="31" t="s">
        <v>1134</v>
      </c>
      <c r="H1071" s="31"/>
      <c r="I1071" s="31"/>
      <c r="J1071" s="31">
        <v>1</v>
      </c>
      <c r="K1071" s="31">
        <v>138</v>
      </c>
      <c r="L1071" s="31" t="s">
        <v>30</v>
      </c>
      <c r="M1071" s="29">
        <v>996</v>
      </c>
      <c r="N1071" s="38"/>
      <c r="O1071" s="18" t="s">
        <v>2980</v>
      </c>
      <c r="P1071" s="64"/>
      <c r="Q1071" s="65"/>
      <c r="R1071" s="34"/>
      <c r="S1071" s="33"/>
      <c r="T1071" s="67"/>
    </row>
    <row r="1072" spans="1:20" ht="15.75" x14ac:dyDescent="0.25">
      <c r="A1072" s="50" t="s">
        <v>2162</v>
      </c>
      <c r="B1072" s="50" t="s">
        <v>3081</v>
      </c>
      <c r="C1072" s="31">
        <v>116952</v>
      </c>
      <c r="D1072" s="50" t="s">
        <v>1221</v>
      </c>
      <c r="E1072" s="50" t="s">
        <v>1202</v>
      </c>
      <c r="F1072" s="31" t="s">
        <v>1134</v>
      </c>
      <c r="G1072" s="31" t="s">
        <v>1134</v>
      </c>
      <c r="H1072" s="31"/>
      <c r="I1072" s="31"/>
      <c r="J1072" s="31">
        <v>1</v>
      </c>
      <c r="K1072" s="31">
        <v>138</v>
      </c>
      <c r="L1072" s="31" t="s">
        <v>30</v>
      </c>
      <c r="M1072" s="29">
        <v>1010</v>
      </c>
      <c r="N1072" s="38"/>
      <c r="O1072" s="18" t="s">
        <v>2980</v>
      </c>
      <c r="P1072" s="64"/>
      <c r="Q1072" s="65"/>
      <c r="R1072" s="34"/>
      <c r="S1072" s="33"/>
      <c r="T1072" s="67"/>
    </row>
    <row r="1073" spans="1:20" ht="15.75" x14ac:dyDescent="0.25">
      <c r="A1073" s="50" t="s">
        <v>2162</v>
      </c>
      <c r="B1073" s="50" t="s">
        <v>3081</v>
      </c>
      <c r="C1073" s="31">
        <v>116954</v>
      </c>
      <c r="D1073" s="50" t="s">
        <v>1226</v>
      </c>
      <c r="E1073" s="50" t="s">
        <v>1202</v>
      </c>
      <c r="F1073" s="31" t="s">
        <v>1134</v>
      </c>
      <c r="G1073" s="31" t="s">
        <v>1134</v>
      </c>
      <c r="H1073" s="31"/>
      <c r="I1073" s="31"/>
      <c r="J1073" s="31">
        <v>1</v>
      </c>
      <c r="K1073" s="31">
        <v>138</v>
      </c>
      <c r="L1073" s="31" t="s">
        <v>30</v>
      </c>
      <c r="M1073" s="29">
        <v>1015</v>
      </c>
      <c r="N1073" s="38"/>
      <c r="O1073" s="18" t="s">
        <v>2980</v>
      </c>
      <c r="P1073" s="64"/>
      <c r="Q1073" s="65"/>
      <c r="R1073" s="34"/>
      <c r="S1073" s="33"/>
      <c r="T1073" s="67"/>
    </row>
    <row r="1074" spans="1:20" ht="15.75" x14ac:dyDescent="0.25">
      <c r="A1074" s="50" t="s">
        <v>2162</v>
      </c>
      <c r="B1074" s="50" t="s">
        <v>3081</v>
      </c>
      <c r="C1074" s="31">
        <v>116957</v>
      </c>
      <c r="D1074" s="50" t="s">
        <v>1192</v>
      </c>
      <c r="E1074" s="50" t="s">
        <v>1191</v>
      </c>
      <c r="F1074" s="31" t="s">
        <v>1134</v>
      </c>
      <c r="G1074" s="31" t="s">
        <v>1134</v>
      </c>
      <c r="H1074" s="31"/>
      <c r="I1074" s="31"/>
      <c r="J1074" s="31">
        <v>1</v>
      </c>
      <c r="K1074" s="31">
        <v>138</v>
      </c>
      <c r="L1074" s="31" t="s">
        <v>30</v>
      </c>
      <c r="M1074" s="29">
        <v>982</v>
      </c>
      <c r="N1074" s="38"/>
      <c r="O1074" s="18" t="s">
        <v>2980</v>
      </c>
      <c r="P1074" s="64"/>
      <c r="Q1074" s="65"/>
      <c r="R1074" s="34"/>
      <c r="S1074" s="33"/>
      <c r="T1074" s="67"/>
    </row>
    <row r="1075" spans="1:20" ht="15.75" x14ac:dyDescent="0.25">
      <c r="A1075" s="50" t="s">
        <v>2162</v>
      </c>
      <c r="B1075" s="50" t="s">
        <v>3081</v>
      </c>
      <c r="C1075" s="31">
        <v>116960</v>
      </c>
      <c r="D1075" s="50" t="s">
        <v>1199</v>
      </c>
      <c r="E1075" s="50" t="s">
        <v>1191</v>
      </c>
      <c r="F1075" s="31" t="s">
        <v>1134</v>
      </c>
      <c r="G1075" s="31" t="s">
        <v>1134</v>
      </c>
      <c r="H1075" s="31"/>
      <c r="I1075" s="31"/>
      <c r="J1075" s="31">
        <v>1</v>
      </c>
      <c r="K1075" s="31">
        <v>138</v>
      </c>
      <c r="L1075" s="31" t="s">
        <v>30</v>
      </c>
      <c r="M1075" s="29">
        <v>988</v>
      </c>
      <c r="N1075" s="38"/>
      <c r="O1075" s="18" t="s">
        <v>2980</v>
      </c>
      <c r="P1075" s="64"/>
      <c r="Q1075" s="65"/>
      <c r="R1075" s="34"/>
      <c r="S1075" s="33"/>
      <c r="T1075" s="67"/>
    </row>
    <row r="1076" spans="1:20" ht="15.75" x14ac:dyDescent="0.25">
      <c r="A1076" s="50" t="s">
        <v>2162</v>
      </c>
      <c r="B1076" s="50" t="s">
        <v>3081</v>
      </c>
      <c r="C1076" s="31">
        <v>116968</v>
      </c>
      <c r="D1076" s="50" t="s">
        <v>1056</v>
      </c>
      <c r="E1076" s="50" t="s">
        <v>1191</v>
      </c>
      <c r="F1076" s="31" t="s">
        <v>1134</v>
      </c>
      <c r="G1076" s="31" t="s">
        <v>1134</v>
      </c>
      <c r="H1076" s="31"/>
      <c r="I1076" s="31"/>
      <c r="J1076" s="31">
        <v>1</v>
      </c>
      <c r="K1076" s="31">
        <v>138</v>
      </c>
      <c r="L1076" s="31" t="s">
        <v>30</v>
      </c>
      <c r="M1076" s="29">
        <v>999</v>
      </c>
      <c r="N1076" s="38"/>
      <c r="O1076" s="18" t="s">
        <v>2980</v>
      </c>
      <c r="P1076" s="64"/>
      <c r="Q1076" s="65"/>
      <c r="R1076" s="34"/>
      <c r="S1076" s="33"/>
      <c r="T1076" s="67"/>
    </row>
    <row r="1077" spans="1:20" ht="15.75" x14ac:dyDescent="0.25">
      <c r="A1077" s="50" t="s">
        <v>2162</v>
      </c>
      <c r="B1077" s="50" t="s">
        <v>3081</v>
      </c>
      <c r="C1077" s="31">
        <v>116970</v>
      </c>
      <c r="D1077" s="50" t="s">
        <v>1211</v>
      </c>
      <c r="E1077" s="50" t="s">
        <v>1191</v>
      </c>
      <c r="F1077" s="31" t="s">
        <v>1134</v>
      </c>
      <c r="G1077" s="31" t="s">
        <v>1134</v>
      </c>
      <c r="H1077" s="31"/>
      <c r="I1077" s="31"/>
      <c r="J1077" s="31">
        <v>1</v>
      </c>
      <c r="K1077" s="31">
        <v>138</v>
      </c>
      <c r="L1077" s="31" t="s">
        <v>30</v>
      </c>
      <c r="M1077" s="29">
        <v>1000</v>
      </c>
      <c r="N1077" s="38"/>
      <c r="O1077" s="18" t="s">
        <v>2980</v>
      </c>
      <c r="P1077" s="64"/>
      <c r="Q1077" s="65"/>
      <c r="R1077" s="34"/>
      <c r="S1077" s="33"/>
      <c r="T1077" s="67"/>
    </row>
    <row r="1078" spans="1:20" ht="15.75" x14ac:dyDescent="0.25">
      <c r="A1078" s="50" t="s">
        <v>2162</v>
      </c>
      <c r="B1078" s="50" t="s">
        <v>3081</v>
      </c>
      <c r="C1078" s="31">
        <v>116971</v>
      </c>
      <c r="D1078" s="50" t="s">
        <v>1213</v>
      </c>
      <c r="E1078" s="50" t="s">
        <v>1191</v>
      </c>
      <c r="F1078" s="31" t="s">
        <v>1134</v>
      </c>
      <c r="G1078" s="31" t="s">
        <v>1134</v>
      </c>
      <c r="H1078" s="31">
        <v>1</v>
      </c>
      <c r="I1078" s="31">
        <v>7</v>
      </c>
      <c r="J1078" s="31">
        <v>1</v>
      </c>
      <c r="K1078" s="31">
        <v>138</v>
      </c>
      <c r="L1078" s="31" t="s">
        <v>30</v>
      </c>
      <c r="M1078" s="29">
        <v>1002</v>
      </c>
      <c r="N1078" s="38">
        <v>629037.28</v>
      </c>
      <c r="O1078" s="18" t="s">
        <v>2980</v>
      </c>
      <c r="P1078" s="64"/>
      <c r="Q1078" s="65"/>
      <c r="R1078" s="34"/>
      <c r="S1078" s="33"/>
      <c r="T1078" s="67">
        <v>1</v>
      </c>
    </row>
    <row r="1079" spans="1:20" ht="15.75" x14ac:dyDescent="0.25">
      <c r="A1079" s="50" t="s">
        <v>2162</v>
      </c>
      <c r="B1079" s="50" t="s">
        <v>3081</v>
      </c>
      <c r="C1079" s="31">
        <v>116972</v>
      </c>
      <c r="D1079" s="50" t="s">
        <v>1215</v>
      </c>
      <c r="E1079" s="50" t="s">
        <v>1191</v>
      </c>
      <c r="F1079" s="31" t="s">
        <v>1134</v>
      </c>
      <c r="G1079" s="31" t="s">
        <v>1134</v>
      </c>
      <c r="H1079" s="31"/>
      <c r="I1079" s="31"/>
      <c r="J1079" s="31">
        <v>1</v>
      </c>
      <c r="K1079" s="31">
        <v>138</v>
      </c>
      <c r="L1079" s="31" t="s">
        <v>30</v>
      </c>
      <c r="M1079" s="29">
        <v>1004</v>
      </c>
      <c r="N1079" s="38"/>
      <c r="O1079" s="18" t="s">
        <v>2980</v>
      </c>
      <c r="P1079" s="64"/>
      <c r="Q1079" s="65"/>
      <c r="R1079" s="34"/>
      <c r="S1079" s="33"/>
      <c r="T1079" s="67"/>
    </row>
    <row r="1080" spans="1:20" ht="15.75" x14ac:dyDescent="0.25">
      <c r="A1080" s="50" t="s">
        <v>2162</v>
      </c>
      <c r="B1080" s="50" t="s">
        <v>3081</v>
      </c>
      <c r="C1080" s="31">
        <v>116973</v>
      </c>
      <c r="D1080" s="50" t="s">
        <v>1216</v>
      </c>
      <c r="E1080" s="50" t="s">
        <v>1191</v>
      </c>
      <c r="F1080" s="31" t="s">
        <v>1134</v>
      </c>
      <c r="G1080" s="31" t="s">
        <v>1134</v>
      </c>
      <c r="H1080" s="31">
        <v>1</v>
      </c>
      <c r="I1080" s="31">
        <v>4</v>
      </c>
      <c r="J1080" s="31">
        <v>1</v>
      </c>
      <c r="K1080" s="31">
        <v>138</v>
      </c>
      <c r="L1080" s="31" t="s">
        <v>30</v>
      </c>
      <c r="M1080" s="29">
        <v>1005</v>
      </c>
      <c r="N1080" s="38">
        <v>669838</v>
      </c>
      <c r="O1080" s="18" t="s">
        <v>2980</v>
      </c>
      <c r="P1080" s="64"/>
      <c r="Q1080" s="65"/>
      <c r="R1080" s="34"/>
      <c r="S1080" s="33"/>
      <c r="T1080" s="67">
        <v>1</v>
      </c>
    </row>
    <row r="1081" spans="1:20" ht="15.75" x14ac:dyDescent="0.25">
      <c r="A1081" s="50" t="s">
        <v>2162</v>
      </c>
      <c r="B1081" s="50" t="s">
        <v>3081</v>
      </c>
      <c r="C1081" s="31">
        <v>116977</v>
      </c>
      <c r="D1081" s="50" t="s">
        <v>1224</v>
      </c>
      <c r="E1081" s="50" t="s">
        <v>1191</v>
      </c>
      <c r="F1081" s="31" t="s">
        <v>1134</v>
      </c>
      <c r="G1081" s="31" t="s">
        <v>1134</v>
      </c>
      <c r="H1081" s="31">
        <v>1</v>
      </c>
      <c r="I1081" s="31">
        <v>2</v>
      </c>
      <c r="J1081" s="31">
        <v>1</v>
      </c>
      <c r="K1081" s="31">
        <v>138</v>
      </c>
      <c r="L1081" s="31" t="s">
        <v>30</v>
      </c>
      <c r="M1081" s="29">
        <v>1013</v>
      </c>
      <c r="N1081" s="38">
        <v>758672.56</v>
      </c>
      <c r="O1081" s="18" t="s">
        <v>2980</v>
      </c>
      <c r="P1081" s="64"/>
      <c r="Q1081" s="65"/>
      <c r="R1081" s="34"/>
      <c r="S1081" s="33"/>
      <c r="T1081" s="67">
        <v>1</v>
      </c>
    </row>
    <row r="1082" spans="1:20" ht="15.75" x14ac:dyDescent="0.25">
      <c r="A1082" s="50" t="s">
        <v>2162</v>
      </c>
      <c r="B1082" s="50" t="s">
        <v>3081</v>
      </c>
      <c r="C1082" s="31">
        <v>116979</v>
      </c>
      <c r="D1082" s="50" t="s">
        <v>1228</v>
      </c>
      <c r="E1082" s="50" t="s">
        <v>1191</v>
      </c>
      <c r="F1082" s="31" t="s">
        <v>1134</v>
      </c>
      <c r="G1082" s="31" t="s">
        <v>1134</v>
      </c>
      <c r="H1082" s="31">
        <v>1</v>
      </c>
      <c r="I1082" s="31">
        <v>10</v>
      </c>
      <c r="J1082" s="31">
        <v>1</v>
      </c>
      <c r="K1082" s="31">
        <v>138</v>
      </c>
      <c r="L1082" s="31" t="s">
        <v>30</v>
      </c>
      <c r="M1082" s="29">
        <v>1017</v>
      </c>
      <c r="N1082" s="38">
        <v>896856.69</v>
      </c>
      <c r="O1082" s="18" t="s">
        <v>2980</v>
      </c>
      <c r="P1082" s="64"/>
      <c r="Q1082" s="65"/>
      <c r="R1082" s="34"/>
      <c r="S1082" s="33"/>
      <c r="T1082" s="67">
        <v>1</v>
      </c>
    </row>
    <row r="1083" spans="1:20" ht="15.75" x14ac:dyDescent="0.25">
      <c r="A1083" s="50" t="s">
        <v>2162</v>
      </c>
      <c r="B1083" s="50" t="s">
        <v>3081</v>
      </c>
      <c r="C1083" s="31">
        <v>116983</v>
      </c>
      <c r="D1083" s="50" t="s">
        <v>1232</v>
      </c>
      <c r="E1083" s="50" t="s">
        <v>1191</v>
      </c>
      <c r="F1083" s="31" t="s">
        <v>1134</v>
      </c>
      <c r="G1083" s="31" t="s">
        <v>1134</v>
      </c>
      <c r="H1083" s="31">
        <v>1</v>
      </c>
      <c r="I1083" s="31">
        <v>9</v>
      </c>
      <c r="J1083" s="31">
        <v>1</v>
      </c>
      <c r="K1083" s="31">
        <v>138</v>
      </c>
      <c r="L1083" s="31" t="s">
        <v>30</v>
      </c>
      <c r="M1083" s="29">
        <v>1021</v>
      </c>
      <c r="N1083" s="38">
        <v>349163.74</v>
      </c>
      <c r="O1083" s="18" t="s">
        <v>2980</v>
      </c>
      <c r="P1083" s="64"/>
      <c r="Q1083" s="65"/>
      <c r="R1083" s="34"/>
      <c r="S1083" s="33"/>
      <c r="T1083" s="67">
        <v>1</v>
      </c>
    </row>
    <row r="1084" spans="1:20" ht="15.75" x14ac:dyDescent="0.25">
      <c r="A1084" s="50" t="s">
        <v>2162</v>
      </c>
      <c r="B1084" s="50" t="s">
        <v>3081</v>
      </c>
      <c r="C1084" s="31">
        <v>116994</v>
      </c>
      <c r="D1084" s="50" t="s">
        <v>1190</v>
      </c>
      <c r="E1084" s="50" t="s">
        <v>1191</v>
      </c>
      <c r="F1084" s="31" t="s">
        <v>1134</v>
      </c>
      <c r="G1084" s="31" t="s">
        <v>1134</v>
      </c>
      <c r="H1084" s="31"/>
      <c r="I1084" s="31"/>
      <c r="J1084" s="31">
        <v>1</v>
      </c>
      <c r="K1084" s="31">
        <v>138</v>
      </c>
      <c r="L1084" s="31" t="s">
        <v>30</v>
      </c>
      <c r="M1084" s="29">
        <v>981</v>
      </c>
      <c r="N1084" s="38"/>
      <c r="O1084" s="18" t="s">
        <v>2980</v>
      </c>
      <c r="P1084" s="64"/>
      <c r="Q1084" s="65"/>
      <c r="R1084" s="34"/>
      <c r="S1084" s="33"/>
      <c r="T1084" s="67"/>
    </row>
    <row r="1085" spans="1:20" ht="15.75" x14ac:dyDescent="0.25">
      <c r="A1085" s="50" t="s">
        <v>2162</v>
      </c>
      <c r="B1085" s="50" t="s">
        <v>3081</v>
      </c>
      <c r="C1085" s="31">
        <v>117008</v>
      </c>
      <c r="D1085" s="50" t="s">
        <v>1223</v>
      </c>
      <c r="E1085" s="50" t="s">
        <v>1191</v>
      </c>
      <c r="F1085" s="31" t="s">
        <v>1134</v>
      </c>
      <c r="G1085" s="31" t="s">
        <v>1134</v>
      </c>
      <c r="H1085" s="31"/>
      <c r="I1085" s="31"/>
      <c r="J1085" s="31">
        <v>1</v>
      </c>
      <c r="K1085" s="31">
        <v>138</v>
      </c>
      <c r="L1085" s="31" t="s">
        <v>30</v>
      </c>
      <c r="M1085" s="29">
        <v>1012</v>
      </c>
      <c r="N1085" s="38"/>
      <c r="O1085" s="18" t="s">
        <v>2980</v>
      </c>
      <c r="P1085" s="64"/>
      <c r="Q1085" s="65"/>
      <c r="R1085" s="34"/>
      <c r="S1085" s="33"/>
      <c r="T1085" s="67"/>
    </row>
    <row r="1086" spans="1:20" ht="15.75" x14ac:dyDescent="0.25">
      <c r="A1086" s="50" t="s">
        <v>2162</v>
      </c>
      <c r="B1086" s="50" t="s">
        <v>3081</v>
      </c>
      <c r="C1086" s="31">
        <v>117009</v>
      </c>
      <c r="D1086" s="50" t="s">
        <v>1225</v>
      </c>
      <c r="E1086" s="50" t="s">
        <v>1191</v>
      </c>
      <c r="F1086" s="31" t="s">
        <v>1134</v>
      </c>
      <c r="G1086" s="31" t="s">
        <v>1134</v>
      </c>
      <c r="H1086" s="31"/>
      <c r="I1086" s="31"/>
      <c r="J1086" s="31">
        <v>1</v>
      </c>
      <c r="K1086" s="31">
        <v>138</v>
      </c>
      <c r="L1086" s="31" t="s">
        <v>30</v>
      </c>
      <c r="M1086" s="29">
        <v>1014</v>
      </c>
      <c r="N1086" s="38"/>
      <c r="O1086" s="18" t="s">
        <v>2980</v>
      </c>
      <c r="P1086" s="64"/>
      <c r="Q1086" s="65"/>
      <c r="R1086" s="34"/>
      <c r="S1086" s="33"/>
      <c r="T1086" s="67"/>
    </row>
    <row r="1087" spans="1:20" ht="15.75" x14ac:dyDescent="0.25">
      <c r="A1087" s="50" t="s">
        <v>2162</v>
      </c>
      <c r="B1087" s="50" t="s">
        <v>3081</v>
      </c>
      <c r="C1087" s="31">
        <v>117010</v>
      </c>
      <c r="D1087" s="50" t="s">
        <v>1227</v>
      </c>
      <c r="E1087" s="50" t="s">
        <v>1191</v>
      </c>
      <c r="F1087" s="31" t="s">
        <v>1134</v>
      </c>
      <c r="G1087" s="31" t="s">
        <v>1134</v>
      </c>
      <c r="H1087" s="31"/>
      <c r="I1087" s="31"/>
      <c r="J1087" s="31">
        <v>1</v>
      </c>
      <c r="K1087" s="31">
        <v>138</v>
      </c>
      <c r="L1087" s="31" t="s">
        <v>30</v>
      </c>
      <c r="M1087" s="29">
        <v>1016</v>
      </c>
      <c r="N1087" s="38"/>
      <c r="O1087" s="18" t="s">
        <v>2980</v>
      </c>
      <c r="P1087" s="64"/>
      <c r="Q1087" s="65"/>
      <c r="R1087" s="34"/>
      <c r="S1087" s="33"/>
      <c r="T1087" s="67"/>
    </row>
    <row r="1088" spans="1:20" ht="15.75" x14ac:dyDescent="0.25">
      <c r="A1088" s="50" t="s">
        <v>2162</v>
      </c>
      <c r="B1088" s="50" t="s">
        <v>3081</v>
      </c>
      <c r="C1088" s="31">
        <v>117013</v>
      </c>
      <c r="D1088" s="50" t="s">
        <v>1233</v>
      </c>
      <c r="E1088" s="50" t="s">
        <v>1191</v>
      </c>
      <c r="F1088" s="31" t="s">
        <v>1134</v>
      </c>
      <c r="G1088" s="31" t="s">
        <v>1134</v>
      </c>
      <c r="H1088" s="31"/>
      <c r="I1088" s="31"/>
      <c r="J1088" s="31">
        <v>1</v>
      </c>
      <c r="K1088" s="31">
        <v>138</v>
      </c>
      <c r="L1088" s="31" t="s">
        <v>30</v>
      </c>
      <c r="M1088" s="29">
        <v>1022</v>
      </c>
      <c r="N1088" s="38"/>
      <c r="O1088" s="18" t="s">
        <v>2980</v>
      </c>
      <c r="P1088" s="64"/>
      <c r="Q1088" s="65"/>
      <c r="R1088" s="34"/>
      <c r="S1088" s="33"/>
      <c r="T1088" s="67"/>
    </row>
    <row r="1089" spans="1:20" ht="15.75" x14ac:dyDescent="0.25">
      <c r="A1089" s="50" t="s">
        <v>2162</v>
      </c>
      <c r="B1089" s="50" t="s">
        <v>3081</v>
      </c>
      <c r="C1089" s="31">
        <v>117014</v>
      </c>
      <c r="D1089" s="50" t="s">
        <v>1234</v>
      </c>
      <c r="E1089" s="50" t="s">
        <v>1191</v>
      </c>
      <c r="F1089" s="31" t="s">
        <v>1134</v>
      </c>
      <c r="G1089" s="31" t="s">
        <v>1134</v>
      </c>
      <c r="H1089" s="31">
        <v>1</v>
      </c>
      <c r="I1089" s="31">
        <v>5</v>
      </c>
      <c r="J1089" s="31">
        <v>1</v>
      </c>
      <c r="K1089" s="31">
        <v>138</v>
      </c>
      <c r="L1089" s="31" t="s">
        <v>30</v>
      </c>
      <c r="M1089" s="29">
        <v>1023</v>
      </c>
      <c r="N1089" s="38">
        <v>549601.5</v>
      </c>
      <c r="O1089" s="18" t="s">
        <v>2980</v>
      </c>
      <c r="P1089" s="64"/>
      <c r="Q1089" s="65"/>
      <c r="R1089" s="34"/>
      <c r="S1089" s="33"/>
      <c r="T1089" s="67">
        <v>1</v>
      </c>
    </row>
    <row r="1090" spans="1:20" ht="15.75" x14ac:dyDescent="0.25">
      <c r="A1090" s="50" t="s">
        <v>2162</v>
      </c>
      <c r="B1090" s="50" t="s">
        <v>3081</v>
      </c>
      <c r="C1090" s="31">
        <v>117066</v>
      </c>
      <c r="D1090" s="50" t="s">
        <v>1164</v>
      </c>
      <c r="E1090" s="50" t="s">
        <v>1165</v>
      </c>
      <c r="F1090" s="31" t="s">
        <v>1163</v>
      </c>
      <c r="G1090" s="31" t="s">
        <v>1163</v>
      </c>
      <c r="H1090" s="31"/>
      <c r="I1090" s="31"/>
      <c r="J1090" s="31">
        <v>1</v>
      </c>
      <c r="K1090" s="31">
        <v>138</v>
      </c>
      <c r="L1090" s="31" t="s">
        <v>30</v>
      </c>
      <c r="M1090" s="29">
        <v>960</v>
      </c>
      <c r="N1090" s="38"/>
      <c r="O1090" s="18" t="s">
        <v>2980</v>
      </c>
      <c r="P1090" s="64"/>
      <c r="Q1090" s="65"/>
      <c r="R1090" s="34"/>
      <c r="S1090" s="33"/>
      <c r="T1090" s="67"/>
    </row>
    <row r="1091" spans="1:20" ht="15.75" x14ac:dyDescent="0.25">
      <c r="A1091" s="50" t="s">
        <v>2162</v>
      </c>
      <c r="B1091" s="50" t="s">
        <v>3081</v>
      </c>
      <c r="C1091" s="31">
        <v>117096</v>
      </c>
      <c r="D1091" s="50" t="s">
        <v>1172</v>
      </c>
      <c r="E1091" s="50" t="s">
        <v>1165</v>
      </c>
      <c r="F1091" s="31" t="s">
        <v>1163</v>
      </c>
      <c r="G1091" s="31" t="s">
        <v>1163</v>
      </c>
      <c r="H1091" s="31"/>
      <c r="I1091" s="31"/>
      <c r="J1091" s="31">
        <v>1</v>
      </c>
      <c r="K1091" s="31">
        <v>138</v>
      </c>
      <c r="L1091" s="31" t="s">
        <v>30</v>
      </c>
      <c r="M1091" s="29">
        <v>965</v>
      </c>
      <c r="N1091" s="38"/>
      <c r="O1091" s="18" t="s">
        <v>2980</v>
      </c>
      <c r="P1091" s="64"/>
      <c r="Q1091" s="65"/>
      <c r="R1091" s="34"/>
      <c r="S1091" s="33"/>
      <c r="T1091" s="67"/>
    </row>
    <row r="1092" spans="1:20" ht="15.75" x14ac:dyDescent="0.25">
      <c r="A1092" s="50" t="s">
        <v>2162</v>
      </c>
      <c r="B1092" s="50" t="s">
        <v>3081</v>
      </c>
      <c r="C1092" s="31">
        <v>117106</v>
      </c>
      <c r="D1092" s="50" t="s">
        <v>1186</v>
      </c>
      <c r="E1092" s="50" t="s">
        <v>1165</v>
      </c>
      <c r="F1092" s="31" t="s">
        <v>1163</v>
      </c>
      <c r="G1092" s="31" t="s">
        <v>1163</v>
      </c>
      <c r="H1092" s="31"/>
      <c r="I1092" s="31"/>
      <c r="J1092" s="31">
        <v>1</v>
      </c>
      <c r="K1092" s="31">
        <v>138</v>
      </c>
      <c r="L1092" s="31" t="s">
        <v>30</v>
      </c>
      <c r="M1092" s="29">
        <v>977</v>
      </c>
      <c r="N1092" s="38"/>
      <c r="O1092" s="18" t="s">
        <v>2980</v>
      </c>
      <c r="P1092" s="64"/>
      <c r="Q1092" s="65"/>
      <c r="R1092" s="34"/>
      <c r="S1092" s="33"/>
      <c r="T1092" s="67"/>
    </row>
    <row r="1093" spans="1:20" ht="15.75" x14ac:dyDescent="0.25">
      <c r="A1093" s="50" t="s">
        <v>2162</v>
      </c>
      <c r="B1093" s="50" t="s">
        <v>3081</v>
      </c>
      <c r="C1093" s="31">
        <v>117134</v>
      </c>
      <c r="D1093" s="50" t="s">
        <v>1181</v>
      </c>
      <c r="E1093" s="50" t="s">
        <v>1182</v>
      </c>
      <c r="F1093" s="31" t="s">
        <v>1163</v>
      </c>
      <c r="G1093" s="31" t="s">
        <v>1163</v>
      </c>
      <c r="H1093" s="31"/>
      <c r="I1093" s="31"/>
      <c r="J1093" s="31">
        <v>1</v>
      </c>
      <c r="K1093" s="31">
        <v>138</v>
      </c>
      <c r="L1093" s="31" t="s">
        <v>30</v>
      </c>
      <c r="M1093" s="29">
        <v>973</v>
      </c>
      <c r="N1093" s="38"/>
      <c r="O1093" s="18" t="s">
        <v>2980</v>
      </c>
      <c r="P1093" s="64"/>
      <c r="Q1093" s="65"/>
      <c r="R1093" s="34"/>
      <c r="S1093" s="33"/>
      <c r="T1093" s="67"/>
    </row>
    <row r="1094" spans="1:20" ht="15.75" x14ac:dyDescent="0.25">
      <c r="A1094" s="50" t="s">
        <v>2162</v>
      </c>
      <c r="B1094" s="50" t="s">
        <v>3081</v>
      </c>
      <c r="C1094" s="31">
        <v>117141</v>
      </c>
      <c r="D1094" s="50" t="s">
        <v>1195</v>
      </c>
      <c r="E1094" s="50" t="s">
        <v>1189</v>
      </c>
      <c r="F1094" s="31" t="s">
        <v>1134</v>
      </c>
      <c r="G1094" s="31" t="s">
        <v>1134</v>
      </c>
      <c r="H1094" s="31"/>
      <c r="I1094" s="31"/>
      <c r="J1094" s="31">
        <v>1</v>
      </c>
      <c r="K1094" s="31">
        <v>138</v>
      </c>
      <c r="L1094" s="31" t="s">
        <v>30</v>
      </c>
      <c r="M1094" s="29">
        <v>984</v>
      </c>
      <c r="N1094" s="38"/>
      <c r="O1094" s="18" t="s">
        <v>2980</v>
      </c>
      <c r="P1094" s="64"/>
      <c r="Q1094" s="65"/>
      <c r="R1094" s="34"/>
      <c r="S1094" s="33"/>
      <c r="T1094" s="67"/>
    </row>
    <row r="1095" spans="1:20" ht="15.75" x14ac:dyDescent="0.25">
      <c r="A1095" s="50" t="s">
        <v>2162</v>
      </c>
      <c r="B1095" s="50" t="s">
        <v>3081</v>
      </c>
      <c r="C1095" s="31">
        <v>117143</v>
      </c>
      <c r="D1095" s="50" t="s">
        <v>1198</v>
      </c>
      <c r="E1095" s="50" t="s">
        <v>1189</v>
      </c>
      <c r="F1095" s="31" t="s">
        <v>1134</v>
      </c>
      <c r="G1095" s="31" t="s">
        <v>1134</v>
      </c>
      <c r="H1095" s="31">
        <v>1</v>
      </c>
      <c r="I1095" s="31">
        <v>9</v>
      </c>
      <c r="J1095" s="31">
        <v>1</v>
      </c>
      <c r="K1095" s="31">
        <v>138</v>
      </c>
      <c r="L1095" s="31" t="s">
        <v>30</v>
      </c>
      <c r="M1095" s="29">
        <v>987</v>
      </c>
      <c r="N1095" s="38">
        <v>923210.17</v>
      </c>
      <c r="O1095" s="18" t="s">
        <v>2980</v>
      </c>
      <c r="P1095" s="64"/>
      <c r="Q1095" s="65"/>
      <c r="R1095" s="34"/>
      <c r="S1095" s="33"/>
      <c r="T1095" s="67">
        <v>1</v>
      </c>
    </row>
    <row r="1096" spans="1:20" ht="15.75" x14ac:dyDescent="0.25">
      <c r="A1096" s="50" t="s">
        <v>2162</v>
      </c>
      <c r="B1096" s="50" t="s">
        <v>3081</v>
      </c>
      <c r="C1096" s="31">
        <v>117145</v>
      </c>
      <c r="D1096" s="50" t="s">
        <v>1200</v>
      </c>
      <c r="E1096" s="50" t="s">
        <v>1189</v>
      </c>
      <c r="F1096" s="31" t="s">
        <v>1134</v>
      </c>
      <c r="G1096" s="31" t="s">
        <v>1134</v>
      </c>
      <c r="H1096" s="31">
        <v>1</v>
      </c>
      <c r="I1096" s="31">
        <v>9</v>
      </c>
      <c r="J1096" s="31">
        <v>1</v>
      </c>
      <c r="K1096" s="31">
        <v>138</v>
      </c>
      <c r="L1096" s="31" t="s">
        <v>30</v>
      </c>
      <c r="M1096" s="29">
        <v>989</v>
      </c>
      <c r="N1096" s="38">
        <v>835486.41</v>
      </c>
      <c r="O1096" s="18" t="s">
        <v>2980</v>
      </c>
      <c r="P1096" s="64"/>
      <c r="Q1096" s="65"/>
      <c r="R1096" s="34"/>
      <c r="S1096" s="33"/>
      <c r="T1096" s="67">
        <v>1</v>
      </c>
    </row>
    <row r="1097" spans="1:20" ht="15.75" x14ac:dyDescent="0.25">
      <c r="A1097" s="50" t="s">
        <v>2162</v>
      </c>
      <c r="B1097" s="50" t="s">
        <v>3081</v>
      </c>
      <c r="C1097" s="31">
        <v>117146</v>
      </c>
      <c r="D1097" s="50" t="s">
        <v>1204</v>
      </c>
      <c r="E1097" s="50" t="s">
        <v>1189</v>
      </c>
      <c r="F1097" s="31" t="s">
        <v>1134</v>
      </c>
      <c r="G1097" s="31" t="s">
        <v>1134</v>
      </c>
      <c r="H1097" s="31">
        <v>1</v>
      </c>
      <c r="I1097" s="31">
        <v>9</v>
      </c>
      <c r="J1097" s="31">
        <v>1</v>
      </c>
      <c r="K1097" s="31">
        <v>138</v>
      </c>
      <c r="L1097" s="31" t="s">
        <v>30</v>
      </c>
      <c r="M1097" s="29">
        <v>992</v>
      </c>
      <c r="N1097" s="38">
        <v>970538.94</v>
      </c>
      <c r="O1097" s="18" t="s">
        <v>2980</v>
      </c>
      <c r="P1097" s="64"/>
      <c r="Q1097" s="65"/>
      <c r="R1097" s="34"/>
      <c r="S1097" s="33"/>
      <c r="T1097" s="67">
        <v>1</v>
      </c>
    </row>
    <row r="1098" spans="1:20" ht="15.75" x14ac:dyDescent="0.25">
      <c r="A1098" s="50" t="s">
        <v>2162</v>
      </c>
      <c r="B1098" s="50" t="s">
        <v>3081</v>
      </c>
      <c r="C1098" s="31">
        <v>117155</v>
      </c>
      <c r="D1098" s="50" t="s">
        <v>1217</v>
      </c>
      <c r="E1098" s="50" t="s">
        <v>1189</v>
      </c>
      <c r="F1098" s="31" t="s">
        <v>1134</v>
      </c>
      <c r="G1098" s="31" t="s">
        <v>1134</v>
      </c>
      <c r="H1098" s="31">
        <v>1</v>
      </c>
      <c r="I1098" s="31">
        <v>9</v>
      </c>
      <c r="J1098" s="31">
        <v>1</v>
      </c>
      <c r="K1098" s="31">
        <v>138</v>
      </c>
      <c r="L1098" s="31" t="s">
        <v>30</v>
      </c>
      <c r="M1098" s="29">
        <v>1006</v>
      </c>
      <c r="N1098" s="38">
        <v>786342.28</v>
      </c>
      <c r="O1098" s="18" t="s">
        <v>2980</v>
      </c>
      <c r="P1098" s="64"/>
      <c r="Q1098" s="65"/>
      <c r="R1098" s="34"/>
      <c r="S1098" s="33"/>
      <c r="T1098" s="67">
        <v>1</v>
      </c>
    </row>
    <row r="1099" spans="1:20" ht="15.75" x14ac:dyDescent="0.25">
      <c r="A1099" s="50" t="s">
        <v>2162</v>
      </c>
      <c r="B1099" s="50" t="s">
        <v>3081</v>
      </c>
      <c r="C1099" s="31">
        <v>117160</v>
      </c>
      <c r="D1099" s="50" t="s">
        <v>1231</v>
      </c>
      <c r="E1099" s="50" t="s">
        <v>1189</v>
      </c>
      <c r="F1099" s="31" t="s">
        <v>1134</v>
      </c>
      <c r="G1099" s="31" t="s">
        <v>1134</v>
      </c>
      <c r="H1099" s="31"/>
      <c r="I1099" s="31"/>
      <c r="J1099" s="31">
        <v>1</v>
      </c>
      <c r="K1099" s="31">
        <v>138</v>
      </c>
      <c r="L1099" s="31" t="s">
        <v>30</v>
      </c>
      <c r="M1099" s="29">
        <v>1020</v>
      </c>
      <c r="N1099" s="38"/>
      <c r="O1099" s="18" t="s">
        <v>2980</v>
      </c>
      <c r="P1099" s="64"/>
      <c r="Q1099" s="65"/>
      <c r="R1099" s="34"/>
      <c r="S1099" s="33"/>
      <c r="T1099" s="67"/>
    </row>
    <row r="1100" spans="1:20" ht="15.75" x14ac:dyDescent="0.25">
      <c r="A1100" s="50" t="s">
        <v>2162</v>
      </c>
      <c r="B1100" s="50" t="s">
        <v>3081</v>
      </c>
      <c r="C1100" s="31">
        <v>117202</v>
      </c>
      <c r="D1100" s="50" t="s">
        <v>1170</v>
      </c>
      <c r="E1100" s="50" t="s">
        <v>1171</v>
      </c>
      <c r="F1100" s="31" t="s">
        <v>1163</v>
      </c>
      <c r="G1100" s="31" t="s">
        <v>1163</v>
      </c>
      <c r="H1100" s="31">
        <v>1</v>
      </c>
      <c r="I1100" s="31">
        <v>2</v>
      </c>
      <c r="J1100" s="31">
        <v>1</v>
      </c>
      <c r="K1100" s="31">
        <v>138</v>
      </c>
      <c r="L1100" s="31" t="s">
        <v>30</v>
      </c>
      <c r="M1100" s="29">
        <v>964</v>
      </c>
      <c r="N1100" s="38">
        <v>263400</v>
      </c>
      <c r="O1100" s="18" t="s">
        <v>2980</v>
      </c>
      <c r="P1100" s="64"/>
      <c r="Q1100" s="65"/>
      <c r="R1100" s="34"/>
      <c r="S1100" s="33"/>
      <c r="T1100" s="67">
        <v>1</v>
      </c>
    </row>
    <row r="1101" spans="1:20" ht="15.75" x14ac:dyDescent="0.25">
      <c r="A1101" s="50" t="s">
        <v>2162</v>
      </c>
      <c r="B1101" s="50" t="s">
        <v>3081</v>
      </c>
      <c r="C1101" s="31">
        <v>117208</v>
      </c>
      <c r="D1101" s="50" t="s">
        <v>1184</v>
      </c>
      <c r="E1101" s="50" t="s">
        <v>1171</v>
      </c>
      <c r="F1101" s="31" t="s">
        <v>1163</v>
      </c>
      <c r="G1101" s="31" t="s">
        <v>1163</v>
      </c>
      <c r="H1101" s="31"/>
      <c r="I1101" s="31"/>
      <c r="J1101" s="31">
        <v>1</v>
      </c>
      <c r="K1101" s="31">
        <v>138</v>
      </c>
      <c r="L1101" s="31" t="s">
        <v>30</v>
      </c>
      <c r="M1101" s="29">
        <v>975</v>
      </c>
      <c r="N1101" s="38"/>
      <c r="O1101" s="18" t="s">
        <v>2980</v>
      </c>
      <c r="P1101" s="64"/>
      <c r="Q1101" s="65"/>
      <c r="R1101" s="34"/>
      <c r="S1101" s="33"/>
      <c r="T1101" s="67"/>
    </row>
    <row r="1102" spans="1:20" ht="31.5" x14ac:dyDescent="0.25">
      <c r="A1102" s="50" t="s">
        <v>2162</v>
      </c>
      <c r="B1102" s="50" t="s">
        <v>3081</v>
      </c>
      <c r="C1102" s="31">
        <v>117256</v>
      </c>
      <c r="D1102" s="50" t="s">
        <v>1161</v>
      </c>
      <c r="E1102" s="50" t="s">
        <v>1162</v>
      </c>
      <c r="F1102" s="31" t="s">
        <v>1163</v>
      </c>
      <c r="G1102" s="31" t="s">
        <v>1163</v>
      </c>
      <c r="H1102" s="31"/>
      <c r="I1102" s="31"/>
      <c r="J1102" s="31">
        <v>1</v>
      </c>
      <c r="K1102" s="31">
        <v>138</v>
      </c>
      <c r="L1102" s="31" t="s">
        <v>30</v>
      </c>
      <c r="M1102" s="29">
        <v>959</v>
      </c>
      <c r="N1102" s="38"/>
      <c r="O1102" s="18" t="s">
        <v>2980</v>
      </c>
      <c r="P1102" s="64"/>
      <c r="Q1102" s="65"/>
      <c r="R1102" s="34"/>
      <c r="S1102" s="33"/>
      <c r="T1102" s="67"/>
    </row>
    <row r="1103" spans="1:20" ht="31.5" x14ac:dyDescent="0.25">
      <c r="A1103" s="50" t="s">
        <v>2162</v>
      </c>
      <c r="B1103" s="50" t="s">
        <v>3081</v>
      </c>
      <c r="C1103" s="31">
        <v>117258</v>
      </c>
      <c r="D1103" s="50" t="s">
        <v>1168</v>
      </c>
      <c r="E1103" s="50" t="s">
        <v>1162</v>
      </c>
      <c r="F1103" s="31" t="s">
        <v>1163</v>
      </c>
      <c r="G1103" s="31" t="s">
        <v>1163</v>
      </c>
      <c r="H1103" s="31">
        <v>1</v>
      </c>
      <c r="I1103" s="31">
        <v>6</v>
      </c>
      <c r="J1103" s="31">
        <v>1</v>
      </c>
      <c r="K1103" s="31">
        <v>138</v>
      </c>
      <c r="L1103" s="31" t="s">
        <v>30</v>
      </c>
      <c r="M1103" s="29">
        <v>962</v>
      </c>
      <c r="N1103" s="38">
        <v>536631.35</v>
      </c>
      <c r="O1103" s="18" t="s">
        <v>2980</v>
      </c>
      <c r="P1103" s="64"/>
      <c r="Q1103" s="65"/>
      <c r="R1103" s="34"/>
      <c r="S1103" s="33"/>
      <c r="T1103" s="67">
        <v>1</v>
      </c>
    </row>
    <row r="1104" spans="1:20" ht="31.5" x14ac:dyDescent="0.25">
      <c r="A1104" s="50" t="s">
        <v>2162</v>
      </c>
      <c r="B1104" s="50" t="s">
        <v>3081</v>
      </c>
      <c r="C1104" s="31">
        <v>117259</v>
      </c>
      <c r="D1104" s="50" t="s">
        <v>1173</v>
      </c>
      <c r="E1104" s="50" t="s">
        <v>1162</v>
      </c>
      <c r="F1104" s="31" t="s">
        <v>1163</v>
      </c>
      <c r="G1104" s="31" t="s">
        <v>1163</v>
      </c>
      <c r="H1104" s="31"/>
      <c r="I1104" s="31"/>
      <c r="J1104" s="31">
        <v>1</v>
      </c>
      <c r="K1104" s="31">
        <v>138</v>
      </c>
      <c r="L1104" s="31" t="s">
        <v>30</v>
      </c>
      <c r="M1104" s="29">
        <v>966</v>
      </c>
      <c r="N1104" s="38"/>
      <c r="O1104" s="18" t="s">
        <v>2980</v>
      </c>
      <c r="P1104" s="64"/>
      <c r="Q1104" s="65"/>
      <c r="R1104" s="34"/>
      <c r="S1104" s="33"/>
      <c r="T1104" s="67"/>
    </row>
    <row r="1105" spans="1:20" ht="31.5" x14ac:dyDescent="0.25">
      <c r="A1105" s="50" t="s">
        <v>2162</v>
      </c>
      <c r="B1105" s="50" t="s">
        <v>3081</v>
      </c>
      <c r="C1105" s="31">
        <v>117262</v>
      </c>
      <c r="D1105" s="50" t="s">
        <v>1175</v>
      </c>
      <c r="E1105" s="50" t="s">
        <v>1162</v>
      </c>
      <c r="F1105" s="31" t="s">
        <v>1163</v>
      </c>
      <c r="G1105" s="31" t="s">
        <v>1163</v>
      </c>
      <c r="H1105" s="31">
        <v>1</v>
      </c>
      <c r="I1105" s="31">
        <v>8</v>
      </c>
      <c r="J1105" s="31">
        <v>1</v>
      </c>
      <c r="K1105" s="31">
        <v>138</v>
      </c>
      <c r="L1105" s="31" t="s">
        <v>30</v>
      </c>
      <c r="M1105" s="29">
        <v>968</v>
      </c>
      <c r="N1105" s="38">
        <v>699806.92</v>
      </c>
      <c r="O1105" s="18" t="s">
        <v>2980</v>
      </c>
      <c r="P1105" s="64"/>
      <c r="Q1105" s="65"/>
      <c r="R1105" s="34"/>
      <c r="S1105" s="33"/>
      <c r="T1105" s="67">
        <v>1</v>
      </c>
    </row>
    <row r="1106" spans="1:20" ht="31.5" x14ac:dyDescent="0.25">
      <c r="A1106" s="50" t="s">
        <v>2162</v>
      </c>
      <c r="B1106" s="50" t="s">
        <v>3081</v>
      </c>
      <c r="C1106" s="31">
        <v>117270</v>
      </c>
      <c r="D1106" s="50" t="s">
        <v>1179</v>
      </c>
      <c r="E1106" s="50" t="s">
        <v>1162</v>
      </c>
      <c r="F1106" s="31" t="s">
        <v>1163</v>
      </c>
      <c r="G1106" s="31" t="s">
        <v>1163</v>
      </c>
      <c r="H1106" s="31"/>
      <c r="I1106" s="31"/>
      <c r="J1106" s="31">
        <v>1</v>
      </c>
      <c r="K1106" s="31">
        <v>138</v>
      </c>
      <c r="L1106" s="31" t="s">
        <v>30</v>
      </c>
      <c r="M1106" s="29">
        <v>971</v>
      </c>
      <c r="N1106" s="38"/>
      <c r="O1106" s="18" t="s">
        <v>2980</v>
      </c>
      <c r="P1106" s="64"/>
      <c r="Q1106" s="65"/>
      <c r="R1106" s="34"/>
      <c r="S1106" s="33"/>
      <c r="T1106" s="67"/>
    </row>
    <row r="1107" spans="1:20" ht="31.5" x14ac:dyDescent="0.25">
      <c r="A1107" s="50" t="s">
        <v>2162</v>
      </c>
      <c r="B1107" s="50" t="s">
        <v>3081</v>
      </c>
      <c r="C1107" s="31">
        <v>117272</v>
      </c>
      <c r="D1107" s="50" t="s">
        <v>1183</v>
      </c>
      <c r="E1107" s="50" t="s">
        <v>1162</v>
      </c>
      <c r="F1107" s="31" t="s">
        <v>1163</v>
      </c>
      <c r="G1107" s="31" t="s">
        <v>1163</v>
      </c>
      <c r="H1107" s="31"/>
      <c r="I1107" s="31"/>
      <c r="J1107" s="31">
        <v>1</v>
      </c>
      <c r="K1107" s="31">
        <v>138</v>
      </c>
      <c r="L1107" s="31" t="s">
        <v>30</v>
      </c>
      <c r="M1107" s="29">
        <v>974</v>
      </c>
      <c r="N1107" s="38"/>
      <c r="O1107" s="18" t="s">
        <v>2980</v>
      </c>
      <c r="P1107" s="64"/>
      <c r="Q1107" s="65"/>
      <c r="R1107" s="34"/>
      <c r="S1107" s="33"/>
      <c r="T1107" s="67"/>
    </row>
    <row r="1108" spans="1:20" ht="31.5" x14ac:dyDescent="0.25">
      <c r="A1108" s="50" t="s">
        <v>2162</v>
      </c>
      <c r="B1108" s="50" t="s">
        <v>3081</v>
      </c>
      <c r="C1108" s="31">
        <v>117273</v>
      </c>
      <c r="D1108" s="50" t="s">
        <v>1185</v>
      </c>
      <c r="E1108" s="50" t="s">
        <v>1162</v>
      </c>
      <c r="F1108" s="31" t="s">
        <v>1163</v>
      </c>
      <c r="G1108" s="31" t="s">
        <v>1163</v>
      </c>
      <c r="H1108" s="31"/>
      <c r="I1108" s="31"/>
      <c r="J1108" s="31">
        <v>1</v>
      </c>
      <c r="K1108" s="31">
        <v>138</v>
      </c>
      <c r="L1108" s="31" t="s">
        <v>30</v>
      </c>
      <c r="M1108" s="29">
        <v>976</v>
      </c>
      <c r="N1108" s="38"/>
      <c r="O1108" s="18" t="s">
        <v>2980</v>
      </c>
      <c r="P1108" s="64"/>
      <c r="Q1108" s="65"/>
      <c r="R1108" s="34"/>
      <c r="S1108" s="33"/>
      <c r="T1108" s="67"/>
    </row>
    <row r="1109" spans="1:20" ht="31.5" x14ac:dyDescent="0.25">
      <c r="A1109" s="50" t="s">
        <v>2162</v>
      </c>
      <c r="B1109" s="50" t="s">
        <v>3081</v>
      </c>
      <c r="C1109" s="31">
        <v>117274</v>
      </c>
      <c r="D1109" s="50" t="s">
        <v>1187</v>
      </c>
      <c r="E1109" s="50" t="s">
        <v>1162</v>
      </c>
      <c r="F1109" s="31" t="s">
        <v>1163</v>
      </c>
      <c r="G1109" s="31" t="s">
        <v>1163</v>
      </c>
      <c r="H1109" s="31"/>
      <c r="I1109" s="31"/>
      <c r="J1109" s="31">
        <v>1</v>
      </c>
      <c r="K1109" s="31">
        <v>138</v>
      </c>
      <c r="L1109" s="31" t="s">
        <v>30</v>
      </c>
      <c r="M1109" s="29">
        <v>978</v>
      </c>
      <c r="N1109" s="38"/>
      <c r="O1109" s="18" t="s">
        <v>2980</v>
      </c>
      <c r="P1109" s="64"/>
      <c r="Q1109" s="65"/>
      <c r="R1109" s="34"/>
      <c r="S1109" s="33"/>
      <c r="T1109" s="67"/>
    </row>
    <row r="1110" spans="1:20" ht="15.75" x14ac:dyDescent="0.25">
      <c r="A1110" s="50" t="s">
        <v>2162</v>
      </c>
      <c r="B1110" s="50" t="s">
        <v>3081</v>
      </c>
      <c r="C1110" s="31">
        <v>117311</v>
      </c>
      <c r="D1110" s="50" t="s">
        <v>1158</v>
      </c>
      <c r="E1110" s="50" t="s">
        <v>1159</v>
      </c>
      <c r="F1110" s="31" t="s">
        <v>1160</v>
      </c>
      <c r="G1110" s="31" t="s">
        <v>1160</v>
      </c>
      <c r="H1110" s="31"/>
      <c r="I1110" s="31"/>
      <c r="J1110" s="31">
        <v>1</v>
      </c>
      <c r="K1110" s="31">
        <v>138</v>
      </c>
      <c r="L1110" s="31" t="s">
        <v>30</v>
      </c>
      <c r="M1110" s="29">
        <v>958</v>
      </c>
      <c r="N1110" s="38"/>
      <c r="O1110" s="18" t="s">
        <v>2980</v>
      </c>
      <c r="P1110" s="64"/>
      <c r="Q1110" s="65"/>
      <c r="R1110" s="34"/>
      <c r="S1110" s="33"/>
      <c r="T1110" s="67"/>
    </row>
    <row r="1111" spans="1:20" ht="15.75" x14ac:dyDescent="0.25">
      <c r="A1111" s="50" t="s">
        <v>2162</v>
      </c>
      <c r="B1111" s="50" t="s">
        <v>3081</v>
      </c>
      <c r="C1111" s="31">
        <v>117349</v>
      </c>
      <c r="D1111" s="50" t="s">
        <v>1193</v>
      </c>
      <c r="E1111" s="50" t="s">
        <v>1194</v>
      </c>
      <c r="F1111" s="31" t="s">
        <v>1134</v>
      </c>
      <c r="G1111" s="31" t="s">
        <v>1134</v>
      </c>
      <c r="H1111" s="31"/>
      <c r="I1111" s="31"/>
      <c r="J1111" s="31">
        <v>1</v>
      </c>
      <c r="K1111" s="31">
        <v>138</v>
      </c>
      <c r="L1111" s="31" t="s">
        <v>30</v>
      </c>
      <c r="M1111" s="29">
        <v>983</v>
      </c>
      <c r="N1111" s="38"/>
      <c r="O1111" s="18" t="s">
        <v>2980</v>
      </c>
      <c r="P1111" s="64"/>
      <c r="Q1111" s="65"/>
      <c r="R1111" s="34"/>
      <c r="S1111" s="33"/>
      <c r="T1111" s="67"/>
    </row>
    <row r="1112" spans="1:20" ht="15.75" x14ac:dyDescent="0.25">
      <c r="A1112" s="50" t="s">
        <v>2162</v>
      </c>
      <c r="B1112" s="50" t="s">
        <v>3081</v>
      </c>
      <c r="C1112" s="31">
        <v>117353</v>
      </c>
      <c r="D1112" s="50" t="s">
        <v>1203</v>
      </c>
      <c r="E1112" s="50" t="s">
        <v>1194</v>
      </c>
      <c r="F1112" s="31" t="s">
        <v>1134</v>
      </c>
      <c r="G1112" s="31" t="s">
        <v>1134</v>
      </c>
      <c r="H1112" s="31"/>
      <c r="I1112" s="31"/>
      <c r="J1112" s="31">
        <v>1</v>
      </c>
      <c r="K1112" s="31">
        <v>138</v>
      </c>
      <c r="L1112" s="31" t="s">
        <v>30</v>
      </c>
      <c r="M1112" s="29">
        <v>991</v>
      </c>
      <c r="N1112" s="38"/>
      <c r="O1112" s="18" t="s">
        <v>2980</v>
      </c>
      <c r="P1112" s="64"/>
      <c r="Q1112" s="65"/>
      <c r="R1112" s="34"/>
      <c r="S1112" s="33"/>
      <c r="T1112" s="67"/>
    </row>
    <row r="1113" spans="1:20" ht="15.75" x14ac:dyDescent="0.25">
      <c r="A1113" s="50" t="s">
        <v>2162</v>
      </c>
      <c r="B1113" s="50" t="s">
        <v>3081</v>
      </c>
      <c r="C1113" s="31">
        <v>117359</v>
      </c>
      <c r="D1113" s="50" t="s">
        <v>1210</v>
      </c>
      <c r="E1113" s="50" t="s">
        <v>1194</v>
      </c>
      <c r="F1113" s="31" t="s">
        <v>1134</v>
      </c>
      <c r="G1113" s="31" t="s">
        <v>1134</v>
      </c>
      <c r="H1113" s="31"/>
      <c r="I1113" s="31"/>
      <c r="J1113" s="31">
        <v>1</v>
      </c>
      <c r="K1113" s="31">
        <v>138</v>
      </c>
      <c r="L1113" s="31" t="s">
        <v>30</v>
      </c>
      <c r="M1113" s="29">
        <v>998</v>
      </c>
      <c r="N1113" s="38"/>
      <c r="O1113" s="18" t="s">
        <v>2980</v>
      </c>
      <c r="P1113" s="64"/>
      <c r="Q1113" s="65"/>
      <c r="R1113" s="34"/>
      <c r="S1113" s="33"/>
      <c r="T1113" s="67"/>
    </row>
    <row r="1114" spans="1:20" ht="15.75" x14ac:dyDescent="0.25">
      <c r="A1114" s="50" t="s">
        <v>2162</v>
      </c>
      <c r="B1114" s="50" t="s">
        <v>3081</v>
      </c>
      <c r="C1114" s="31">
        <v>117363</v>
      </c>
      <c r="D1114" s="50" t="s">
        <v>1218</v>
      </c>
      <c r="E1114" s="50" t="s">
        <v>1194</v>
      </c>
      <c r="F1114" s="31" t="s">
        <v>1134</v>
      </c>
      <c r="G1114" s="31" t="s">
        <v>1134</v>
      </c>
      <c r="H1114" s="31"/>
      <c r="I1114" s="31"/>
      <c r="J1114" s="31">
        <v>1</v>
      </c>
      <c r="K1114" s="31">
        <v>138</v>
      </c>
      <c r="L1114" s="31" t="s">
        <v>30</v>
      </c>
      <c r="M1114" s="29">
        <v>1007</v>
      </c>
      <c r="N1114" s="38"/>
      <c r="O1114" s="18" t="s">
        <v>2980</v>
      </c>
      <c r="P1114" s="64"/>
      <c r="Q1114" s="65"/>
      <c r="R1114" s="34"/>
      <c r="S1114" s="33"/>
      <c r="T1114" s="67"/>
    </row>
    <row r="1115" spans="1:20" ht="15.75" x14ac:dyDescent="0.25">
      <c r="A1115" s="50" t="s">
        <v>2162</v>
      </c>
      <c r="B1115" s="50" t="s">
        <v>3081</v>
      </c>
      <c r="C1115" s="31">
        <v>117364</v>
      </c>
      <c r="D1115" s="50" t="s">
        <v>1237</v>
      </c>
      <c r="E1115" s="50" t="s">
        <v>1194</v>
      </c>
      <c r="F1115" s="31" t="s">
        <v>1134</v>
      </c>
      <c r="G1115" s="31" t="s">
        <v>1134</v>
      </c>
      <c r="H1115" s="31"/>
      <c r="I1115" s="31"/>
      <c r="J1115" s="31">
        <v>1</v>
      </c>
      <c r="K1115" s="31">
        <v>138</v>
      </c>
      <c r="L1115" s="31" t="s">
        <v>30</v>
      </c>
      <c r="M1115" s="29">
        <v>1025</v>
      </c>
      <c r="N1115" s="38"/>
      <c r="O1115" s="18" t="s">
        <v>2980</v>
      </c>
      <c r="P1115" s="64"/>
      <c r="Q1115" s="65"/>
      <c r="R1115" s="34"/>
      <c r="S1115" s="33"/>
      <c r="T1115" s="67"/>
    </row>
    <row r="1116" spans="1:20" ht="15.75" x14ac:dyDescent="0.25">
      <c r="A1116" s="50" t="s">
        <v>2162</v>
      </c>
      <c r="B1116" s="50" t="s">
        <v>3081</v>
      </c>
      <c r="C1116" s="31">
        <v>117366</v>
      </c>
      <c r="D1116" s="50" t="s">
        <v>1196</v>
      </c>
      <c r="E1116" s="50" t="s">
        <v>1194</v>
      </c>
      <c r="F1116" s="31" t="s">
        <v>1134</v>
      </c>
      <c r="G1116" s="31" t="s">
        <v>1134</v>
      </c>
      <c r="H1116" s="31"/>
      <c r="I1116" s="31"/>
      <c r="J1116" s="31">
        <v>1</v>
      </c>
      <c r="K1116" s="31">
        <v>138</v>
      </c>
      <c r="L1116" s="31" t="s">
        <v>30</v>
      </c>
      <c r="M1116" s="29">
        <v>985</v>
      </c>
      <c r="N1116" s="38"/>
      <c r="O1116" s="18" t="s">
        <v>2980</v>
      </c>
      <c r="P1116" s="64"/>
      <c r="Q1116" s="65"/>
      <c r="R1116" s="34"/>
      <c r="S1116" s="33"/>
      <c r="T1116" s="67"/>
    </row>
    <row r="1117" spans="1:20" ht="15.75" x14ac:dyDescent="0.25">
      <c r="A1117" s="50" t="s">
        <v>2162</v>
      </c>
      <c r="B1117" s="50" t="s">
        <v>3081</v>
      </c>
      <c r="C1117" s="31">
        <v>117376</v>
      </c>
      <c r="D1117" s="50" t="s">
        <v>1214</v>
      </c>
      <c r="E1117" s="50" t="s">
        <v>1194</v>
      </c>
      <c r="F1117" s="31" t="s">
        <v>1134</v>
      </c>
      <c r="G1117" s="31" t="s">
        <v>1134</v>
      </c>
      <c r="H1117" s="31"/>
      <c r="I1117" s="31"/>
      <c r="J1117" s="31">
        <v>1</v>
      </c>
      <c r="K1117" s="31">
        <v>138</v>
      </c>
      <c r="L1117" s="31" t="s">
        <v>30</v>
      </c>
      <c r="M1117" s="29">
        <v>1003</v>
      </c>
      <c r="N1117" s="38"/>
      <c r="O1117" s="18" t="s">
        <v>2980</v>
      </c>
      <c r="P1117" s="64"/>
      <c r="Q1117" s="65"/>
      <c r="R1117" s="34"/>
      <c r="S1117" s="33"/>
      <c r="T1117" s="67"/>
    </row>
    <row r="1118" spans="1:20" ht="15.75" x14ac:dyDescent="0.25">
      <c r="A1118" s="50" t="s">
        <v>2162</v>
      </c>
      <c r="B1118" s="50" t="s">
        <v>3081</v>
      </c>
      <c r="C1118" s="31">
        <v>117378</v>
      </c>
      <c r="D1118" s="50" t="s">
        <v>1222</v>
      </c>
      <c r="E1118" s="50" t="s">
        <v>1194</v>
      </c>
      <c r="F1118" s="31" t="s">
        <v>1134</v>
      </c>
      <c r="G1118" s="31" t="s">
        <v>1134</v>
      </c>
      <c r="H1118" s="31"/>
      <c r="I1118" s="31"/>
      <c r="J1118" s="31">
        <v>1</v>
      </c>
      <c r="K1118" s="31">
        <v>138</v>
      </c>
      <c r="L1118" s="31" t="s">
        <v>30</v>
      </c>
      <c r="M1118" s="29">
        <v>1011</v>
      </c>
      <c r="N1118" s="38"/>
      <c r="O1118" s="18" t="s">
        <v>2980</v>
      </c>
      <c r="P1118" s="64"/>
      <c r="Q1118" s="65"/>
      <c r="R1118" s="34"/>
      <c r="S1118" s="33"/>
      <c r="T1118" s="67"/>
    </row>
    <row r="1119" spans="1:20" ht="15.75" x14ac:dyDescent="0.25">
      <c r="A1119" s="50" t="s">
        <v>2162</v>
      </c>
      <c r="B1119" s="50" t="s">
        <v>3081</v>
      </c>
      <c r="C1119" s="31">
        <v>117416</v>
      </c>
      <c r="D1119" s="50" t="s">
        <v>1153</v>
      </c>
      <c r="E1119" s="50" t="s">
        <v>1154</v>
      </c>
      <c r="F1119" s="31" t="s">
        <v>45</v>
      </c>
      <c r="G1119" s="31" t="s">
        <v>45</v>
      </c>
      <c r="H1119" s="31"/>
      <c r="I1119" s="31"/>
      <c r="J1119" s="31">
        <v>1</v>
      </c>
      <c r="K1119" s="31">
        <v>138</v>
      </c>
      <c r="L1119" s="31" t="s">
        <v>30</v>
      </c>
      <c r="M1119" s="29">
        <v>954</v>
      </c>
      <c r="N1119" s="38"/>
      <c r="O1119" s="18" t="s">
        <v>2980</v>
      </c>
      <c r="P1119" s="64"/>
      <c r="Q1119" s="65"/>
      <c r="R1119" s="34"/>
      <c r="S1119" s="33"/>
      <c r="T1119" s="67"/>
    </row>
    <row r="1120" spans="1:20" ht="15.75" x14ac:dyDescent="0.25">
      <c r="A1120" s="50" t="s">
        <v>2162</v>
      </c>
      <c r="B1120" s="50" t="s">
        <v>3081</v>
      </c>
      <c r="C1120" s="31">
        <v>180501</v>
      </c>
      <c r="D1120" s="50" t="s">
        <v>1206</v>
      </c>
      <c r="E1120" s="50" t="s">
        <v>1191</v>
      </c>
      <c r="F1120" s="31" t="s">
        <v>1134</v>
      </c>
      <c r="G1120" s="31" t="s">
        <v>1134</v>
      </c>
      <c r="H1120" s="31"/>
      <c r="I1120" s="31"/>
      <c r="J1120" s="31">
        <v>1</v>
      </c>
      <c r="K1120" s="31">
        <v>138</v>
      </c>
      <c r="L1120" s="31" t="s">
        <v>30</v>
      </c>
      <c r="M1120" s="29">
        <v>994</v>
      </c>
      <c r="N1120" s="38"/>
      <c r="O1120" s="18" t="s">
        <v>2980</v>
      </c>
      <c r="P1120" s="64"/>
      <c r="Q1120" s="65"/>
      <c r="R1120" s="34"/>
      <c r="S1120" s="33"/>
      <c r="T1120" s="67"/>
    </row>
    <row r="1121" spans="1:20" ht="15.75" x14ac:dyDescent="0.25">
      <c r="A1121" s="50" t="s">
        <v>2162</v>
      </c>
      <c r="B1121" s="50" t="s">
        <v>3081</v>
      </c>
      <c r="C1121" s="31">
        <v>180502</v>
      </c>
      <c r="D1121" s="50" t="s">
        <v>1230</v>
      </c>
      <c r="E1121" s="50" t="s">
        <v>1191</v>
      </c>
      <c r="F1121" s="31" t="s">
        <v>1134</v>
      </c>
      <c r="G1121" s="31" t="s">
        <v>1134</v>
      </c>
      <c r="H1121" s="31"/>
      <c r="I1121" s="31"/>
      <c r="J1121" s="31">
        <v>1</v>
      </c>
      <c r="K1121" s="31">
        <v>138</v>
      </c>
      <c r="L1121" s="31" t="s">
        <v>30</v>
      </c>
      <c r="M1121" s="29">
        <v>1019</v>
      </c>
      <c r="N1121" s="38"/>
      <c r="O1121" s="18" t="s">
        <v>2980</v>
      </c>
      <c r="P1121" s="64"/>
      <c r="Q1121" s="65"/>
      <c r="R1121" s="34"/>
      <c r="S1121" s="33"/>
      <c r="T1121" s="67"/>
    </row>
    <row r="1122" spans="1:20" ht="15.75" x14ac:dyDescent="0.25">
      <c r="A1122" s="50" t="s">
        <v>2162</v>
      </c>
      <c r="B1122" s="50" t="s">
        <v>3081</v>
      </c>
      <c r="C1122" s="31">
        <v>180505</v>
      </c>
      <c r="D1122" s="50" t="s">
        <v>614</v>
      </c>
      <c r="E1122" s="50" t="s">
        <v>1165</v>
      </c>
      <c r="F1122" s="31" t="s">
        <v>1163</v>
      </c>
      <c r="G1122" s="31" t="s">
        <v>1163</v>
      </c>
      <c r="H1122" s="31">
        <v>1</v>
      </c>
      <c r="I1122" s="31">
        <v>13</v>
      </c>
      <c r="J1122" s="31">
        <v>1</v>
      </c>
      <c r="K1122" s="31">
        <v>138</v>
      </c>
      <c r="L1122" s="31" t="s">
        <v>30</v>
      </c>
      <c r="M1122" s="29">
        <v>979</v>
      </c>
      <c r="N1122" s="38">
        <v>1116889.07</v>
      </c>
      <c r="O1122" s="18" t="s">
        <v>2980</v>
      </c>
      <c r="P1122" s="64"/>
      <c r="Q1122" s="65"/>
      <c r="R1122" s="34"/>
      <c r="S1122" s="33"/>
      <c r="T1122" s="67">
        <v>1</v>
      </c>
    </row>
    <row r="1123" spans="1:20" ht="15.75" x14ac:dyDescent="0.25">
      <c r="A1123" s="50" t="s">
        <v>2162</v>
      </c>
      <c r="B1123" s="50" t="s">
        <v>3081</v>
      </c>
      <c r="C1123" s="31">
        <v>180506</v>
      </c>
      <c r="D1123" s="50" t="s">
        <v>1197</v>
      </c>
      <c r="E1123" s="50" t="s">
        <v>1194</v>
      </c>
      <c r="F1123" s="31" t="s">
        <v>1134</v>
      </c>
      <c r="G1123" s="31" t="s">
        <v>1134</v>
      </c>
      <c r="H1123" s="31"/>
      <c r="I1123" s="31"/>
      <c r="J1123" s="31">
        <v>1</v>
      </c>
      <c r="K1123" s="31">
        <v>138</v>
      </c>
      <c r="L1123" s="31" t="s">
        <v>30</v>
      </c>
      <c r="M1123" s="29">
        <v>986</v>
      </c>
      <c r="N1123" s="38"/>
      <c r="O1123" s="18" t="s">
        <v>2980</v>
      </c>
      <c r="P1123" s="64"/>
      <c r="Q1123" s="65"/>
      <c r="R1123" s="34"/>
      <c r="S1123" s="33"/>
      <c r="T1123" s="67"/>
    </row>
    <row r="1124" spans="1:20" ht="15.75" x14ac:dyDescent="0.25">
      <c r="A1124" s="50" t="s">
        <v>2162</v>
      </c>
      <c r="B1124" s="50" t="s">
        <v>3081</v>
      </c>
      <c r="C1124" s="31">
        <v>180508</v>
      </c>
      <c r="D1124" s="50" t="s">
        <v>1212</v>
      </c>
      <c r="E1124" s="50" t="s">
        <v>1189</v>
      </c>
      <c r="F1124" s="31" t="s">
        <v>1134</v>
      </c>
      <c r="G1124" s="31" t="s">
        <v>1134</v>
      </c>
      <c r="H1124" s="31">
        <v>1</v>
      </c>
      <c r="I1124" s="31">
        <v>9</v>
      </c>
      <c r="J1124" s="31">
        <v>1</v>
      </c>
      <c r="K1124" s="31">
        <v>138</v>
      </c>
      <c r="L1124" s="31" t="s">
        <v>30</v>
      </c>
      <c r="M1124" s="29">
        <v>1001</v>
      </c>
      <c r="N1124" s="38">
        <v>958158.87</v>
      </c>
      <c r="O1124" s="18" t="s">
        <v>2980</v>
      </c>
      <c r="P1124" s="64"/>
      <c r="Q1124" s="65"/>
      <c r="R1124" s="34"/>
      <c r="S1124" s="33"/>
      <c r="T1124" s="67">
        <v>1</v>
      </c>
    </row>
    <row r="1125" spans="1:20" ht="15.75" x14ac:dyDescent="0.25">
      <c r="A1125" s="50" t="s">
        <v>2162</v>
      </c>
      <c r="B1125" s="50" t="s">
        <v>3081</v>
      </c>
      <c r="C1125" s="31">
        <v>180512</v>
      </c>
      <c r="D1125" s="50" t="s">
        <v>1219</v>
      </c>
      <c r="E1125" s="50" t="s">
        <v>1202</v>
      </c>
      <c r="F1125" s="31" t="s">
        <v>1134</v>
      </c>
      <c r="G1125" s="31" t="s">
        <v>1134</v>
      </c>
      <c r="H1125" s="31"/>
      <c r="I1125" s="31"/>
      <c r="J1125" s="31">
        <v>1</v>
      </c>
      <c r="K1125" s="31">
        <v>138</v>
      </c>
      <c r="L1125" s="31" t="s">
        <v>30</v>
      </c>
      <c r="M1125" s="29">
        <v>1008</v>
      </c>
      <c r="N1125" s="38"/>
      <c r="O1125" s="18" t="s">
        <v>2980</v>
      </c>
      <c r="P1125" s="64"/>
      <c r="Q1125" s="65"/>
      <c r="R1125" s="34"/>
      <c r="S1125" s="33"/>
      <c r="T1125" s="67"/>
    </row>
    <row r="1126" spans="1:20" ht="15.75" x14ac:dyDescent="0.25">
      <c r="A1126" s="50" t="s">
        <v>2162</v>
      </c>
      <c r="B1126" s="50" t="s">
        <v>3081</v>
      </c>
      <c r="C1126" s="31">
        <v>180513</v>
      </c>
      <c r="D1126" s="50" t="s">
        <v>1174</v>
      </c>
      <c r="E1126" s="50" t="s">
        <v>1165</v>
      </c>
      <c r="F1126" s="31" t="s">
        <v>1163</v>
      </c>
      <c r="G1126" s="31" t="s">
        <v>1163</v>
      </c>
      <c r="H1126" s="31"/>
      <c r="I1126" s="31"/>
      <c r="J1126" s="31">
        <v>1</v>
      </c>
      <c r="K1126" s="31">
        <v>138</v>
      </c>
      <c r="L1126" s="31" t="s">
        <v>30</v>
      </c>
      <c r="M1126" s="29">
        <v>967</v>
      </c>
      <c r="N1126" s="38"/>
      <c r="O1126" s="18" t="s">
        <v>2980</v>
      </c>
      <c r="P1126" s="64"/>
      <c r="Q1126" s="65"/>
      <c r="R1126" s="34"/>
      <c r="S1126" s="33"/>
      <c r="T1126" s="67"/>
    </row>
    <row r="1127" spans="1:20" ht="15.75" x14ac:dyDescent="0.25">
      <c r="A1127" s="50" t="s">
        <v>2162</v>
      </c>
      <c r="B1127" s="50" t="s">
        <v>3081</v>
      </c>
      <c r="C1127" s="31">
        <v>180514</v>
      </c>
      <c r="D1127" s="50" t="s">
        <v>1229</v>
      </c>
      <c r="E1127" s="50" t="s">
        <v>1202</v>
      </c>
      <c r="F1127" s="31" t="s">
        <v>1134</v>
      </c>
      <c r="G1127" s="31" t="s">
        <v>1134</v>
      </c>
      <c r="H1127" s="31"/>
      <c r="I1127" s="31"/>
      <c r="J1127" s="31">
        <v>1</v>
      </c>
      <c r="K1127" s="31">
        <v>138</v>
      </c>
      <c r="L1127" s="31" t="s">
        <v>30</v>
      </c>
      <c r="M1127" s="29">
        <v>1018</v>
      </c>
      <c r="N1127" s="38"/>
      <c r="O1127" s="18" t="s">
        <v>2980</v>
      </c>
      <c r="P1127" s="64"/>
      <c r="Q1127" s="65"/>
      <c r="R1127" s="34"/>
      <c r="S1127" s="33"/>
      <c r="T1127" s="67"/>
    </row>
    <row r="1128" spans="1:20" ht="15.75" x14ac:dyDescent="0.25">
      <c r="A1128" s="50" t="s">
        <v>2162</v>
      </c>
      <c r="B1128" s="50" t="s">
        <v>3081</v>
      </c>
      <c r="C1128" s="31">
        <v>180518</v>
      </c>
      <c r="D1128" s="50" t="s">
        <v>1188</v>
      </c>
      <c r="E1128" s="50" t="s">
        <v>1189</v>
      </c>
      <c r="F1128" s="31" t="s">
        <v>1134</v>
      </c>
      <c r="G1128" s="31" t="s">
        <v>1134</v>
      </c>
      <c r="H1128" s="31">
        <v>1</v>
      </c>
      <c r="I1128" s="31">
        <v>9</v>
      </c>
      <c r="J1128" s="31">
        <v>1</v>
      </c>
      <c r="K1128" s="31">
        <v>138</v>
      </c>
      <c r="L1128" s="31" t="s">
        <v>30</v>
      </c>
      <c r="M1128" s="29">
        <v>980</v>
      </c>
      <c r="N1128" s="38">
        <v>723035.78</v>
      </c>
      <c r="O1128" s="18" t="s">
        <v>2980</v>
      </c>
      <c r="P1128" s="64"/>
      <c r="Q1128" s="65"/>
      <c r="R1128" s="34"/>
      <c r="S1128" s="33"/>
      <c r="T1128" s="67">
        <v>1</v>
      </c>
    </row>
    <row r="1129" spans="1:20" ht="15.75" x14ac:dyDescent="0.25">
      <c r="A1129" s="50" t="s">
        <v>2162</v>
      </c>
      <c r="B1129" s="50" t="s">
        <v>3081</v>
      </c>
      <c r="C1129" s="31">
        <v>180519</v>
      </c>
      <c r="D1129" s="50" t="s">
        <v>1205</v>
      </c>
      <c r="E1129" s="50" t="s">
        <v>1202</v>
      </c>
      <c r="F1129" s="31" t="s">
        <v>1134</v>
      </c>
      <c r="G1129" s="31" t="s">
        <v>1134</v>
      </c>
      <c r="H1129" s="31"/>
      <c r="I1129" s="31"/>
      <c r="J1129" s="31">
        <v>1</v>
      </c>
      <c r="K1129" s="31">
        <v>138</v>
      </c>
      <c r="L1129" s="31" t="s">
        <v>30</v>
      </c>
      <c r="M1129" s="29">
        <v>993</v>
      </c>
      <c r="N1129" s="38"/>
      <c r="O1129" s="18" t="s">
        <v>2980</v>
      </c>
      <c r="P1129" s="64"/>
      <c r="Q1129" s="65"/>
      <c r="R1129" s="34"/>
      <c r="S1129" s="33"/>
      <c r="T1129" s="67"/>
    </row>
    <row r="1130" spans="1:20" ht="15.75" x14ac:dyDescent="0.25">
      <c r="A1130" s="50" t="s">
        <v>2162</v>
      </c>
      <c r="B1130" s="50" t="s">
        <v>3081</v>
      </c>
      <c r="C1130" s="31">
        <v>180520</v>
      </c>
      <c r="D1130" s="50" t="s">
        <v>1209</v>
      </c>
      <c r="E1130" s="50" t="s">
        <v>1191</v>
      </c>
      <c r="F1130" s="31" t="s">
        <v>1134</v>
      </c>
      <c r="G1130" s="31" t="s">
        <v>1134</v>
      </c>
      <c r="H1130" s="31"/>
      <c r="I1130" s="31"/>
      <c r="J1130" s="31">
        <v>1</v>
      </c>
      <c r="K1130" s="31">
        <v>138</v>
      </c>
      <c r="L1130" s="31" t="s">
        <v>30</v>
      </c>
      <c r="M1130" s="29">
        <v>997</v>
      </c>
      <c r="N1130" s="38"/>
      <c r="O1130" s="18" t="s">
        <v>2980</v>
      </c>
      <c r="P1130" s="64"/>
      <c r="Q1130" s="65"/>
      <c r="R1130" s="34"/>
      <c r="S1130" s="33"/>
      <c r="T1130" s="67"/>
    </row>
    <row r="1131" spans="1:20" ht="15.75" x14ac:dyDescent="0.25">
      <c r="A1131" s="50" t="s">
        <v>2162</v>
      </c>
      <c r="B1131" s="50" t="s">
        <v>3081</v>
      </c>
      <c r="C1131" s="31">
        <v>180521</v>
      </c>
      <c r="D1131" s="50" t="s">
        <v>1207</v>
      </c>
      <c r="E1131" s="50" t="s">
        <v>1194</v>
      </c>
      <c r="F1131" s="31" t="s">
        <v>1134</v>
      </c>
      <c r="G1131" s="31" t="s">
        <v>1134</v>
      </c>
      <c r="H1131" s="31"/>
      <c r="I1131" s="31"/>
      <c r="J1131" s="31">
        <v>1</v>
      </c>
      <c r="K1131" s="31">
        <v>138</v>
      </c>
      <c r="L1131" s="31" t="s">
        <v>30</v>
      </c>
      <c r="M1131" s="29">
        <v>995</v>
      </c>
      <c r="N1131" s="38"/>
      <c r="O1131" s="18" t="s">
        <v>2980</v>
      </c>
      <c r="P1131" s="64"/>
      <c r="Q1131" s="65"/>
      <c r="R1131" s="34"/>
      <c r="S1131" s="33"/>
      <c r="T1131" s="67"/>
    </row>
    <row r="1132" spans="1:20" ht="15.75" x14ac:dyDescent="0.25">
      <c r="A1132" s="50" t="s">
        <v>2162</v>
      </c>
      <c r="B1132" s="50" t="s">
        <v>3081</v>
      </c>
      <c r="C1132" s="31">
        <v>180522</v>
      </c>
      <c r="D1132" s="50" t="s">
        <v>1220</v>
      </c>
      <c r="E1132" s="50" t="s">
        <v>1194</v>
      </c>
      <c r="F1132" s="31" t="s">
        <v>1134</v>
      </c>
      <c r="G1132" s="31" t="s">
        <v>1134</v>
      </c>
      <c r="H1132" s="31"/>
      <c r="I1132" s="31"/>
      <c r="J1132" s="31">
        <v>1</v>
      </c>
      <c r="K1132" s="31">
        <v>138</v>
      </c>
      <c r="L1132" s="31" t="s">
        <v>30</v>
      </c>
      <c r="M1132" s="29">
        <v>1009</v>
      </c>
      <c r="N1132" s="38"/>
      <c r="O1132" s="18" t="s">
        <v>2980</v>
      </c>
      <c r="P1132" s="64"/>
      <c r="Q1132" s="65"/>
      <c r="R1132" s="34"/>
      <c r="S1132" s="33"/>
      <c r="T1132" s="67"/>
    </row>
    <row r="1133" spans="1:20" ht="15.75" x14ac:dyDescent="0.25">
      <c r="A1133" s="50" t="s">
        <v>2162</v>
      </c>
      <c r="B1133" s="50" t="s">
        <v>3081</v>
      </c>
      <c r="C1133" s="31">
        <v>180523</v>
      </c>
      <c r="D1133" s="50" t="s">
        <v>1235</v>
      </c>
      <c r="E1133" s="50" t="s">
        <v>1236</v>
      </c>
      <c r="F1133" s="31" t="s">
        <v>1134</v>
      </c>
      <c r="G1133" s="31" t="s">
        <v>1134</v>
      </c>
      <c r="H1133" s="31"/>
      <c r="I1133" s="31"/>
      <c r="J1133" s="31">
        <v>1</v>
      </c>
      <c r="K1133" s="31">
        <v>138</v>
      </c>
      <c r="L1133" s="31" t="s">
        <v>30</v>
      </c>
      <c r="M1133" s="29">
        <v>1024</v>
      </c>
      <c r="N1133" s="38"/>
      <c r="O1133" s="18" t="s">
        <v>2980</v>
      </c>
      <c r="P1133" s="64"/>
      <c r="Q1133" s="65"/>
      <c r="R1133" s="34"/>
      <c r="S1133" s="33"/>
      <c r="T1133" s="67"/>
    </row>
    <row r="1134" spans="1:20" ht="15.75" x14ac:dyDescent="0.25">
      <c r="A1134" s="50" t="s">
        <v>2162</v>
      </c>
      <c r="B1134" s="50" t="s">
        <v>3096</v>
      </c>
      <c r="C1134" s="31">
        <v>117924</v>
      </c>
      <c r="D1134" s="50" t="s">
        <v>2294</v>
      </c>
      <c r="E1134" s="50" t="s">
        <v>2292</v>
      </c>
      <c r="F1134" s="31" t="s">
        <v>1160</v>
      </c>
      <c r="G1134" s="31" t="s">
        <v>1160</v>
      </c>
      <c r="H1134" s="31"/>
      <c r="I1134" s="31"/>
      <c r="J1134" s="31">
        <v>1</v>
      </c>
      <c r="K1134" s="31">
        <v>138</v>
      </c>
      <c r="L1134" s="31" t="s">
        <v>30</v>
      </c>
      <c r="M1134" s="29">
        <v>1840</v>
      </c>
      <c r="N1134" s="38"/>
      <c r="O1134" s="18" t="s">
        <v>2980</v>
      </c>
      <c r="P1134" s="64"/>
      <c r="Q1134" s="65"/>
      <c r="R1134" s="34"/>
      <c r="S1134" s="33"/>
      <c r="T1134" s="67"/>
    </row>
    <row r="1135" spans="1:20" ht="15.75" x14ac:dyDescent="0.25">
      <c r="A1135" s="50" t="s">
        <v>2162</v>
      </c>
      <c r="B1135" s="50" t="s">
        <v>3096</v>
      </c>
      <c r="C1135" s="31">
        <v>186002</v>
      </c>
      <c r="D1135" s="50" t="s">
        <v>2291</v>
      </c>
      <c r="E1135" s="50" t="s">
        <v>2292</v>
      </c>
      <c r="F1135" s="31" t="s">
        <v>1160</v>
      </c>
      <c r="G1135" s="31" t="s">
        <v>1160</v>
      </c>
      <c r="H1135" s="31"/>
      <c r="I1135" s="31"/>
      <c r="J1135" s="31">
        <v>1</v>
      </c>
      <c r="K1135" s="31">
        <v>138</v>
      </c>
      <c r="L1135" s="31" t="s">
        <v>30</v>
      </c>
      <c r="M1135" s="29">
        <v>1838</v>
      </c>
      <c r="N1135" s="38"/>
      <c r="O1135" s="18" t="s">
        <v>2980</v>
      </c>
      <c r="P1135" s="64"/>
      <c r="Q1135" s="65"/>
      <c r="R1135" s="34"/>
      <c r="S1135" s="33"/>
      <c r="T1135" s="67"/>
    </row>
    <row r="1136" spans="1:20" ht="15.75" x14ac:dyDescent="0.25">
      <c r="A1136" s="50" t="s">
        <v>2162</v>
      </c>
      <c r="B1136" s="50" t="s">
        <v>3096</v>
      </c>
      <c r="C1136" s="31">
        <v>186004</v>
      </c>
      <c r="D1136" s="50" t="s">
        <v>2293</v>
      </c>
      <c r="E1136" s="50" t="s">
        <v>2292</v>
      </c>
      <c r="F1136" s="31" t="s">
        <v>1160</v>
      </c>
      <c r="G1136" s="31" t="s">
        <v>1160</v>
      </c>
      <c r="H1136" s="31"/>
      <c r="I1136" s="31"/>
      <c r="J1136" s="31">
        <v>1</v>
      </c>
      <c r="K1136" s="31">
        <v>138</v>
      </c>
      <c r="L1136" s="31" t="s">
        <v>30</v>
      </c>
      <c r="M1136" s="29">
        <v>1839</v>
      </c>
      <c r="N1136" s="38"/>
      <c r="O1136" s="18" t="s">
        <v>2980</v>
      </c>
      <c r="P1136" s="64"/>
      <c r="Q1136" s="65"/>
      <c r="R1136" s="34"/>
      <c r="S1136" s="33"/>
      <c r="T1136" s="67"/>
    </row>
    <row r="1137" spans="1:20" ht="15.75" x14ac:dyDescent="0.25">
      <c r="A1137" s="50" t="s">
        <v>2162</v>
      </c>
      <c r="B1137" s="50" t="s">
        <v>3083</v>
      </c>
      <c r="C1137" s="31">
        <v>117701</v>
      </c>
      <c r="D1137" s="50" t="s">
        <v>1289</v>
      </c>
      <c r="E1137" s="50" t="s">
        <v>1286</v>
      </c>
      <c r="F1137" s="31" t="s">
        <v>216</v>
      </c>
      <c r="G1137" s="31" t="s">
        <v>216</v>
      </c>
      <c r="H1137" s="31">
        <v>1</v>
      </c>
      <c r="I1137" s="31">
        <v>4</v>
      </c>
      <c r="J1137" s="31">
        <v>1</v>
      </c>
      <c r="K1137" s="31">
        <v>138</v>
      </c>
      <c r="L1137" s="31" t="s">
        <v>30</v>
      </c>
      <c r="M1137" s="29">
        <v>1065</v>
      </c>
      <c r="N1137" s="38">
        <v>841603.67</v>
      </c>
      <c r="O1137" s="18" t="s">
        <v>2980</v>
      </c>
      <c r="P1137" s="64"/>
      <c r="Q1137" s="65"/>
      <c r="R1137" s="34"/>
      <c r="S1137" s="33"/>
      <c r="T1137" s="67">
        <v>1</v>
      </c>
    </row>
    <row r="1138" spans="1:20" ht="15.75" x14ac:dyDescent="0.25">
      <c r="A1138" s="50" t="s">
        <v>2162</v>
      </c>
      <c r="B1138" s="50" t="s">
        <v>3083</v>
      </c>
      <c r="C1138" s="31">
        <v>117702</v>
      </c>
      <c r="D1138" s="50" t="s">
        <v>1290</v>
      </c>
      <c r="E1138" s="50" t="s">
        <v>1286</v>
      </c>
      <c r="F1138" s="31" t="s">
        <v>216</v>
      </c>
      <c r="G1138" s="31" t="s">
        <v>216</v>
      </c>
      <c r="H1138" s="31">
        <v>1</v>
      </c>
      <c r="I1138" s="31">
        <v>9</v>
      </c>
      <c r="J1138" s="31">
        <v>1</v>
      </c>
      <c r="K1138" s="31">
        <v>138</v>
      </c>
      <c r="L1138" s="31" t="s">
        <v>30</v>
      </c>
      <c r="M1138" s="29">
        <v>1066</v>
      </c>
      <c r="N1138" s="38">
        <v>433936.72</v>
      </c>
      <c r="O1138" s="18" t="s">
        <v>2980</v>
      </c>
      <c r="P1138" s="64"/>
      <c r="Q1138" s="65"/>
      <c r="R1138" s="34"/>
      <c r="S1138" s="33"/>
      <c r="T1138" s="67">
        <v>1</v>
      </c>
    </row>
    <row r="1139" spans="1:20" ht="15.75" x14ac:dyDescent="0.25">
      <c r="A1139" s="50" t="s">
        <v>2162</v>
      </c>
      <c r="B1139" s="50" t="s">
        <v>3083</v>
      </c>
      <c r="C1139" s="31">
        <v>117731</v>
      </c>
      <c r="D1139" s="50" t="s">
        <v>1285</v>
      </c>
      <c r="E1139" s="50" t="s">
        <v>1286</v>
      </c>
      <c r="F1139" s="31" t="s">
        <v>216</v>
      </c>
      <c r="G1139" s="31" t="s">
        <v>216</v>
      </c>
      <c r="H1139" s="31">
        <v>1</v>
      </c>
      <c r="I1139" s="31">
        <v>9</v>
      </c>
      <c r="J1139" s="31">
        <v>1</v>
      </c>
      <c r="K1139" s="31">
        <v>138</v>
      </c>
      <c r="L1139" s="31" t="s">
        <v>30</v>
      </c>
      <c r="M1139" s="29">
        <v>1062</v>
      </c>
      <c r="N1139" s="38">
        <v>572834.21</v>
      </c>
      <c r="O1139" s="18" t="s">
        <v>2980</v>
      </c>
      <c r="P1139" s="64"/>
      <c r="Q1139" s="65"/>
      <c r="R1139" s="34"/>
      <c r="S1139" s="33"/>
      <c r="T1139" s="67">
        <v>1</v>
      </c>
    </row>
    <row r="1140" spans="1:20" ht="15.75" x14ac:dyDescent="0.25">
      <c r="A1140" s="50" t="s">
        <v>2162</v>
      </c>
      <c r="B1140" s="50" t="s">
        <v>3083</v>
      </c>
      <c r="C1140" s="31">
        <v>117732</v>
      </c>
      <c r="D1140" s="50" t="s">
        <v>1287</v>
      </c>
      <c r="E1140" s="50" t="s">
        <v>1286</v>
      </c>
      <c r="F1140" s="31" t="s">
        <v>216</v>
      </c>
      <c r="G1140" s="31" t="s">
        <v>216</v>
      </c>
      <c r="H1140" s="31">
        <v>1</v>
      </c>
      <c r="I1140" s="31">
        <v>9</v>
      </c>
      <c r="J1140" s="31">
        <v>1</v>
      </c>
      <c r="K1140" s="31">
        <v>138</v>
      </c>
      <c r="L1140" s="31" t="s">
        <v>30</v>
      </c>
      <c r="M1140" s="29">
        <v>1063</v>
      </c>
      <c r="N1140" s="38">
        <v>504099.64</v>
      </c>
      <c r="O1140" s="18" t="s">
        <v>2980</v>
      </c>
      <c r="P1140" s="64"/>
      <c r="Q1140" s="65"/>
      <c r="R1140" s="34"/>
      <c r="S1140" s="33"/>
      <c r="T1140" s="67">
        <v>1</v>
      </c>
    </row>
    <row r="1141" spans="1:20" ht="15.75" x14ac:dyDescent="0.25">
      <c r="A1141" s="50" t="s">
        <v>2162</v>
      </c>
      <c r="B1141" s="50" t="s">
        <v>3083</v>
      </c>
      <c r="C1141" s="31">
        <v>117736</v>
      </c>
      <c r="D1141" s="50" t="s">
        <v>1288</v>
      </c>
      <c r="E1141" s="50" t="s">
        <v>1286</v>
      </c>
      <c r="F1141" s="31" t="s">
        <v>216</v>
      </c>
      <c r="G1141" s="31" t="s">
        <v>216</v>
      </c>
      <c r="H1141" s="31"/>
      <c r="I1141" s="31"/>
      <c r="J1141" s="31">
        <v>1</v>
      </c>
      <c r="K1141" s="31">
        <v>138</v>
      </c>
      <c r="L1141" s="31" t="s">
        <v>30</v>
      </c>
      <c r="M1141" s="29">
        <v>1064</v>
      </c>
      <c r="N1141" s="38"/>
      <c r="O1141" s="18" t="s">
        <v>2980</v>
      </c>
      <c r="P1141" s="64"/>
      <c r="Q1141" s="65"/>
      <c r="R1141" s="34"/>
      <c r="S1141" s="33"/>
      <c r="T1141" s="67"/>
    </row>
    <row r="1142" spans="1:20" ht="15.75" x14ac:dyDescent="0.25">
      <c r="A1142" s="50" t="s">
        <v>2162</v>
      </c>
      <c r="B1142" s="50" t="s">
        <v>3083</v>
      </c>
      <c r="C1142" s="31">
        <v>184001</v>
      </c>
      <c r="D1142" s="50" t="s">
        <v>1291</v>
      </c>
      <c r="E1142" s="50" t="s">
        <v>1286</v>
      </c>
      <c r="F1142" s="31" t="s">
        <v>216</v>
      </c>
      <c r="G1142" s="31" t="s">
        <v>216</v>
      </c>
      <c r="H1142" s="31">
        <v>1</v>
      </c>
      <c r="I1142" s="31">
        <v>11</v>
      </c>
      <c r="J1142" s="31">
        <v>1</v>
      </c>
      <c r="K1142" s="31">
        <v>138</v>
      </c>
      <c r="L1142" s="31" t="s">
        <v>30</v>
      </c>
      <c r="M1142" s="29">
        <v>1067</v>
      </c>
      <c r="N1142" s="38">
        <v>570050.57999999996</v>
      </c>
      <c r="O1142" s="18" t="s">
        <v>2980</v>
      </c>
      <c r="P1142" s="64"/>
      <c r="Q1142" s="65"/>
      <c r="R1142" s="34"/>
      <c r="S1142" s="33"/>
      <c r="T1142" s="67">
        <v>1</v>
      </c>
    </row>
    <row r="1143" spans="1:20" ht="15.75" x14ac:dyDescent="0.25">
      <c r="A1143" s="50" t="s">
        <v>2162</v>
      </c>
      <c r="B1143" s="50" t="s">
        <v>3084</v>
      </c>
      <c r="C1143" s="31">
        <v>117743</v>
      </c>
      <c r="D1143" s="50" t="s">
        <v>1295</v>
      </c>
      <c r="E1143" s="50" t="s">
        <v>1293</v>
      </c>
      <c r="F1143" s="31" t="s">
        <v>45</v>
      </c>
      <c r="G1143" s="31" t="s">
        <v>45</v>
      </c>
      <c r="H1143" s="31"/>
      <c r="I1143" s="31"/>
      <c r="J1143" s="31">
        <v>1</v>
      </c>
      <c r="K1143" s="31">
        <v>138</v>
      </c>
      <c r="L1143" s="31" t="s">
        <v>30</v>
      </c>
      <c r="M1143" s="29">
        <v>1070</v>
      </c>
      <c r="N1143" s="38"/>
      <c r="O1143" s="18" t="s">
        <v>2980</v>
      </c>
      <c r="P1143" s="64"/>
      <c r="Q1143" s="65"/>
      <c r="R1143" s="34"/>
      <c r="S1143" s="33"/>
      <c r="T1143" s="67"/>
    </row>
    <row r="1144" spans="1:20" ht="15.75" x14ac:dyDescent="0.25">
      <c r="A1144" s="50" t="s">
        <v>2162</v>
      </c>
      <c r="B1144" s="50" t="s">
        <v>3084</v>
      </c>
      <c r="C1144" s="31">
        <v>117751</v>
      </c>
      <c r="D1144" s="50" t="s">
        <v>1304</v>
      </c>
      <c r="E1144" s="50" t="s">
        <v>1293</v>
      </c>
      <c r="F1144" s="31" t="s">
        <v>45</v>
      </c>
      <c r="G1144" s="31" t="s">
        <v>45</v>
      </c>
      <c r="H1144" s="31"/>
      <c r="I1144" s="31"/>
      <c r="J1144" s="31">
        <v>1</v>
      </c>
      <c r="K1144" s="31">
        <v>138</v>
      </c>
      <c r="L1144" s="31" t="s">
        <v>30</v>
      </c>
      <c r="M1144" s="29">
        <v>1078</v>
      </c>
      <c r="N1144" s="38"/>
      <c r="O1144" s="18" t="s">
        <v>2980</v>
      </c>
      <c r="P1144" s="64"/>
      <c r="Q1144" s="65"/>
      <c r="R1144" s="34"/>
      <c r="S1144" s="33"/>
      <c r="T1144" s="67"/>
    </row>
    <row r="1145" spans="1:20" ht="15.75" x14ac:dyDescent="0.25">
      <c r="A1145" s="50" t="s">
        <v>2162</v>
      </c>
      <c r="B1145" s="50" t="s">
        <v>3084</v>
      </c>
      <c r="C1145" s="31">
        <v>117755</v>
      </c>
      <c r="D1145" s="50" t="s">
        <v>1310</v>
      </c>
      <c r="E1145" s="50" t="s">
        <v>1293</v>
      </c>
      <c r="F1145" s="31" t="s">
        <v>45</v>
      </c>
      <c r="G1145" s="31" t="s">
        <v>45</v>
      </c>
      <c r="H1145" s="31"/>
      <c r="I1145" s="31"/>
      <c r="J1145" s="31">
        <v>1</v>
      </c>
      <c r="K1145" s="31">
        <v>138</v>
      </c>
      <c r="L1145" s="31" t="s">
        <v>30</v>
      </c>
      <c r="M1145" s="29">
        <v>1084</v>
      </c>
      <c r="N1145" s="38"/>
      <c r="O1145" s="18" t="s">
        <v>2980</v>
      </c>
      <c r="P1145" s="64"/>
      <c r="Q1145" s="65"/>
      <c r="R1145" s="34"/>
      <c r="S1145" s="33"/>
      <c r="T1145" s="67"/>
    </row>
    <row r="1146" spans="1:20" ht="15.75" x14ac:dyDescent="0.25">
      <c r="A1146" s="50" t="s">
        <v>2162</v>
      </c>
      <c r="B1146" s="50" t="s">
        <v>3084</v>
      </c>
      <c r="C1146" s="31">
        <v>117759</v>
      </c>
      <c r="D1146" s="50" t="s">
        <v>1296</v>
      </c>
      <c r="E1146" s="50" t="s">
        <v>1293</v>
      </c>
      <c r="F1146" s="31" t="s">
        <v>45</v>
      </c>
      <c r="G1146" s="31" t="s">
        <v>45</v>
      </c>
      <c r="H1146" s="31"/>
      <c r="I1146" s="31"/>
      <c r="J1146" s="31">
        <v>1</v>
      </c>
      <c r="K1146" s="31">
        <v>138</v>
      </c>
      <c r="L1146" s="31" t="s">
        <v>30</v>
      </c>
      <c r="M1146" s="29">
        <v>1071</v>
      </c>
      <c r="N1146" s="38"/>
      <c r="O1146" s="18" t="s">
        <v>2980</v>
      </c>
      <c r="P1146" s="64"/>
      <c r="Q1146" s="65"/>
      <c r="R1146" s="34"/>
      <c r="S1146" s="33"/>
      <c r="T1146" s="67"/>
    </row>
    <row r="1147" spans="1:20" ht="15.75" x14ac:dyDescent="0.25">
      <c r="A1147" s="50" t="s">
        <v>2162</v>
      </c>
      <c r="B1147" s="50" t="s">
        <v>3084</v>
      </c>
      <c r="C1147" s="31">
        <v>117761</v>
      </c>
      <c r="D1147" s="50" t="s">
        <v>1299</v>
      </c>
      <c r="E1147" s="50" t="s">
        <v>1293</v>
      </c>
      <c r="F1147" s="31" t="s">
        <v>45</v>
      </c>
      <c r="G1147" s="31" t="s">
        <v>45</v>
      </c>
      <c r="H1147" s="31"/>
      <c r="I1147" s="31"/>
      <c r="J1147" s="31">
        <v>1</v>
      </c>
      <c r="K1147" s="31">
        <v>138</v>
      </c>
      <c r="L1147" s="31" t="s">
        <v>30</v>
      </c>
      <c r="M1147" s="29">
        <v>1073</v>
      </c>
      <c r="N1147" s="38"/>
      <c r="O1147" s="18" t="s">
        <v>2980</v>
      </c>
      <c r="P1147" s="64"/>
      <c r="Q1147" s="65"/>
      <c r="R1147" s="34"/>
      <c r="S1147" s="33"/>
      <c r="T1147" s="67"/>
    </row>
    <row r="1148" spans="1:20" ht="15.75" x14ac:dyDescent="0.25">
      <c r="A1148" s="50" t="s">
        <v>2162</v>
      </c>
      <c r="B1148" s="50" t="s">
        <v>3084</v>
      </c>
      <c r="C1148" s="31">
        <v>117767</v>
      </c>
      <c r="D1148" s="50" t="s">
        <v>1311</v>
      </c>
      <c r="E1148" s="50" t="s">
        <v>1293</v>
      </c>
      <c r="F1148" s="31" t="s">
        <v>45</v>
      </c>
      <c r="G1148" s="31" t="s">
        <v>45</v>
      </c>
      <c r="H1148" s="31"/>
      <c r="I1148" s="31"/>
      <c r="J1148" s="31">
        <v>1</v>
      </c>
      <c r="K1148" s="31">
        <v>138</v>
      </c>
      <c r="L1148" s="31" t="s">
        <v>30</v>
      </c>
      <c r="M1148" s="29">
        <v>1085</v>
      </c>
      <c r="N1148" s="38"/>
      <c r="O1148" s="18" t="s">
        <v>2980</v>
      </c>
      <c r="P1148" s="64"/>
      <c r="Q1148" s="65"/>
      <c r="R1148" s="34"/>
      <c r="S1148" s="33"/>
      <c r="T1148" s="67"/>
    </row>
    <row r="1149" spans="1:20" ht="15.75" x14ac:dyDescent="0.25">
      <c r="A1149" s="50" t="s">
        <v>2162</v>
      </c>
      <c r="B1149" s="50" t="s">
        <v>3084</v>
      </c>
      <c r="C1149" s="31">
        <v>117769</v>
      </c>
      <c r="D1149" s="50" t="s">
        <v>1294</v>
      </c>
      <c r="E1149" s="50" t="s">
        <v>1293</v>
      </c>
      <c r="F1149" s="31" t="s">
        <v>45</v>
      </c>
      <c r="G1149" s="31" t="s">
        <v>45</v>
      </c>
      <c r="H1149" s="31"/>
      <c r="I1149" s="31"/>
      <c r="J1149" s="31">
        <v>1</v>
      </c>
      <c r="K1149" s="31">
        <v>138</v>
      </c>
      <c r="L1149" s="31" t="s">
        <v>30</v>
      </c>
      <c r="M1149" s="29">
        <v>1069</v>
      </c>
      <c r="N1149" s="38"/>
      <c r="O1149" s="18" t="s">
        <v>2980</v>
      </c>
      <c r="P1149" s="64"/>
      <c r="Q1149" s="65"/>
      <c r="R1149" s="34"/>
      <c r="S1149" s="33"/>
      <c r="T1149" s="67"/>
    </row>
    <row r="1150" spans="1:20" ht="15.75" x14ac:dyDescent="0.25">
      <c r="A1150" s="50" t="s">
        <v>2162</v>
      </c>
      <c r="B1150" s="50" t="s">
        <v>3084</v>
      </c>
      <c r="C1150" s="31">
        <v>117774</v>
      </c>
      <c r="D1150" s="50" t="s">
        <v>1297</v>
      </c>
      <c r="E1150" s="50" t="s">
        <v>1293</v>
      </c>
      <c r="F1150" s="31" t="s">
        <v>45</v>
      </c>
      <c r="G1150" s="31" t="s">
        <v>45</v>
      </c>
      <c r="H1150" s="31"/>
      <c r="I1150" s="31"/>
      <c r="J1150" s="31">
        <v>1</v>
      </c>
      <c r="K1150" s="31">
        <v>138</v>
      </c>
      <c r="L1150" s="31" t="s">
        <v>30</v>
      </c>
      <c r="M1150" s="29">
        <v>1072</v>
      </c>
      <c r="N1150" s="38"/>
      <c r="O1150" s="18" t="s">
        <v>2980</v>
      </c>
      <c r="P1150" s="64"/>
      <c r="Q1150" s="65"/>
      <c r="R1150" s="34"/>
      <c r="S1150" s="33"/>
      <c r="T1150" s="67"/>
    </row>
    <row r="1151" spans="1:20" ht="15.75" x14ac:dyDescent="0.25">
      <c r="A1151" s="50" t="s">
        <v>2162</v>
      </c>
      <c r="B1151" s="50" t="s">
        <v>3084</v>
      </c>
      <c r="C1151" s="31">
        <v>117775</v>
      </c>
      <c r="D1151" s="50" t="s">
        <v>1301</v>
      </c>
      <c r="E1151" s="50" t="s">
        <v>1293</v>
      </c>
      <c r="F1151" s="31" t="s">
        <v>45</v>
      </c>
      <c r="G1151" s="31" t="s">
        <v>45</v>
      </c>
      <c r="H1151" s="31"/>
      <c r="I1151" s="31"/>
      <c r="J1151" s="31">
        <v>1</v>
      </c>
      <c r="K1151" s="31">
        <v>138</v>
      </c>
      <c r="L1151" s="31" t="s">
        <v>30</v>
      </c>
      <c r="M1151" s="29">
        <v>1075</v>
      </c>
      <c r="N1151" s="38"/>
      <c r="O1151" s="18" t="s">
        <v>2980</v>
      </c>
      <c r="P1151" s="64"/>
      <c r="Q1151" s="65"/>
      <c r="R1151" s="34"/>
      <c r="S1151" s="33"/>
      <c r="T1151" s="67"/>
    </row>
    <row r="1152" spans="1:20" ht="15.75" x14ac:dyDescent="0.25">
      <c r="A1152" s="50" t="s">
        <v>2162</v>
      </c>
      <c r="B1152" s="50" t="s">
        <v>3084</v>
      </c>
      <c r="C1152" s="31">
        <v>117777</v>
      </c>
      <c r="D1152" s="50" t="s">
        <v>1303</v>
      </c>
      <c r="E1152" s="50" t="s">
        <v>1293</v>
      </c>
      <c r="F1152" s="31" t="s">
        <v>45</v>
      </c>
      <c r="G1152" s="31" t="s">
        <v>45</v>
      </c>
      <c r="H1152" s="31"/>
      <c r="I1152" s="31"/>
      <c r="J1152" s="31">
        <v>1</v>
      </c>
      <c r="K1152" s="31">
        <v>138</v>
      </c>
      <c r="L1152" s="31" t="s">
        <v>30</v>
      </c>
      <c r="M1152" s="29">
        <v>1077</v>
      </c>
      <c r="N1152" s="38"/>
      <c r="O1152" s="18" t="s">
        <v>2980</v>
      </c>
      <c r="P1152" s="64"/>
      <c r="Q1152" s="65"/>
      <c r="R1152" s="34"/>
      <c r="S1152" s="33"/>
      <c r="T1152" s="67"/>
    </row>
    <row r="1153" spans="1:20" ht="15.75" x14ac:dyDescent="0.25">
      <c r="A1153" s="50" t="s">
        <v>2162</v>
      </c>
      <c r="B1153" s="50" t="s">
        <v>3084</v>
      </c>
      <c r="C1153" s="31">
        <v>117778</v>
      </c>
      <c r="D1153" s="50" t="s">
        <v>1302</v>
      </c>
      <c r="E1153" s="50" t="s">
        <v>1293</v>
      </c>
      <c r="F1153" s="31" t="s">
        <v>45</v>
      </c>
      <c r="G1153" s="31" t="s">
        <v>45</v>
      </c>
      <c r="H1153" s="31"/>
      <c r="I1153" s="31"/>
      <c r="J1153" s="31">
        <v>1</v>
      </c>
      <c r="K1153" s="31">
        <v>138</v>
      </c>
      <c r="L1153" s="31" t="s">
        <v>30</v>
      </c>
      <c r="M1153" s="29">
        <v>1076</v>
      </c>
      <c r="N1153" s="38"/>
      <c r="O1153" s="18" t="s">
        <v>2980</v>
      </c>
      <c r="P1153" s="64"/>
      <c r="Q1153" s="65"/>
      <c r="R1153" s="34"/>
      <c r="S1153" s="33"/>
      <c r="T1153" s="67"/>
    </row>
    <row r="1154" spans="1:20" ht="15.75" x14ac:dyDescent="0.25">
      <c r="A1154" s="50" t="s">
        <v>2162</v>
      </c>
      <c r="B1154" s="50" t="s">
        <v>3084</v>
      </c>
      <c r="C1154" s="31">
        <v>117780</v>
      </c>
      <c r="D1154" s="50" t="s">
        <v>1305</v>
      </c>
      <c r="E1154" s="50" t="s">
        <v>1293</v>
      </c>
      <c r="F1154" s="31" t="s">
        <v>45</v>
      </c>
      <c r="G1154" s="31" t="s">
        <v>45</v>
      </c>
      <c r="H1154" s="31"/>
      <c r="I1154" s="31"/>
      <c r="J1154" s="31">
        <v>1</v>
      </c>
      <c r="K1154" s="31">
        <v>138</v>
      </c>
      <c r="L1154" s="31" t="s">
        <v>30</v>
      </c>
      <c r="M1154" s="29">
        <v>1079</v>
      </c>
      <c r="N1154" s="38"/>
      <c r="O1154" s="18" t="s">
        <v>2980</v>
      </c>
      <c r="P1154" s="64"/>
      <c r="Q1154" s="65"/>
      <c r="R1154" s="34"/>
      <c r="S1154" s="33"/>
      <c r="T1154" s="67"/>
    </row>
    <row r="1155" spans="1:20" ht="15.75" x14ac:dyDescent="0.25">
      <c r="A1155" s="50" t="s">
        <v>2162</v>
      </c>
      <c r="B1155" s="50" t="s">
        <v>3084</v>
      </c>
      <c r="C1155" s="31">
        <v>117781</v>
      </c>
      <c r="D1155" s="50" t="s">
        <v>1306</v>
      </c>
      <c r="E1155" s="50" t="s">
        <v>1293</v>
      </c>
      <c r="F1155" s="31" t="s">
        <v>45</v>
      </c>
      <c r="G1155" s="31" t="s">
        <v>45</v>
      </c>
      <c r="H1155" s="31"/>
      <c r="I1155" s="31"/>
      <c r="J1155" s="31">
        <v>1</v>
      </c>
      <c r="K1155" s="31">
        <v>138</v>
      </c>
      <c r="L1155" s="31" t="s">
        <v>30</v>
      </c>
      <c r="M1155" s="29">
        <v>1080</v>
      </c>
      <c r="N1155" s="38"/>
      <c r="O1155" s="18" t="s">
        <v>2980</v>
      </c>
      <c r="P1155" s="64"/>
      <c r="Q1155" s="65"/>
      <c r="R1155" s="34"/>
      <c r="S1155" s="33"/>
      <c r="T1155" s="67"/>
    </row>
    <row r="1156" spans="1:20" ht="15.75" x14ac:dyDescent="0.25">
      <c r="A1156" s="50" t="s">
        <v>2162</v>
      </c>
      <c r="B1156" s="50" t="s">
        <v>3084</v>
      </c>
      <c r="C1156" s="31">
        <v>117782</v>
      </c>
      <c r="D1156" s="50" t="s">
        <v>1309</v>
      </c>
      <c r="E1156" s="50" t="s">
        <v>1293</v>
      </c>
      <c r="F1156" s="31" t="s">
        <v>45</v>
      </c>
      <c r="G1156" s="31" t="s">
        <v>45</v>
      </c>
      <c r="H1156" s="31"/>
      <c r="I1156" s="31"/>
      <c r="J1156" s="31">
        <v>1</v>
      </c>
      <c r="K1156" s="31">
        <v>138</v>
      </c>
      <c r="L1156" s="31" t="s">
        <v>30</v>
      </c>
      <c r="M1156" s="29">
        <v>1083</v>
      </c>
      <c r="N1156" s="38"/>
      <c r="O1156" s="18" t="s">
        <v>2980</v>
      </c>
      <c r="P1156" s="64"/>
      <c r="Q1156" s="65"/>
      <c r="R1156" s="34"/>
      <c r="S1156" s="33"/>
      <c r="T1156" s="67"/>
    </row>
    <row r="1157" spans="1:20" ht="15.75" x14ac:dyDescent="0.25">
      <c r="A1157" s="50" t="s">
        <v>2162</v>
      </c>
      <c r="B1157" s="50" t="s">
        <v>3084</v>
      </c>
      <c r="C1157" s="31">
        <v>117786</v>
      </c>
      <c r="D1157" s="50" t="s">
        <v>1292</v>
      </c>
      <c r="E1157" s="50" t="s">
        <v>1293</v>
      </c>
      <c r="F1157" s="31" t="s">
        <v>45</v>
      </c>
      <c r="G1157" s="31" t="s">
        <v>45</v>
      </c>
      <c r="H1157" s="31"/>
      <c r="I1157" s="31"/>
      <c r="J1157" s="31">
        <v>1</v>
      </c>
      <c r="K1157" s="31">
        <v>138</v>
      </c>
      <c r="L1157" s="31" t="s">
        <v>30</v>
      </c>
      <c r="M1157" s="29">
        <v>1068</v>
      </c>
      <c r="N1157" s="38"/>
      <c r="O1157" s="18" t="s">
        <v>2980</v>
      </c>
      <c r="P1157" s="64"/>
      <c r="Q1157" s="65"/>
      <c r="R1157" s="34"/>
      <c r="S1157" s="33"/>
      <c r="T1157" s="67"/>
    </row>
    <row r="1158" spans="1:20" ht="15.75" x14ac:dyDescent="0.25">
      <c r="A1158" s="50" t="s">
        <v>2162</v>
      </c>
      <c r="B1158" s="50" t="s">
        <v>3084</v>
      </c>
      <c r="C1158" s="31">
        <v>117787</v>
      </c>
      <c r="D1158" s="50" t="s">
        <v>1300</v>
      </c>
      <c r="E1158" s="50" t="s">
        <v>1293</v>
      </c>
      <c r="F1158" s="31" t="s">
        <v>45</v>
      </c>
      <c r="G1158" s="31" t="s">
        <v>45</v>
      </c>
      <c r="H1158" s="31"/>
      <c r="I1158" s="31"/>
      <c r="J1158" s="31">
        <v>1</v>
      </c>
      <c r="K1158" s="31">
        <v>138</v>
      </c>
      <c r="L1158" s="31" t="s">
        <v>30</v>
      </c>
      <c r="M1158" s="29">
        <v>1074</v>
      </c>
      <c r="N1158" s="38"/>
      <c r="O1158" s="18" t="s">
        <v>2980</v>
      </c>
      <c r="P1158" s="64"/>
      <c r="Q1158" s="65"/>
      <c r="R1158" s="34"/>
      <c r="S1158" s="33"/>
      <c r="T1158" s="67"/>
    </row>
    <row r="1159" spans="1:20" ht="15.75" x14ac:dyDescent="0.25">
      <c r="A1159" s="50" t="s">
        <v>2162</v>
      </c>
      <c r="B1159" s="50" t="s">
        <v>3084</v>
      </c>
      <c r="C1159" s="31">
        <v>117797</v>
      </c>
      <c r="D1159" s="50" t="s">
        <v>1307</v>
      </c>
      <c r="E1159" s="50" t="s">
        <v>1293</v>
      </c>
      <c r="F1159" s="31" t="s">
        <v>45</v>
      </c>
      <c r="G1159" s="31" t="s">
        <v>45</v>
      </c>
      <c r="H1159" s="31"/>
      <c r="I1159" s="31"/>
      <c r="J1159" s="31">
        <v>1</v>
      </c>
      <c r="K1159" s="31">
        <v>138</v>
      </c>
      <c r="L1159" s="31" t="s">
        <v>30</v>
      </c>
      <c r="M1159" s="29">
        <v>1081</v>
      </c>
      <c r="N1159" s="38"/>
      <c r="O1159" s="18" t="s">
        <v>2980</v>
      </c>
      <c r="P1159" s="64"/>
      <c r="Q1159" s="65"/>
      <c r="R1159" s="34"/>
      <c r="S1159" s="33"/>
      <c r="T1159" s="67"/>
    </row>
    <row r="1160" spans="1:20" ht="15.75" x14ac:dyDescent="0.25">
      <c r="A1160" s="50" t="s">
        <v>2162</v>
      </c>
      <c r="B1160" s="50" t="s">
        <v>3084</v>
      </c>
      <c r="C1160" s="31">
        <v>117798</v>
      </c>
      <c r="D1160" s="50" t="s">
        <v>1308</v>
      </c>
      <c r="E1160" s="50" t="s">
        <v>1293</v>
      </c>
      <c r="F1160" s="31" t="s">
        <v>45</v>
      </c>
      <c r="G1160" s="31" t="s">
        <v>45</v>
      </c>
      <c r="H1160" s="31"/>
      <c r="I1160" s="31"/>
      <c r="J1160" s="31">
        <v>1</v>
      </c>
      <c r="K1160" s="31">
        <v>138</v>
      </c>
      <c r="L1160" s="31" t="s">
        <v>30</v>
      </c>
      <c r="M1160" s="29">
        <v>1082</v>
      </c>
      <c r="N1160" s="38"/>
      <c r="O1160" s="18" t="s">
        <v>2980</v>
      </c>
      <c r="P1160" s="64"/>
      <c r="Q1160" s="65"/>
      <c r="R1160" s="34"/>
      <c r="S1160" s="33"/>
      <c r="T1160" s="67"/>
    </row>
    <row r="1161" spans="1:20" ht="15.75" x14ac:dyDescent="0.25">
      <c r="A1161" s="50" t="s">
        <v>2295</v>
      </c>
      <c r="B1161" s="50" t="s">
        <v>3086</v>
      </c>
      <c r="C1161" s="31">
        <v>120084</v>
      </c>
      <c r="D1161" s="50" t="s">
        <v>1094</v>
      </c>
      <c r="E1161" s="50" t="s">
        <v>1093</v>
      </c>
      <c r="F1161" s="31" t="s">
        <v>216</v>
      </c>
      <c r="G1161" s="31" t="s">
        <v>216</v>
      </c>
      <c r="H1161" s="31">
        <v>1</v>
      </c>
      <c r="I1161" s="31">
        <v>3</v>
      </c>
      <c r="J1161" s="31">
        <v>1</v>
      </c>
      <c r="K1161" s="31">
        <v>138</v>
      </c>
      <c r="L1161" s="31" t="s">
        <v>30</v>
      </c>
      <c r="M1161" s="29">
        <v>904</v>
      </c>
      <c r="N1161" s="38">
        <v>248776.32000000001</v>
      </c>
      <c r="O1161" s="18" t="s">
        <v>2980</v>
      </c>
      <c r="P1161" s="64"/>
      <c r="Q1161" s="65"/>
      <c r="R1161" s="34"/>
      <c r="S1161" s="33"/>
      <c r="T1161" s="67">
        <v>1</v>
      </c>
    </row>
    <row r="1162" spans="1:20" ht="15.75" x14ac:dyDescent="0.25">
      <c r="A1162" s="50" t="s">
        <v>2295</v>
      </c>
      <c r="B1162" s="50" t="s">
        <v>3086</v>
      </c>
      <c r="C1162" s="31">
        <v>237501</v>
      </c>
      <c r="D1162" s="50" t="s">
        <v>1095</v>
      </c>
      <c r="E1162" s="50" t="s">
        <v>1093</v>
      </c>
      <c r="F1162" s="31" t="s">
        <v>216</v>
      </c>
      <c r="G1162" s="31" t="s">
        <v>216</v>
      </c>
      <c r="H1162" s="31">
        <v>1</v>
      </c>
      <c r="I1162" s="31">
        <v>6</v>
      </c>
      <c r="J1162" s="31">
        <v>1</v>
      </c>
      <c r="K1162" s="31">
        <v>138</v>
      </c>
      <c r="L1162" s="31" t="s">
        <v>30</v>
      </c>
      <c r="M1162" s="29">
        <v>905</v>
      </c>
      <c r="N1162" s="38">
        <v>505185.69</v>
      </c>
      <c r="O1162" s="18" t="s">
        <v>2980</v>
      </c>
      <c r="P1162" s="64"/>
      <c r="Q1162" s="65"/>
      <c r="R1162" s="34"/>
      <c r="S1162" s="33"/>
      <c r="T1162" s="67">
        <v>1</v>
      </c>
    </row>
    <row r="1163" spans="1:20" ht="31.5" x14ac:dyDescent="0.25">
      <c r="A1163" s="50" t="s">
        <v>2295</v>
      </c>
      <c r="B1163" s="50" t="s">
        <v>3086</v>
      </c>
      <c r="C1163" s="31">
        <v>237505</v>
      </c>
      <c r="D1163" s="50" t="s">
        <v>1092</v>
      </c>
      <c r="E1163" s="50" t="s">
        <v>1093</v>
      </c>
      <c r="F1163" s="31" t="s">
        <v>216</v>
      </c>
      <c r="G1163" s="31" t="s">
        <v>216</v>
      </c>
      <c r="H1163" s="31"/>
      <c r="I1163" s="31"/>
      <c r="J1163" s="31">
        <v>1</v>
      </c>
      <c r="K1163" s="31">
        <v>138</v>
      </c>
      <c r="L1163" s="31" t="s">
        <v>30</v>
      </c>
      <c r="M1163" s="29">
        <v>903</v>
      </c>
      <c r="N1163" s="38"/>
      <c r="O1163" s="18" t="s">
        <v>2980</v>
      </c>
      <c r="P1163" s="64"/>
      <c r="Q1163" s="65"/>
      <c r="R1163" s="34"/>
      <c r="S1163" s="33"/>
      <c r="T1163" s="67"/>
    </row>
    <row r="1164" spans="1:20" ht="15.75" x14ac:dyDescent="0.25">
      <c r="A1164" s="50" t="s">
        <v>2295</v>
      </c>
      <c r="B1164" s="50" t="s">
        <v>3086</v>
      </c>
      <c r="C1164" s="51">
        <v>323009</v>
      </c>
      <c r="D1164" s="52" t="s">
        <v>1096</v>
      </c>
      <c r="E1164" s="50" t="s">
        <v>1093</v>
      </c>
      <c r="F1164" s="31" t="s">
        <v>216</v>
      </c>
      <c r="G1164" s="31" t="s">
        <v>216</v>
      </c>
      <c r="H1164" s="31">
        <v>1</v>
      </c>
      <c r="I1164" s="31">
        <v>5</v>
      </c>
      <c r="J1164" s="31">
        <v>1</v>
      </c>
      <c r="K1164" s="31">
        <v>138</v>
      </c>
      <c r="L1164" s="31" t="s">
        <v>30</v>
      </c>
      <c r="M1164" s="29">
        <v>906</v>
      </c>
      <c r="N1164" s="38">
        <v>487551.32</v>
      </c>
      <c r="O1164" s="18" t="s">
        <v>2980</v>
      </c>
      <c r="P1164" s="64"/>
      <c r="Q1164" s="65"/>
      <c r="R1164" s="34"/>
      <c r="S1164" s="33"/>
      <c r="T1164" s="67">
        <v>1</v>
      </c>
    </row>
    <row r="1165" spans="1:20" ht="31.5" x14ac:dyDescent="0.25">
      <c r="A1165" s="50" t="s">
        <v>2295</v>
      </c>
      <c r="B1165" s="50" t="s">
        <v>3087</v>
      </c>
      <c r="C1165" s="31">
        <v>120121</v>
      </c>
      <c r="D1165" s="50" t="s">
        <v>1097</v>
      </c>
      <c r="E1165" s="50" t="s">
        <v>1098</v>
      </c>
      <c r="F1165" s="31" t="s">
        <v>1099</v>
      </c>
      <c r="G1165" s="31" t="s">
        <v>1099</v>
      </c>
      <c r="H1165" s="31"/>
      <c r="I1165" s="31"/>
      <c r="J1165" s="31">
        <v>1</v>
      </c>
      <c r="K1165" s="31">
        <v>138</v>
      </c>
      <c r="L1165" s="31" t="s">
        <v>30</v>
      </c>
      <c r="M1165" s="29">
        <v>907</v>
      </c>
      <c r="N1165" s="38"/>
      <c r="O1165" s="18" t="s">
        <v>2980</v>
      </c>
      <c r="P1165" s="64"/>
      <c r="Q1165" s="65"/>
      <c r="R1165" s="34"/>
      <c r="S1165" s="33"/>
      <c r="T1165" s="67"/>
    </row>
    <row r="1166" spans="1:20" ht="31.5" x14ac:dyDescent="0.25">
      <c r="A1166" s="50" t="s">
        <v>2295</v>
      </c>
      <c r="B1166" s="50" t="s">
        <v>3087</v>
      </c>
      <c r="C1166" s="31">
        <v>120126</v>
      </c>
      <c r="D1166" s="50" t="s">
        <v>1100</v>
      </c>
      <c r="E1166" s="50" t="s">
        <v>1098</v>
      </c>
      <c r="F1166" s="31" t="s">
        <v>1099</v>
      </c>
      <c r="G1166" s="31" t="s">
        <v>1099</v>
      </c>
      <c r="H1166" s="31"/>
      <c r="I1166" s="31"/>
      <c r="J1166" s="31">
        <v>1</v>
      </c>
      <c r="K1166" s="31">
        <v>138</v>
      </c>
      <c r="L1166" s="31" t="s">
        <v>30</v>
      </c>
      <c r="M1166" s="29">
        <v>908</v>
      </c>
      <c r="N1166" s="38"/>
      <c r="O1166" s="18" t="s">
        <v>2980</v>
      </c>
      <c r="P1166" s="64"/>
      <c r="Q1166" s="65"/>
      <c r="R1166" s="34"/>
      <c r="S1166" s="33"/>
      <c r="T1166" s="67"/>
    </row>
    <row r="1167" spans="1:20" ht="31.5" x14ac:dyDescent="0.25">
      <c r="A1167" s="50" t="s">
        <v>2295</v>
      </c>
      <c r="B1167" s="50" t="s">
        <v>3087</v>
      </c>
      <c r="C1167" s="31">
        <v>120129</v>
      </c>
      <c r="D1167" s="50" t="s">
        <v>1103</v>
      </c>
      <c r="E1167" s="50" t="s">
        <v>1098</v>
      </c>
      <c r="F1167" s="31" t="s">
        <v>1099</v>
      </c>
      <c r="G1167" s="31" t="s">
        <v>1099</v>
      </c>
      <c r="H1167" s="31"/>
      <c r="I1167" s="31"/>
      <c r="J1167" s="31">
        <v>1</v>
      </c>
      <c r="K1167" s="31">
        <v>138</v>
      </c>
      <c r="L1167" s="31" t="s">
        <v>30</v>
      </c>
      <c r="M1167" s="29">
        <v>911</v>
      </c>
      <c r="N1167" s="38"/>
      <c r="O1167" s="18" t="s">
        <v>2980</v>
      </c>
      <c r="P1167" s="64"/>
      <c r="Q1167" s="65"/>
      <c r="R1167" s="34"/>
      <c r="S1167" s="33"/>
      <c r="T1167" s="67"/>
    </row>
    <row r="1168" spans="1:20" ht="31.5" x14ac:dyDescent="0.25">
      <c r="A1168" s="50" t="s">
        <v>2295</v>
      </c>
      <c r="B1168" s="50" t="s">
        <v>3087</v>
      </c>
      <c r="C1168" s="31">
        <v>120131</v>
      </c>
      <c r="D1168" s="50" t="s">
        <v>1108</v>
      </c>
      <c r="E1168" s="50" t="s">
        <v>1098</v>
      </c>
      <c r="F1168" s="31" t="s">
        <v>1099</v>
      </c>
      <c r="G1168" s="31" t="s">
        <v>1099</v>
      </c>
      <c r="H1168" s="31"/>
      <c r="I1168" s="31"/>
      <c r="J1168" s="31">
        <v>1</v>
      </c>
      <c r="K1168" s="31">
        <v>138</v>
      </c>
      <c r="L1168" s="31" t="s">
        <v>30</v>
      </c>
      <c r="M1168" s="29">
        <v>916</v>
      </c>
      <c r="N1168" s="38"/>
      <c r="O1168" s="18" t="s">
        <v>2980</v>
      </c>
      <c r="P1168" s="64"/>
      <c r="Q1168" s="65"/>
      <c r="R1168" s="34"/>
      <c r="S1168" s="33"/>
      <c r="T1168" s="67"/>
    </row>
    <row r="1169" spans="1:20" ht="31.5" x14ac:dyDescent="0.25">
      <c r="A1169" s="50" t="s">
        <v>2295</v>
      </c>
      <c r="B1169" s="50" t="s">
        <v>3087</v>
      </c>
      <c r="C1169" s="31">
        <v>120146</v>
      </c>
      <c r="D1169" s="50" t="s">
        <v>1101</v>
      </c>
      <c r="E1169" s="50" t="s">
        <v>1098</v>
      </c>
      <c r="F1169" s="31" t="s">
        <v>1099</v>
      </c>
      <c r="G1169" s="31" t="s">
        <v>1099</v>
      </c>
      <c r="H1169" s="31"/>
      <c r="I1169" s="31"/>
      <c r="J1169" s="31">
        <v>1</v>
      </c>
      <c r="K1169" s="31">
        <v>138</v>
      </c>
      <c r="L1169" s="31" t="s">
        <v>30</v>
      </c>
      <c r="M1169" s="29">
        <v>909</v>
      </c>
      <c r="N1169" s="38"/>
      <c r="O1169" s="18" t="s">
        <v>2980</v>
      </c>
      <c r="P1169" s="64"/>
      <c r="Q1169" s="65"/>
      <c r="R1169" s="34"/>
      <c r="S1169" s="33"/>
      <c r="T1169" s="67"/>
    </row>
    <row r="1170" spans="1:20" ht="31.5" x14ac:dyDescent="0.25">
      <c r="A1170" s="50" t="s">
        <v>2295</v>
      </c>
      <c r="B1170" s="50" t="s">
        <v>3087</v>
      </c>
      <c r="C1170" s="31">
        <v>120150</v>
      </c>
      <c r="D1170" s="50" t="s">
        <v>1104</v>
      </c>
      <c r="E1170" s="50" t="s">
        <v>1098</v>
      </c>
      <c r="F1170" s="31" t="s">
        <v>1099</v>
      </c>
      <c r="G1170" s="31" t="s">
        <v>1099</v>
      </c>
      <c r="H1170" s="31"/>
      <c r="I1170" s="31"/>
      <c r="J1170" s="31">
        <v>1</v>
      </c>
      <c r="K1170" s="31">
        <v>138</v>
      </c>
      <c r="L1170" s="31" t="s">
        <v>30</v>
      </c>
      <c r="M1170" s="29">
        <v>912</v>
      </c>
      <c r="N1170" s="38"/>
      <c r="O1170" s="18" t="s">
        <v>2980</v>
      </c>
      <c r="P1170" s="64"/>
      <c r="Q1170" s="65"/>
      <c r="R1170" s="34"/>
      <c r="S1170" s="33"/>
      <c r="T1170" s="67"/>
    </row>
    <row r="1171" spans="1:20" ht="31.5" x14ac:dyDescent="0.25">
      <c r="A1171" s="50" t="s">
        <v>2295</v>
      </c>
      <c r="B1171" s="50" t="s">
        <v>3087</v>
      </c>
      <c r="C1171" s="31">
        <v>120153</v>
      </c>
      <c r="D1171" s="50" t="s">
        <v>1105</v>
      </c>
      <c r="E1171" s="50" t="s">
        <v>1098</v>
      </c>
      <c r="F1171" s="31" t="s">
        <v>1099</v>
      </c>
      <c r="G1171" s="31" t="s">
        <v>1099</v>
      </c>
      <c r="H1171" s="31"/>
      <c r="I1171" s="31"/>
      <c r="J1171" s="31">
        <v>1</v>
      </c>
      <c r="K1171" s="31">
        <v>138</v>
      </c>
      <c r="L1171" s="31" t="s">
        <v>30</v>
      </c>
      <c r="M1171" s="29">
        <v>913</v>
      </c>
      <c r="N1171" s="38"/>
      <c r="O1171" s="18" t="s">
        <v>2980</v>
      </c>
      <c r="P1171" s="64"/>
      <c r="Q1171" s="65"/>
      <c r="R1171" s="34"/>
      <c r="S1171" s="33"/>
      <c r="T1171" s="67"/>
    </row>
    <row r="1172" spans="1:20" ht="31.5" x14ac:dyDescent="0.25">
      <c r="A1172" s="50" t="s">
        <v>2295</v>
      </c>
      <c r="B1172" s="50" t="s">
        <v>3087</v>
      </c>
      <c r="C1172" s="31">
        <v>120157</v>
      </c>
      <c r="D1172" s="50" t="s">
        <v>1106</v>
      </c>
      <c r="E1172" s="50" t="s">
        <v>1098</v>
      </c>
      <c r="F1172" s="31" t="s">
        <v>1099</v>
      </c>
      <c r="G1172" s="31" t="s">
        <v>1099</v>
      </c>
      <c r="H1172" s="31"/>
      <c r="I1172" s="31"/>
      <c r="J1172" s="31">
        <v>1</v>
      </c>
      <c r="K1172" s="31">
        <v>138</v>
      </c>
      <c r="L1172" s="31" t="s">
        <v>30</v>
      </c>
      <c r="M1172" s="29">
        <v>914</v>
      </c>
      <c r="N1172" s="38"/>
      <c r="O1172" s="18" t="s">
        <v>2980</v>
      </c>
      <c r="P1172" s="64"/>
      <c r="Q1172" s="65"/>
      <c r="R1172" s="34"/>
      <c r="S1172" s="33"/>
      <c r="T1172" s="67"/>
    </row>
    <row r="1173" spans="1:20" ht="31.5" x14ac:dyDescent="0.25">
      <c r="A1173" s="50" t="s">
        <v>2295</v>
      </c>
      <c r="B1173" s="50" t="s">
        <v>3087</v>
      </c>
      <c r="C1173" s="31">
        <v>120158</v>
      </c>
      <c r="D1173" s="50" t="s">
        <v>1107</v>
      </c>
      <c r="E1173" s="50" t="s">
        <v>1098</v>
      </c>
      <c r="F1173" s="31" t="s">
        <v>1099</v>
      </c>
      <c r="G1173" s="31" t="s">
        <v>1099</v>
      </c>
      <c r="H1173" s="31"/>
      <c r="I1173" s="31"/>
      <c r="J1173" s="31">
        <v>1</v>
      </c>
      <c r="K1173" s="31">
        <v>138</v>
      </c>
      <c r="L1173" s="31" t="s">
        <v>30</v>
      </c>
      <c r="M1173" s="29">
        <v>915</v>
      </c>
      <c r="N1173" s="38"/>
      <c r="O1173" s="18" t="s">
        <v>2980</v>
      </c>
      <c r="P1173" s="64"/>
      <c r="Q1173" s="65"/>
      <c r="R1173" s="34"/>
      <c r="S1173" s="33"/>
      <c r="T1173" s="67"/>
    </row>
    <row r="1174" spans="1:20" ht="31.5" x14ac:dyDescent="0.25">
      <c r="A1174" s="50" t="s">
        <v>2295</v>
      </c>
      <c r="B1174" s="50" t="s">
        <v>3087</v>
      </c>
      <c r="C1174" s="31">
        <v>120159</v>
      </c>
      <c r="D1174" s="50" t="s">
        <v>1109</v>
      </c>
      <c r="E1174" s="50" t="s">
        <v>1098</v>
      </c>
      <c r="F1174" s="31" t="s">
        <v>1099</v>
      </c>
      <c r="G1174" s="31" t="s">
        <v>1099</v>
      </c>
      <c r="H1174" s="31"/>
      <c r="I1174" s="31"/>
      <c r="J1174" s="31">
        <v>1</v>
      </c>
      <c r="K1174" s="31">
        <v>138</v>
      </c>
      <c r="L1174" s="31" t="s">
        <v>30</v>
      </c>
      <c r="M1174" s="29">
        <v>917</v>
      </c>
      <c r="N1174" s="38"/>
      <c r="O1174" s="18" t="s">
        <v>2980</v>
      </c>
      <c r="P1174" s="64"/>
      <c r="Q1174" s="65"/>
      <c r="R1174" s="34"/>
      <c r="S1174" s="33"/>
      <c r="T1174" s="67"/>
    </row>
    <row r="1175" spans="1:20" ht="31.5" x14ac:dyDescent="0.25">
      <c r="A1175" s="50" t="s">
        <v>2295</v>
      </c>
      <c r="B1175" s="50" t="s">
        <v>3087</v>
      </c>
      <c r="C1175" s="31">
        <v>232003</v>
      </c>
      <c r="D1175" s="50" t="s">
        <v>1110</v>
      </c>
      <c r="E1175" s="50" t="s">
        <v>1098</v>
      </c>
      <c r="F1175" s="31" t="s">
        <v>1099</v>
      </c>
      <c r="G1175" s="31" t="s">
        <v>1099</v>
      </c>
      <c r="H1175" s="31"/>
      <c r="I1175" s="31"/>
      <c r="J1175" s="31">
        <v>1</v>
      </c>
      <c r="K1175" s="31">
        <v>138</v>
      </c>
      <c r="L1175" s="31" t="s">
        <v>30</v>
      </c>
      <c r="M1175" s="29">
        <v>918</v>
      </c>
      <c r="N1175" s="38"/>
      <c r="O1175" s="18" t="s">
        <v>2980</v>
      </c>
      <c r="P1175" s="64"/>
      <c r="Q1175" s="65"/>
      <c r="R1175" s="34"/>
      <c r="S1175" s="33"/>
      <c r="T1175" s="67"/>
    </row>
    <row r="1176" spans="1:20" ht="31.5" x14ac:dyDescent="0.25">
      <c r="A1176" s="50" t="s">
        <v>2295</v>
      </c>
      <c r="B1176" s="50" t="s">
        <v>3087</v>
      </c>
      <c r="C1176" s="51">
        <v>321910</v>
      </c>
      <c r="D1176" s="52" t="s">
        <v>1111</v>
      </c>
      <c r="E1176" s="50" t="s">
        <v>1098</v>
      </c>
      <c r="F1176" s="31" t="s">
        <v>1099</v>
      </c>
      <c r="G1176" s="31" t="s">
        <v>1099</v>
      </c>
      <c r="H1176" s="31"/>
      <c r="I1176" s="31"/>
      <c r="J1176" s="31">
        <v>1</v>
      </c>
      <c r="K1176" s="31">
        <v>138</v>
      </c>
      <c r="L1176" s="31" t="s">
        <v>30</v>
      </c>
      <c r="M1176" s="29">
        <v>919</v>
      </c>
      <c r="N1176" s="38"/>
      <c r="O1176" s="18" t="s">
        <v>2980</v>
      </c>
      <c r="P1176" s="64"/>
      <c r="Q1176" s="65"/>
      <c r="R1176" s="34"/>
      <c r="S1176" s="33"/>
      <c r="T1176" s="67"/>
    </row>
    <row r="1177" spans="1:20" ht="31.5" x14ac:dyDescent="0.25">
      <c r="A1177" s="50" t="s">
        <v>2295</v>
      </c>
      <c r="B1177" s="50" t="s">
        <v>3087</v>
      </c>
      <c r="C1177" s="51">
        <v>321912</v>
      </c>
      <c r="D1177" s="52" t="s">
        <v>1102</v>
      </c>
      <c r="E1177" s="50" t="s">
        <v>1098</v>
      </c>
      <c r="F1177" s="31" t="s">
        <v>1099</v>
      </c>
      <c r="G1177" s="31" t="s">
        <v>1099</v>
      </c>
      <c r="H1177" s="31"/>
      <c r="I1177" s="31"/>
      <c r="J1177" s="31">
        <v>1</v>
      </c>
      <c r="K1177" s="31">
        <v>138</v>
      </c>
      <c r="L1177" s="31" t="s">
        <v>30</v>
      </c>
      <c r="M1177" s="29">
        <v>910</v>
      </c>
      <c r="N1177" s="38"/>
      <c r="O1177" s="18" t="s">
        <v>2980</v>
      </c>
      <c r="P1177" s="64"/>
      <c r="Q1177" s="65"/>
      <c r="R1177" s="34"/>
      <c r="S1177" s="33"/>
      <c r="T1177" s="67"/>
    </row>
    <row r="1178" spans="1:20" ht="15.75" x14ac:dyDescent="0.25">
      <c r="A1178" s="50" t="s">
        <v>2295</v>
      </c>
      <c r="B1178" s="50" t="s">
        <v>3139</v>
      </c>
      <c r="C1178" s="31">
        <v>117971</v>
      </c>
      <c r="D1178" s="50" t="s">
        <v>2304</v>
      </c>
      <c r="E1178" s="50" t="s">
        <v>2305</v>
      </c>
      <c r="F1178" s="31" t="s">
        <v>45</v>
      </c>
      <c r="G1178" s="31" t="s">
        <v>45</v>
      </c>
      <c r="H1178" s="31"/>
      <c r="I1178" s="31"/>
      <c r="J1178" s="31">
        <v>1</v>
      </c>
      <c r="K1178" s="31">
        <v>138</v>
      </c>
      <c r="L1178" s="31" t="s">
        <v>30</v>
      </c>
      <c r="M1178" s="29">
        <v>1845</v>
      </c>
      <c r="N1178" s="38"/>
      <c r="O1178" s="18" t="s">
        <v>2980</v>
      </c>
      <c r="P1178" s="64"/>
      <c r="Q1178" s="65"/>
      <c r="R1178" s="34"/>
      <c r="S1178" s="33"/>
      <c r="T1178" s="67"/>
    </row>
    <row r="1179" spans="1:20" ht="15.75" x14ac:dyDescent="0.25">
      <c r="A1179" s="50" t="s">
        <v>2295</v>
      </c>
      <c r="B1179" s="50" t="s">
        <v>3139</v>
      </c>
      <c r="C1179" s="31">
        <v>117980</v>
      </c>
      <c r="D1179" s="50" t="s">
        <v>2320</v>
      </c>
      <c r="E1179" s="50" t="s">
        <v>2305</v>
      </c>
      <c r="F1179" s="31" t="s">
        <v>45</v>
      </c>
      <c r="G1179" s="31" t="s">
        <v>45</v>
      </c>
      <c r="H1179" s="31"/>
      <c r="I1179" s="31"/>
      <c r="J1179" s="31">
        <v>1</v>
      </c>
      <c r="K1179" s="31">
        <v>138</v>
      </c>
      <c r="L1179" s="31" t="s">
        <v>30</v>
      </c>
      <c r="M1179" s="29">
        <v>1858</v>
      </c>
      <c r="N1179" s="38"/>
      <c r="O1179" s="18" t="s">
        <v>2980</v>
      </c>
      <c r="P1179" s="64"/>
      <c r="Q1179" s="65"/>
      <c r="R1179" s="34"/>
      <c r="S1179" s="33"/>
      <c r="T1179" s="67"/>
    </row>
    <row r="1180" spans="1:20" ht="15.75" x14ac:dyDescent="0.25">
      <c r="A1180" s="50" t="s">
        <v>2295</v>
      </c>
      <c r="B1180" s="50" t="s">
        <v>3139</v>
      </c>
      <c r="C1180" s="31">
        <v>118059</v>
      </c>
      <c r="D1180" s="50" t="s">
        <v>2321</v>
      </c>
      <c r="E1180" s="50" t="s">
        <v>901</v>
      </c>
      <c r="F1180" s="31" t="s">
        <v>216</v>
      </c>
      <c r="G1180" s="31" t="s">
        <v>216</v>
      </c>
      <c r="H1180" s="31">
        <v>1</v>
      </c>
      <c r="I1180" s="31">
        <v>1</v>
      </c>
      <c r="J1180" s="31">
        <v>1</v>
      </c>
      <c r="K1180" s="31">
        <v>138</v>
      </c>
      <c r="L1180" s="31" t="s">
        <v>30</v>
      </c>
      <c r="M1180" s="29">
        <v>1859</v>
      </c>
      <c r="N1180" s="38">
        <v>122092.55</v>
      </c>
      <c r="O1180" s="18" t="s">
        <v>2980</v>
      </c>
      <c r="P1180" s="64"/>
      <c r="Q1180" s="65"/>
      <c r="R1180" s="34"/>
      <c r="S1180" s="33"/>
      <c r="T1180" s="67">
        <v>1</v>
      </c>
    </row>
    <row r="1181" spans="1:20" ht="15.75" x14ac:dyDescent="0.25">
      <c r="A1181" s="50" t="s">
        <v>2295</v>
      </c>
      <c r="B1181" s="50" t="s">
        <v>3139</v>
      </c>
      <c r="C1181" s="31">
        <v>118118</v>
      </c>
      <c r="D1181" s="50" t="s">
        <v>2352</v>
      </c>
      <c r="E1181" s="50" t="s">
        <v>2353</v>
      </c>
      <c r="F1181" s="31" t="s">
        <v>1099</v>
      </c>
      <c r="G1181" s="31" t="s">
        <v>1099</v>
      </c>
      <c r="H1181" s="31"/>
      <c r="I1181" s="31"/>
      <c r="J1181" s="31">
        <v>1</v>
      </c>
      <c r="K1181" s="31">
        <v>138</v>
      </c>
      <c r="L1181" s="31" t="s">
        <v>30</v>
      </c>
      <c r="M1181" s="29">
        <v>1882</v>
      </c>
      <c r="N1181" s="38"/>
      <c r="O1181" s="18" t="s">
        <v>2980</v>
      </c>
      <c r="P1181" s="64"/>
      <c r="Q1181" s="65"/>
      <c r="R1181" s="34"/>
      <c r="S1181" s="33"/>
      <c r="T1181" s="67"/>
    </row>
    <row r="1182" spans="1:20" ht="15.75" x14ac:dyDescent="0.25">
      <c r="A1182" s="50" t="s">
        <v>2295</v>
      </c>
      <c r="B1182" s="50" t="s">
        <v>3139</v>
      </c>
      <c r="C1182" s="31">
        <v>118176</v>
      </c>
      <c r="D1182" s="50" t="s">
        <v>2311</v>
      </c>
      <c r="E1182" s="50" t="s">
        <v>2312</v>
      </c>
      <c r="F1182" s="31" t="s">
        <v>45</v>
      </c>
      <c r="G1182" s="31" t="s">
        <v>45</v>
      </c>
      <c r="H1182" s="31"/>
      <c r="I1182" s="31"/>
      <c r="J1182" s="31">
        <v>1</v>
      </c>
      <c r="K1182" s="31">
        <v>138</v>
      </c>
      <c r="L1182" s="31" t="s">
        <v>30</v>
      </c>
      <c r="M1182" s="29">
        <v>1851</v>
      </c>
      <c r="N1182" s="38"/>
      <c r="O1182" s="18" t="s">
        <v>2980</v>
      </c>
      <c r="P1182" s="64"/>
      <c r="Q1182" s="65"/>
      <c r="R1182" s="34"/>
      <c r="S1182" s="33"/>
      <c r="T1182" s="67"/>
    </row>
    <row r="1183" spans="1:20" ht="15.75" x14ac:dyDescent="0.25">
      <c r="A1183" s="50" t="s">
        <v>2295</v>
      </c>
      <c r="B1183" s="50" t="s">
        <v>3139</v>
      </c>
      <c r="C1183" s="31">
        <v>118196</v>
      </c>
      <c r="D1183" s="50" t="s">
        <v>2341</v>
      </c>
      <c r="E1183" s="50" t="s">
        <v>2342</v>
      </c>
      <c r="F1183" s="31" t="s">
        <v>216</v>
      </c>
      <c r="G1183" s="31" t="s">
        <v>216</v>
      </c>
      <c r="H1183" s="31"/>
      <c r="I1183" s="31"/>
      <c r="J1183" s="31">
        <v>1</v>
      </c>
      <c r="K1183" s="31">
        <v>138</v>
      </c>
      <c r="L1183" s="31" t="s">
        <v>30</v>
      </c>
      <c r="M1183" s="29">
        <v>1874</v>
      </c>
      <c r="N1183" s="38"/>
      <c r="O1183" s="18" t="s">
        <v>2980</v>
      </c>
      <c r="P1183" s="64"/>
      <c r="Q1183" s="65"/>
      <c r="R1183" s="34"/>
      <c r="S1183" s="33"/>
      <c r="T1183" s="67"/>
    </row>
    <row r="1184" spans="1:20" ht="15.75" x14ac:dyDescent="0.25">
      <c r="A1184" s="50" t="s">
        <v>2295</v>
      </c>
      <c r="B1184" s="50" t="s">
        <v>3139</v>
      </c>
      <c r="C1184" s="31">
        <v>118198</v>
      </c>
      <c r="D1184" s="50" t="s">
        <v>2344</v>
      </c>
      <c r="E1184" s="50" t="s">
        <v>2342</v>
      </c>
      <c r="F1184" s="31" t="s">
        <v>216</v>
      </c>
      <c r="G1184" s="31" t="s">
        <v>216</v>
      </c>
      <c r="H1184" s="31"/>
      <c r="I1184" s="31"/>
      <c r="J1184" s="31">
        <v>1</v>
      </c>
      <c r="K1184" s="31">
        <v>138</v>
      </c>
      <c r="L1184" s="31" t="s">
        <v>30</v>
      </c>
      <c r="M1184" s="29">
        <v>1877</v>
      </c>
      <c r="N1184" s="38"/>
      <c r="O1184" s="18" t="s">
        <v>2980</v>
      </c>
      <c r="P1184" s="64"/>
      <c r="Q1184" s="65"/>
      <c r="R1184" s="34"/>
      <c r="S1184" s="33"/>
      <c r="T1184" s="67"/>
    </row>
    <row r="1185" spans="1:20" ht="15.75" x14ac:dyDescent="0.25">
      <c r="A1185" s="50" t="s">
        <v>2295</v>
      </c>
      <c r="B1185" s="50" t="s">
        <v>3139</v>
      </c>
      <c r="C1185" s="31">
        <v>118222</v>
      </c>
      <c r="D1185" s="50" t="s">
        <v>2330</v>
      </c>
      <c r="E1185" s="50" t="s">
        <v>2331</v>
      </c>
      <c r="F1185" s="31" t="s">
        <v>216</v>
      </c>
      <c r="G1185" s="31" t="s">
        <v>216</v>
      </c>
      <c r="H1185" s="31"/>
      <c r="I1185" s="31"/>
      <c r="J1185" s="31">
        <v>1</v>
      </c>
      <c r="K1185" s="31">
        <v>138</v>
      </c>
      <c r="L1185" s="31" t="s">
        <v>30</v>
      </c>
      <c r="M1185" s="29">
        <v>1865</v>
      </c>
      <c r="N1185" s="38"/>
      <c r="O1185" s="18" t="s">
        <v>2980</v>
      </c>
      <c r="P1185" s="64"/>
      <c r="Q1185" s="65"/>
      <c r="R1185" s="34"/>
      <c r="S1185" s="33"/>
      <c r="T1185" s="67"/>
    </row>
    <row r="1186" spans="1:20" ht="15.75" x14ac:dyDescent="0.25">
      <c r="A1186" s="50" t="s">
        <v>2295</v>
      </c>
      <c r="B1186" s="50" t="s">
        <v>3139</v>
      </c>
      <c r="C1186" s="31">
        <v>118254</v>
      </c>
      <c r="D1186" s="50" t="s">
        <v>2347</v>
      </c>
      <c r="E1186" s="50" t="s">
        <v>2140</v>
      </c>
      <c r="F1186" s="31" t="s">
        <v>216</v>
      </c>
      <c r="G1186" s="31" t="s">
        <v>216</v>
      </c>
      <c r="H1186" s="31"/>
      <c r="I1186" s="31"/>
      <c r="J1186" s="31">
        <v>1</v>
      </c>
      <c r="K1186" s="31">
        <v>138</v>
      </c>
      <c r="L1186" s="31" t="s">
        <v>30</v>
      </c>
      <c r="M1186" s="29">
        <v>1879</v>
      </c>
      <c r="N1186" s="38"/>
      <c r="O1186" s="18" t="s">
        <v>2980</v>
      </c>
      <c r="P1186" s="64"/>
      <c r="Q1186" s="65"/>
      <c r="R1186" s="34"/>
      <c r="S1186" s="33"/>
      <c r="T1186" s="67"/>
    </row>
    <row r="1187" spans="1:20" ht="15.75" x14ac:dyDescent="0.25">
      <c r="A1187" s="50" t="s">
        <v>2295</v>
      </c>
      <c r="B1187" s="50" t="s">
        <v>3139</v>
      </c>
      <c r="C1187" s="31">
        <v>118323</v>
      </c>
      <c r="D1187" s="50" t="s">
        <v>2324</v>
      </c>
      <c r="E1187" s="50" t="s">
        <v>2325</v>
      </c>
      <c r="F1187" s="31" t="s">
        <v>216</v>
      </c>
      <c r="G1187" s="31" t="s">
        <v>216</v>
      </c>
      <c r="H1187" s="31"/>
      <c r="I1187" s="31"/>
      <c r="J1187" s="31">
        <v>1</v>
      </c>
      <c r="K1187" s="31">
        <v>138</v>
      </c>
      <c r="L1187" s="31" t="s">
        <v>30</v>
      </c>
      <c r="M1187" s="29">
        <v>1861</v>
      </c>
      <c r="N1187" s="38"/>
      <c r="O1187" s="18" t="s">
        <v>2980</v>
      </c>
      <c r="P1187" s="64"/>
      <c r="Q1187" s="65"/>
      <c r="R1187" s="34"/>
      <c r="S1187" s="33"/>
      <c r="T1187" s="67"/>
    </row>
    <row r="1188" spans="1:20" ht="15.75" x14ac:dyDescent="0.25">
      <c r="A1188" s="50" t="s">
        <v>2295</v>
      </c>
      <c r="B1188" s="50" t="s">
        <v>3139</v>
      </c>
      <c r="C1188" s="31">
        <v>118325</v>
      </c>
      <c r="D1188" s="50" t="s">
        <v>2326</v>
      </c>
      <c r="E1188" s="50" t="s">
        <v>2325</v>
      </c>
      <c r="F1188" s="31" t="s">
        <v>216</v>
      </c>
      <c r="G1188" s="31" t="s">
        <v>216</v>
      </c>
      <c r="H1188" s="31"/>
      <c r="I1188" s="31"/>
      <c r="J1188" s="31">
        <v>1</v>
      </c>
      <c r="K1188" s="31">
        <v>138</v>
      </c>
      <c r="L1188" s="31" t="s">
        <v>30</v>
      </c>
      <c r="M1188" s="29">
        <v>1862</v>
      </c>
      <c r="N1188" s="38"/>
      <c r="O1188" s="18" t="s">
        <v>2980</v>
      </c>
      <c r="P1188" s="64"/>
      <c r="Q1188" s="65"/>
      <c r="R1188" s="34"/>
      <c r="S1188" s="33"/>
      <c r="T1188" s="67"/>
    </row>
    <row r="1189" spans="1:20" ht="15.75" x14ac:dyDescent="0.25">
      <c r="A1189" s="50" t="s">
        <v>2295</v>
      </c>
      <c r="B1189" s="50" t="s">
        <v>3139</v>
      </c>
      <c r="C1189" s="31">
        <v>118330</v>
      </c>
      <c r="D1189" s="50" t="s">
        <v>2333</v>
      </c>
      <c r="E1189" s="50" t="s">
        <v>2325</v>
      </c>
      <c r="F1189" s="31" t="s">
        <v>216</v>
      </c>
      <c r="G1189" s="31" t="s">
        <v>216</v>
      </c>
      <c r="H1189" s="31">
        <v>1</v>
      </c>
      <c r="I1189" s="31">
        <v>3</v>
      </c>
      <c r="J1189" s="31">
        <v>1</v>
      </c>
      <c r="K1189" s="31">
        <v>138</v>
      </c>
      <c r="L1189" s="31" t="s">
        <v>30</v>
      </c>
      <c r="M1189" s="29">
        <v>1867</v>
      </c>
      <c r="N1189" s="38">
        <v>281657</v>
      </c>
      <c r="O1189" s="18" t="s">
        <v>2980</v>
      </c>
      <c r="P1189" s="64"/>
      <c r="Q1189" s="65"/>
      <c r="R1189" s="34"/>
      <c r="S1189" s="33"/>
      <c r="T1189" s="67">
        <v>1</v>
      </c>
    </row>
    <row r="1190" spans="1:20" ht="15.75" x14ac:dyDescent="0.25">
      <c r="A1190" s="50" t="s">
        <v>2295</v>
      </c>
      <c r="B1190" s="50" t="s">
        <v>3139</v>
      </c>
      <c r="C1190" s="31">
        <v>118371</v>
      </c>
      <c r="D1190" s="50" t="s">
        <v>2332</v>
      </c>
      <c r="E1190" s="50" t="s">
        <v>2329</v>
      </c>
      <c r="F1190" s="31" t="s">
        <v>216</v>
      </c>
      <c r="G1190" s="31" t="s">
        <v>216</v>
      </c>
      <c r="H1190" s="31"/>
      <c r="I1190" s="31"/>
      <c r="J1190" s="31">
        <v>1</v>
      </c>
      <c r="K1190" s="31">
        <v>138</v>
      </c>
      <c r="L1190" s="31" t="s">
        <v>30</v>
      </c>
      <c r="M1190" s="29">
        <v>1866</v>
      </c>
      <c r="N1190" s="38"/>
      <c r="O1190" s="18" t="s">
        <v>2980</v>
      </c>
      <c r="P1190" s="64"/>
      <c r="Q1190" s="65"/>
      <c r="R1190" s="34"/>
      <c r="S1190" s="33"/>
      <c r="T1190" s="67"/>
    </row>
    <row r="1191" spans="1:20" ht="15.75" x14ac:dyDescent="0.25">
      <c r="A1191" s="50" t="s">
        <v>2295</v>
      </c>
      <c r="B1191" s="50" t="s">
        <v>3139</v>
      </c>
      <c r="C1191" s="31">
        <v>118377</v>
      </c>
      <c r="D1191" s="50" t="s">
        <v>2337</v>
      </c>
      <c r="E1191" s="50" t="s">
        <v>2329</v>
      </c>
      <c r="F1191" s="31" t="s">
        <v>216</v>
      </c>
      <c r="G1191" s="31" t="s">
        <v>216</v>
      </c>
      <c r="H1191" s="31"/>
      <c r="I1191" s="31"/>
      <c r="J1191" s="31">
        <v>1</v>
      </c>
      <c r="K1191" s="31">
        <v>138</v>
      </c>
      <c r="L1191" s="31" t="s">
        <v>30</v>
      </c>
      <c r="M1191" s="29">
        <v>1870</v>
      </c>
      <c r="N1191" s="38"/>
      <c r="O1191" s="18" t="s">
        <v>2980</v>
      </c>
      <c r="P1191" s="64"/>
      <c r="Q1191" s="65"/>
      <c r="R1191" s="34"/>
      <c r="S1191" s="33"/>
      <c r="T1191" s="67"/>
    </row>
    <row r="1192" spans="1:20" ht="15.75" x14ac:dyDescent="0.25">
      <c r="A1192" s="50" t="s">
        <v>2295</v>
      </c>
      <c r="B1192" s="50" t="s">
        <v>3139</v>
      </c>
      <c r="C1192" s="31">
        <v>118382</v>
      </c>
      <c r="D1192" s="50" t="s">
        <v>2340</v>
      </c>
      <c r="E1192" s="50" t="s">
        <v>2329</v>
      </c>
      <c r="F1192" s="31" t="s">
        <v>216</v>
      </c>
      <c r="G1192" s="31" t="s">
        <v>216</v>
      </c>
      <c r="H1192" s="31"/>
      <c r="I1192" s="31"/>
      <c r="J1192" s="31">
        <v>1</v>
      </c>
      <c r="K1192" s="31">
        <v>138</v>
      </c>
      <c r="L1192" s="31" t="s">
        <v>30</v>
      </c>
      <c r="M1192" s="29">
        <v>1873</v>
      </c>
      <c r="N1192" s="38"/>
      <c r="O1192" s="18" t="s">
        <v>2980</v>
      </c>
      <c r="P1192" s="64"/>
      <c r="Q1192" s="65"/>
      <c r="R1192" s="34"/>
      <c r="S1192" s="33"/>
      <c r="T1192" s="67"/>
    </row>
    <row r="1193" spans="1:20" ht="15.75" x14ac:dyDescent="0.25">
      <c r="A1193" s="50" t="s">
        <v>2295</v>
      </c>
      <c r="B1193" s="50" t="s">
        <v>3139</v>
      </c>
      <c r="C1193" s="31">
        <v>118386</v>
      </c>
      <c r="D1193" s="50" t="s">
        <v>1184</v>
      </c>
      <c r="E1193" s="50" t="s">
        <v>2329</v>
      </c>
      <c r="F1193" s="31" t="s">
        <v>216</v>
      </c>
      <c r="G1193" s="31" t="s">
        <v>216</v>
      </c>
      <c r="H1193" s="31"/>
      <c r="I1193" s="31"/>
      <c r="J1193" s="31">
        <v>1</v>
      </c>
      <c r="K1193" s="31">
        <v>138</v>
      </c>
      <c r="L1193" s="31" t="s">
        <v>30</v>
      </c>
      <c r="M1193" s="29">
        <v>1876</v>
      </c>
      <c r="N1193" s="38"/>
      <c r="O1193" s="18" t="s">
        <v>2980</v>
      </c>
      <c r="P1193" s="64"/>
      <c r="Q1193" s="65"/>
      <c r="R1193" s="34"/>
      <c r="S1193" s="33"/>
      <c r="T1193" s="67"/>
    </row>
    <row r="1194" spans="1:20" ht="15.75" x14ac:dyDescent="0.25">
      <c r="A1194" s="50" t="s">
        <v>2295</v>
      </c>
      <c r="B1194" s="50" t="s">
        <v>3139</v>
      </c>
      <c r="C1194" s="31">
        <v>118396</v>
      </c>
      <c r="D1194" s="50" t="s">
        <v>2328</v>
      </c>
      <c r="E1194" s="50" t="s">
        <v>2329</v>
      </c>
      <c r="F1194" s="31" t="s">
        <v>216</v>
      </c>
      <c r="G1194" s="31" t="s">
        <v>216</v>
      </c>
      <c r="H1194" s="31"/>
      <c r="I1194" s="31"/>
      <c r="J1194" s="31">
        <v>1</v>
      </c>
      <c r="K1194" s="31">
        <v>138</v>
      </c>
      <c r="L1194" s="31" t="s">
        <v>30</v>
      </c>
      <c r="M1194" s="29">
        <v>1864</v>
      </c>
      <c r="N1194" s="38"/>
      <c r="O1194" s="18" t="s">
        <v>2980</v>
      </c>
      <c r="P1194" s="64"/>
      <c r="Q1194" s="65"/>
      <c r="R1194" s="34"/>
      <c r="S1194" s="33"/>
      <c r="T1194" s="67"/>
    </row>
    <row r="1195" spans="1:20" ht="15.75" x14ac:dyDescent="0.25">
      <c r="A1195" s="50" t="s">
        <v>2295</v>
      </c>
      <c r="B1195" s="50" t="s">
        <v>3139</v>
      </c>
      <c r="C1195" s="31">
        <v>118474</v>
      </c>
      <c r="D1195" s="50" t="s">
        <v>2307</v>
      </c>
      <c r="E1195" s="50" t="s">
        <v>2298</v>
      </c>
      <c r="F1195" s="31" t="s">
        <v>45</v>
      </c>
      <c r="G1195" s="31" t="s">
        <v>45</v>
      </c>
      <c r="H1195" s="31">
        <v>1</v>
      </c>
      <c r="I1195" s="31">
        <v>18</v>
      </c>
      <c r="J1195" s="31">
        <v>1</v>
      </c>
      <c r="K1195" s="31">
        <v>138</v>
      </c>
      <c r="L1195" s="31" t="s">
        <v>30</v>
      </c>
      <c r="M1195" s="29">
        <v>1847</v>
      </c>
      <c r="N1195" s="38">
        <v>1082997.1599999999</v>
      </c>
      <c r="O1195" s="18" t="s">
        <v>2980</v>
      </c>
      <c r="P1195" s="64"/>
      <c r="Q1195" s="65"/>
      <c r="R1195" s="34"/>
      <c r="S1195" s="33"/>
      <c r="T1195" s="67">
        <v>1</v>
      </c>
    </row>
    <row r="1196" spans="1:20" ht="15.75" x14ac:dyDescent="0.25">
      <c r="A1196" s="50" t="s">
        <v>2295</v>
      </c>
      <c r="B1196" s="50" t="s">
        <v>3139</v>
      </c>
      <c r="C1196" s="31">
        <v>118476</v>
      </c>
      <c r="D1196" s="50" t="s">
        <v>2308</v>
      </c>
      <c r="E1196" s="50" t="s">
        <v>2298</v>
      </c>
      <c r="F1196" s="31" t="s">
        <v>45</v>
      </c>
      <c r="G1196" s="31" t="s">
        <v>45</v>
      </c>
      <c r="H1196" s="31">
        <v>1</v>
      </c>
      <c r="I1196" s="31">
        <v>2</v>
      </c>
      <c r="J1196" s="31">
        <v>1</v>
      </c>
      <c r="K1196" s="31">
        <v>138</v>
      </c>
      <c r="L1196" s="31" t="s">
        <v>30</v>
      </c>
      <c r="M1196" s="29">
        <v>1848</v>
      </c>
      <c r="N1196" s="38">
        <v>392980.38</v>
      </c>
      <c r="O1196" s="18" t="s">
        <v>2980</v>
      </c>
      <c r="P1196" s="64"/>
      <c r="Q1196" s="65"/>
      <c r="R1196" s="34"/>
      <c r="S1196" s="33"/>
      <c r="T1196" s="67">
        <v>1</v>
      </c>
    </row>
    <row r="1197" spans="1:20" ht="15.75" x14ac:dyDescent="0.25">
      <c r="A1197" s="50" t="s">
        <v>2295</v>
      </c>
      <c r="B1197" s="50" t="s">
        <v>3139</v>
      </c>
      <c r="C1197" s="31">
        <v>118491</v>
      </c>
      <c r="D1197" s="50" t="s">
        <v>2297</v>
      </c>
      <c r="E1197" s="50" t="s">
        <v>2298</v>
      </c>
      <c r="F1197" s="31" t="s">
        <v>45</v>
      </c>
      <c r="G1197" s="31" t="s">
        <v>45</v>
      </c>
      <c r="H1197" s="31">
        <v>1</v>
      </c>
      <c r="I1197" s="31">
        <v>6</v>
      </c>
      <c r="J1197" s="31">
        <v>1</v>
      </c>
      <c r="K1197" s="31">
        <v>138</v>
      </c>
      <c r="L1197" s="31" t="s">
        <v>30</v>
      </c>
      <c r="M1197" s="29">
        <v>1841</v>
      </c>
      <c r="N1197" s="38">
        <v>347696.8</v>
      </c>
      <c r="O1197" s="18" t="s">
        <v>2980</v>
      </c>
      <c r="P1197" s="64"/>
      <c r="Q1197" s="65"/>
      <c r="R1197" s="34"/>
      <c r="S1197" s="33"/>
      <c r="T1197" s="67">
        <v>1</v>
      </c>
    </row>
    <row r="1198" spans="1:20" ht="15.75" x14ac:dyDescent="0.25">
      <c r="A1198" s="50" t="s">
        <v>2295</v>
      </c>
      <c r="B1198" s="50" t="s">
        <v>3139</v>
      </c>
      <c r="C1198" s="31">
        <v>118499</v>
      </c>
      <c r="D1198" s="50" t="s">
        <v>2313</v>
      </c>
      <c r="E1198" s="50" t="s">
        <v>2298</v>
      </c>
      <c r="F1198" s="31" t="s">
        <v>45</v>
      </c>
      <c r="G1198" s="31" t="s">
        <v>45</v>
      </c>
      <c r="H1198" s="31"/>
      <c r="I1198" s="31"/>
      <c r="J1198" s="31">
        <v>1</v>
      </c>
      <c r="K1198" s="31">
        <v>138</v>
      </c>
      <c r="L1198" s="31" t="s">
        <v>30</v>
      </c>
      <c r="M1198" s="29">
        <v>1852</v>
      </c>
      <c r="N1198" s="38"/>
      <c r="O1198" s="18" t="s">
        <v>2980</v>
      </c>
      <c r="P1198" s="64"/>
      <c r="Q1198" s="65"/>
      <c r="R1198" s="34"/>
      <c r="S1198" s="33"/>
      <c r="T1198" s="67"/>
    </row>
    <row r="1199" spans="1:20" ht="15.75" x14ac:dyDescent="0.25">
      <c r="A1199" s="50" t="s">
        <v>2295</v>
      </c>
      <c r="B1199" s="50" t="s">
        <v>3139</v>
      </c>
      <c r="C1199" s="31">
        <v>118534</v>
      </c>
      <c r="D1199" s="50" t="s">
        <v>2301</v>
      </c>
      <c r="E1199" s="50" t="s">
        <v>2302</v>
      </c>
      <c r="F1199" s="31" t="s">
        <v>45</v>
      </c>
      <c r="G1199" s="31" t="s">
        <v>45</v>
      </c>
      <c r="H1199" s="31"/>
      <c r="I1199" s="31"/>
      <c r="J1199" s="31">
        <v>1</v>
      </c>
      <c r="K1199" s="31">
        <v>138</v>
      </c>
      <c r="L1199" s="31" t="s">
        <v>30</v>
      </c>
      <c r="M1199" s="29">
        <v>1843</v>
      </c>
      <c r="N1199" s="38"/>
      <c r="O1199" s="18" t="s">
        <v>2980</v>
      </c>
      <c r="P1199" s="64"/>
      <c r="Q1199" s="65"/>
      <c r="R1199" s="34"/>
      <c r="S1199" s="33"/>
      <c r="T1199" s="67"/>
    </row>
    <row r="1200" spans="1:20" ht="15.75" x14ac:dyDescent="0.25">
      <c r="A1200" s="50" t="s">
        <v>2295</v>
      </c>
      <c r="B1200" s="50" t="s">
        <v>3139</v>
      </c>
      <c r="C1200" s="31">
        <v>118542</v>
      </c>
      <c r="D1200" s="50" t="s">
        <v>2310</v>
      </c>
      <c r="E1200" s="50" t="s">
        <v>2302</v>
      </c>
      <c r="F1200" s="31" t="s">
        <v>45</v>
      </c>
      <c r="G1200" s="31" t="s">
        <v>45</v>
      </c>
      <c r="H1200" s="31">
        <v>1</v>
      </c>
      <c r="I1200" s="31">
        <v>2</v>
      </c>
      <c r="J1200" s="31">
        <v>1</v>
      </c>
      <c r="K1200" s="31">
        <v>138</v>
      </c>
      <c r="L1200" s="31" t="s">
        <v>30</v>
      </c>
      <c r="M1200" s="29">
        <v>1850</v>
      </c>
      <c r="N1200" s="38">
        <v>154103.28</v>
      </c>
      <c r="O1200" s="18" t="s">
        <v>2980</v>
      </c>
      <c r="P1200" s="64"/>
      <c r="Q1200" s="65"/>
      <c r="R1200" s="34"/>
      <c r="S1200" s="33"/>
      <c r="T1200" s="67">
        <v>1</v>
      </c>
    </row>
    <row r="1201" spans="1:20" ht="15.75" x14ac:dyDescent="0.25">
      <c r="A1201" s="50" t="s">
        <v>2295</v>
      </c>
      <c r="B1201" s="50" t="s">
        <v>3139</v>
      </c>
      <c r="C1201" s="31">
        <v>118552</v>
      </c>
      <c r="D1201" s="50" t="s">
        <v>2319</v>
      </c>
      <c r="E1201" s="50" t="s">
        <v>2302</v>
      </c>
      <c r="F1201" s="31" t="s">
        <v>45</v>
      </c>
      <c r="G1201" s="31" t="s">
        <v>45</v>
      </c>
      <c r="H1201" s="31"/>
      <c r="I1201" s="31"/>
      <c r="J1201" s="31">
        <v>1</v>
      </c>
      <c r="K1201" s="31">
        <v>138</v>
      </c>
      <c r="L1201" s="31" t="s">
        <v>30</v>
      </c>
      <c r="M1201" s="29">
        <v>1857</v>
      </c>
      <c r="N1201" s="38"/>
      <c r="O1201" s="18" t="s">
        <v>2980</v>
      </c>
      <c r="P1201" s="64"/>
      <c r="Q1201" s="65"/>
      <c r="R1201" s="34"/>
      <c r="S1201" s="33"/>
      <c r="T1201" s="67"/>
    </row>
    <row r="1202" spans="1:20" ht="31.5" x14ac:dyDescent="0.25">
      <c r="A1202" s="50" t="s">
        <v>2295</v>
      </c>
      <c r="B1202" s="50" t="s">
        <v>3139</v>
      </c>
      <c r="C1202" s="31">
        <v>118596</v>
      </c>
      <c r="D1202" s="50" t="s">
        <v>2338</v>
      </c>
      <c r="E1202" s="50" t="s">
        <v>2323</v>
      </c>
      <c r="F1202" s="31" t="s">
        <v>216</v>
      </c>
      <c r="G1202" s="31" t="s">
        <v>216</v>
      </c>
      <c r="H1202" s="31"/>
      <c r="I1202" s="31"/>
      <c r="J1202" s="31">
        <v>1</v>
      </c>
      <c r="K1202" s="31">
        <v>138</v>
      </c>
      <c r="L1202" s="31" t="s">
        <v>30</v>
      </c>
      <c r="M1202" s="29">
        <v>1871</v>
      </c>
      <c r="N1202" s="38"/>
      <c r="O1202" s="18" t="s">
        <v>2980</v>
      </c>
      <c r="P1202" s="64"/>
      <c r="Q1202" s="65"/>
      <c r="R1202" s="34"/>
      <c r="S1202" s="33"/>
      <c r="T1202" s="67"/>
    </row>
    <row r="1203" spans="1:20" ht="15.75" x14ac:dyDescent="0.25">
      <c r="A1203" s="50" t="s">
        <v>2295</v>
      </c>
      <c r="B1203" s="50" t="s">
        <v>3139</v>
      </c>
      <c r="C1203" s="31">
        <v>118615</v>
      </c>
      <c r="D1203" s="50" t="s">
        <v>1859</v>
      </c>
      <c r="E1203" s="50" t="s">
        <v>2339</v>
      </c>
      <c r="F1203" s="31" t="s">
        <v>216</v>
      </c>
      <c r="G1203" s="31" t="s">
        <v>216</v>
      </c>
      <c r="H1203" s="31"/>
      <c r="I1203" s="31"/>
      <c r="J1203" s="31">
        <v>1</v>
      </c>
      <c r="K1203" s="31">
        <v>138</v>
      </c>
      <c r="L1203" s="31" t="s">
        <v>30</v>
      </c>
      <c r="M1203" s="29">
        <v>1872</v>
      </c>
      <c r="N1203" s="38"/>
      <c r="O1203" s="18" t="s">
        <v>2980</v>
      </c>
      <c r="P1203" s="64"/>
      <c r="Q1203" s="65"/>
      <c r="R1203" s="34"/>
      <c r="S1203" s="33"/>
      <c r="T1203" s="67"/>
    </row>
    <row r="1204" spans="1:20" ht="15.75" x14ac:dyDescent="0.25">
      <c r="A1204" s="50" t="s">
        <v>2295</v>
      </c>
      <c r="B1204" s="50" t="s">
        <v>3139</v>
      </c>
      <c r="C1204" s="31">
        <v>118636</v>
      </c>
      <c r="D1204" s="50" t="s">
        <v>2327</v>
      </c>
      <c r="E1204" s="50" t="s">
        <v>737</v>
      </c>
      <c r="F1204" s="31" t="s">
        <v>216</v>
      </c>
      <c r="G1204" s="31" t="s">
        <v>216</v>
      </c>
      <c r="H1204" s="31"/>
      <c r="I1204" s="31"/>
      <c r="J1204" s="31">
        <v>1</v>
      </c>
      <c r="K1204" s="31">
        <v>138</v>
      </c>
      <c r="L1204" s="31" t="s">
        <v>30</v>
      </c>
      <c r="M1204" s="29">
        <v>1863</v>
      </c>
      <c r="N1204" s="38"/>
      <c r="O1204" s="18" t="s">
        <v>2980</v>
      </c>
      <c r="P1204" s="64"/>
      <c r="Q1204" s="65"/>
      <c r="R1204" s="34"/>
      <c r="S1204" s="33"/>
      <c r="T1204" s="67"/>
    </row>
    <row r="1205" spans="1:20" ht="15.75" x14ac:dyDescent="0.25">
      <c r="A1205" s="50" t="s">
        <v>2295</v>
      </c>
      <c r="B1205" s="50" t="s">
        <v>3139</v>
      </c>
      <c r="C1205" s="31">
        <v>118667</v>
      </c>
      <c r="D1205" s="50" t="s">
        <v>2350</v>
      </c>
      <c r="E1205" s="50" t="s">
        <v>2351</v>
      </c>
      <c r="F1205" s="31" t="s">
        <v>1099</v>
      </c>
      <c r="G1205" s="31" t="s">
        <v>1099</v>
      </c>
      <c r="H1205" s="31"/>
      <c r="I1205" s="31"/>
      <c r="J1205" s="31">
        <v>1</v>
      </c>
      <c r="K1205" s="31">
        <v>138</v>
      </c>
      <c r="L1205" s="31" t="s">
        <v>30</v>
      </c>
      <c r="M1205" s="29">
        <v>1881</v>
      </c>
      <c r="N1205" s="38"/>
      <c r="O1205" s="18" t="s">
        <v>2980</v>
      </c>
      <c r="P1205" s="64"/>
      <c r="Q1205" s="65"/>
      <c r="R1205" s="34"/>
      <c r="S1205" s="33"/>
      <c r="T1205" s="67"/>
    </row>
    <row r="1206" spans="1:20" ht="15.75" x14ac:dyDescent="0.25">
      <c r="A1206" s="50" t="s">
        <v>2295</v>
      </c>
      <c r="B1206" s="50" t="s">
        <v>3139</v>
      </c>
      <c r="C1206" s="31">
        <v>118773</v>
      </c>
      <c r="D1206" s="50" t="s">
        <v>2299</v>
      </c>
      <c r="E1206" s="50" t="s">
        <v>2300</v>
      </c>
      <c r="F1206" s="31" t="s">
        <v>45</v>
      </c>
      <c r="G1206" s="31" t="s">
        <v>45</v>
      </c>
      <c r="H1206" s="31"/>
      <c r="I1206" s="31"/>
      <c r="J1206" s="31">
        <v>1</v>
      </c>
      <c r="K1206" s="31">
        <v>138</v>
      </c>
      <c r="L1206" s="31" t="s">
        <v>30</v>
      </c>
      <c r="M1206" s="29">
        <v>1842</v>
      </c>
      <c r="N1206" s="38"/>
      <c r="O1206" s="18" t="s">
        <v>2980</v>
      </c>
      <c r="P1206" s="64"/>
      <c r="Q1206" s="65"/>
      <c r="R1206" s="34"/>
      <c r="S1206" s="33"/>
      <c r="T1206" s="67"/>
    </row>
    <row r="1207" spans="1:20" ht="15.75" x14ac:dyDescent="0.25">
      <c r="A1207" s="50" t="s">
        <v>2295</v>
      </c>
      <c r="B1207" s="50" t="s">
        <v>3139</v>
      </c>
      <c r="C1207" s="31">
        <v>118774</v>
      </c>
      <c r="D1207" s="50" t="s">
        <v>2303</v>
      </c>
      <c r="E1207" s="50" t="s">
        <v>2300</v>
      </c>
      <c r="F1207" s="31" t="s">
        <v>45</v>
      </c>
      <c r="G1207" s="31" t="s">
        <v>45</v>
      </c>
      <c r="H1207" s="31"/>
      <c r="I1207" s="31"/>
      <c r="J1207" s="31">
        <v>1</v>
      </c>
      <c r="K1207" s="31">
        <v>138</v>
      </c>
      <c r="L1207" s="31" t="s">
        <v>30</v>
      </c>
      <c r="M1207" s="29">
        <v>1844</v>
      </c>
      <c r="N1207" s="38"/>
      <c r="O1207" s="18" t="s">
        <v>2980</v>
      </c>
      <c r="P1207" s="64"/>
      <c r="Q1207" s="65"/>
      <c r="R1207" s="34"/>
      <c r="S1207" s="33"/>
      <c r="T1207" s="67"/>
    </row>
    <row r="1208" spans="1:20" ht="15.75" x14ac:dyDescent="0.25">
      <c r="A1208" s="50" t="s">
        <v>2295</v>
      </c>
      <c r="B1208" s="50" t="s">
        <v>3139</v>
      </c>
      <c r="C1208" s="31">
        <v>118789</v>
      </c>
      <c r="D1208" s="50" t="s">
        <v>2315</v>
      </c>
      <c r="E1208" s="50" t="s">
        <v>2300</v>
      </c>
      <c r="F1208" s="31" t="s">
        <v>45</v>
      </c>
      <c r="G1208" s="31" t="s">
        <v>45</v>
      </c>
      <c r="H1208" s="31"/>
      <c r="I1208" s="31"/>
      <c r="J1208" s="31">
        <v>1</v>
      </c>
      <c r="K1208" s="31">
        <v>138</v>
      </c>
      <c r="L1208" s="31" t="s">
        <v>30</v>
      </c>
      <c r="M1208" s="29">
        <v>1854</v>
      </c>
      <c r="N1208" s="38"/>
      <c r="O1208" s="18" t="s">
        <v>2980</v>
      </c>
      <c r="P1208" s="64"/>
      <c r="Q1208" s="65"/>
      <c r="R1208" s="34"/>
      <c r="S1208" s="33"/>
      <c r="T1208" s="67"/>
    </row>
    <row r="1209" spans="1:20" ht="15.75" x14ac:dyDescent="0.25">
      <c r="A1209" s="50" t="s">
        <v>2295</v>
      </c>
      <c r="B1209" s="50" t="s">
        <v>3139</v>
      </c>
      <c r="C1209" s="31">
        <v>118791</v>
      </c>
      <c r="D1209" s="50" t="s">
        <v>2318</v>
      </c>
      <c r="E1209" s="50" t="s">
        <v>2300</v>
      </c>
      <c r="F1209" s="31" t="s">
        <v>45</v>
      </c>
      <c r="G1209" s="31" t="s">
        <v>45</v>
      </c>
      <c r="H1209" s="31"/>
      <c r="I1209" s="31"/>
      <c r="J1209" s="31">
        <v>1</v>
      </c>
      <c r="K1209" s="31">
        <v>138</v>
      </c>
      <c r="L1209" s="31" t="s">
        <v>30</v>
      </c>
      <c r="M1209" s="29">
        <v>1856</v>
      </c>
      <c r="N1209" s="38"/>
      <c r="O1209" s="18" t="s">
        <v>2980</v>
      </c>
      <c r="P1209" s="64"/>
      <c r="Q1209" s="65"/>
      <c r="R1209" s="34"/>
      <c r="S1209" s="33"/>
      <c r="T1209" s="67"/>
    </row>
    <row r="1210" spans="1:20" ht="15.75" x14ac:dyDescent="0.25">
      <c r="A1210" s="50" t="s">
        <v>2295</v>
      </c>
      <c r="B1210" s="50" t="s">
        <v>3139</v>
      </c>
      <c r="C1210" s="31">
        <v>118814</v>
      </c>
      <c r="D1210" s="50" t="s">
        <v>2335</v>
      </c>
      <c r="E1210" s="50" t="s">
        <v>2336</v>
      </c>
      <c r="F1210" s="31" t="s">
        <v>216</v>
      </c>
      <c r="G1210" s="31" t="s">
        <v>216</v>
      </c>
      <c r="H1210" s="31">
        <v>1</v>
      </c>
      <c r="I1210" s="31">
        <v>1</v>
      </c>
      <c r="J1210" s="31">
        <v>1</v>
      </c>
      <c r="K1210" s="31">
        <v>138</v>
      </c>
      <c r="L1210" s="31" t="s">
        <v>30</v>
      </c>
      <c r="M1210" s="29">
        <v>1869</v>
      </c>
      <c r="N1210" s="38">
        <v>83692.63</v>
      </c>
      <c r="O1210" s="18" t="s">
        <v>2980</v>
      </c>
      <c r="P1210" s="64"/>
      <c r="Q1210" s="65"/>
      <c r="R1210" s="34"/>
      <c r="S1210" s="33"/>
      <c r="T1210" s="67">
        <v>1</v>
      </c>
    </row>
    <row r="1211" spans="1:20" ht="15.75" x14ac:dyDescent="0.25">
      <c r="A1211" s="50" t="s">
        <v>2295</v>
      </c>
      <c r="B1211" s="50" t="s">
        <v>3139</v>
      </c>
      <c r="C1211" s="31">
        <v>186504</v>
      </c>
      <c r="D1211" s="50" t="s">
        <v>2306</v>
      </c>
      <c r="E1211" s="50" t="s">
        <v>2298</v>
      </c>
      <c r="F1211" s="31" t="s">
        <v>45</v>
      </c>
      <c r="G1211" s="31" t="s">
        <v>45</v>
      </c>
      <c r="H1211" s="31">
        <v>1</v>
      </c>
      <c r="I1211" s="31">
        <v>4</v>
      </c>
      <c r="J1211" s="31">
        <v>1</v>
      </c>
      <c r="K1211" s="31">
        <v>138</v>
      </c>
      <c r="L1211" s="31" t="s">
        <v>30</v>
      </c>
      <c r="M1211" s="29">
        <v>1846</v>
      </c>
      <c r="N1211" s="38">
        <v>291626.73</v>
      </c>
      <c r="O1211" s="18" t="s">
        <v>2980</v>
      </c>
      <c r="P1211" s="64"/>
      <c r="Q1211" s="65"/>
      <c r="R1211" s="34"/>
      <c r="S1211" s="33"/>
      <c r="T1211" s="67">
        <v>1</v>
      </c>
    </row>
    <row r="1212" spans="1:20" ht="15.75" x14ac:dyDescent="0.25">
      <c r="A1212" s="50" t="s">
        <v>2295</v>
      </c>
      <c r="B1212" s="50" t="s">
        <v>3139</v>
      </c>
      <c r="C1212" s="31">
        <v>186505</v>
      </c>
      <c r="D1212" s="50" t="s">
        <v>2354</v>
      </c>
      <c r="E1212" s="50" t="s">
        <v>1115</v>
      </c>
      <c r="F1212" s="31" t="s">
        <v>1099</v>
      </c>
      <c r="G1212" s="31" t="s">
        <v>1099</v>
      </c>
      <c r="H1212" s="31"/>
      <c r="I1212" s="31"/>
      <c r="J1212" s="31">
        <v>1</v>
      </c>
      <c r="K1212" s="31">
        <v>138</v>
      </c>
      <c r="L1212" s="31" t="s">
        <v>30</v>
      </c>
      <c r="M1212" s="29">
        <v>1883</v>
      </c>
      <c r="N1212" s="38"/>
      <c r="O1212" s="18" t="s">
        <v>2980</v>
      </c>
      <c r="P1212" s="64"/>
      <c r="Q1212" s="65"/>
      <c r="R1212" s="34"/>
      <c r="S1212" s="33"/>
      <c r="T1212" s="67"/>
    </row>
    <row r="1213" spans="1:20" ht="15.75" x14ac:dyDescent="0.25">
      <c r="A1213" s="50" t="s">
        <v>2295</v>
      </c>
      <c r="B1213" s="50" t="s">
        <v>3139</v>
      </c>
      <c r="C1213" s="31">
        <v>186506</v>
      </c>
      <c r="D1213" s="50" t="s">
        <v>2345</v>
      </c>
      <c r="E1213" s="50" t="s">
        <v>2346</v>
      </c>
      <c r="F1213" s="31" t="s">
        <v>216</v>
      </c>
      <c r="G1213" s="31" t="s">
        <v>216</v>
      </c>
      <c r="H1213" s="31"/>
      <c r="I1213" s="31"/>
      <c r="J1213" s="31">
        <v>1</v>
      </c>
      <c r="K1213" s="31">
        <v>138</v>
      </c>
      <c r="L1213" s="31" t="s">
        <v>30</v>
      </c>
      <c r="M1213" s="29">
        <v>1878</v>
      </c>
      <c r="N1213" s="38"/>
      <c r="O1213" s="18" t="s">
        <v>2980</v>
      </c>
      <c r="P1213" s="64"/>
      <c r="Q1213" s="65"/>
      <c r="R1213" s="34"/>
      <c r="S1213" s="33"/>
      <c r="T1213" s="67"/>
    </row>
    <row r="1214" spans="1:20" ht="15.75" x14ac:dyDescent="0.25">
      <c r="A1214" s="50" t="s">
        <v>2295</v>
      </c>
      <c r="B1214" s="50" t="s">
        <v>3139</v>
      </c>
      <c r="C1214" s="31">
        <v>186510</v>
      </c>
      <c r="D1214" s="50" t="s">
        <v>2316</v>
      </c>
      <c r="E1214" s="50" t="s">
        <v>2317</v>
      </c>
      <c r="F1214" s="31" t="s">
        <v>45</v>
      </c>
      <c r="G1214" s="31" t="s">
        <v>45</v>
      </c>
      <c r="H1214" s="31"/>
      <c r="I1214" s="31"/>
      <c r="J1214" s="31">
        <v>1</v>
      </c>
      <c r="K1214" s="31">
        <v>138</v>
      </c>
      <c r="L1214" s="31" t="s">
        <v>30</v>
      </c>
      <c r="M1214" s="29">
        <v>1855</v>
      </c>
      <c r="N1214" s="38"/>
      <c r="O1214" s="18" t="s">
        <v>2980</v>
      </c>
      <c r="P1214" s="64"/>
      <c r="Q1214" s="65"/>
      <c r="R1214" s="34"/>
      <c r="S1214" s="33"/>
      <c r="T1214" s="67"/>
    </row>
    <row r="1215" spans="1:20" ht="15.75" x14ac:dyDescent="0.25">
      <c r="A1215" s="50" t="s">
        <v>2295</v>
      </c>
      <c r="B1215" s="50" t="s">
        <v>3139</v>
      </c>
      <c r="C1215" s="31">
        <v>186515</v>
      </c>
      <c r="D1215" s="50" t="s">
        <v>2343</v>
      </c>
      <c r="E1215" s="50" t="s">
        <v>901</v>
      </c>
      <c r="F1215" s="31" t="s">
        <v>216</v>
      </c>
      <c r="G1215" s="31" t="s">
        <v>216</v>
      </c>
      <c r="H1215" s="31"/>
      <c r="I1215" s="31"/>
      <c r="J1215" s="31">
        <v>1</v>
      </c>
      <c r="K1215" s="31">
        <v>138</v>
      </c>
      <c r="L1215" s="31" t="s">
        <v>30</v>
      </c>
      <c r="M1215" s="29">
        <v>1875</v>
      </c>
      <c r="N1215" s="38"/>
      <c r="O1215" s="18" t="s">
        <v>2980</v>
      </c>
      <c r="P1215" s="64"/>
      <c r="Q1215" s="65"/>
      <c r="R1215" s="34"/>
      <c r="S1215" s="33"/>
      <c r="T1215" s="67"/>
    </row>
    <row r="1216" spans="1:20" ht="15.75" x14ac:dyDescent="0.25">
      <c r="A1216" s="50" t="s">
        <v>2295</v>
      </c>
      <c r="B1216" s="50" t="s">
        <v>3139</v>
      </c>
      <c r="C1216" s="51">
        <v>312306</v>
      </c>
      <c r="D1216" s="52" t="s">
        <v>2309</v>
      </c>
      <c r="E1216" s="50" t="s">
        <v>2305</v>
      </c>
      <c r="F1216" s="31" t="s">
        <v>45</v>
      </c>
      <c r="G1216" s="31" t="s">
        <v>45</v>
      </c>
      <c r="H1216" s="31"/>
      <c r="I1216" s="31"/>
      <c r="J1216" s="31">
        <v>1</v>
      </c>
      <c r="K1216" s="31">
        <v>138</v>
      </c>
      <c r="L1216" s="31" t="s">
        <v>30</v>
      </c>
      <c r="M1216" s="29">
        <v>1849</v>
      </c>
      <c r="N1216" s="38"/>
      <c r="O1216" s="18" t="s">
        <v>2980</v>
      </c>
      <c r="P1216" s="64"/>
      <c r="Q1216" s="65"/>
      <c r="R1216" s="34"/>
      <c r="S1216" s="33"/>
      <c r="T1216" s="67"/>
    </row>
    <row r="1217" spans="1:20" ht="15.75" x14ac:dyDescent="0.25">
      <c r="A1217" s="50" t="s">
        <v>2295</v>
      </c>
      <c r="B1217" s="50" t="s">
        <v>3139</v>
      </c>
      <c r="C1217" s="51">
        <v>312326</v>
      </c>
      <c r="D1217" s="52" t="s">
        <v>2334</v>
      </c>
      <c r="E1217" s="50" t="s">
        <v>2329</v>
      </c>
      <c r="F1217" s="31" t="s">
        <v>216</v>
      </c>
      <c r="G1217" s="31" t="s">
        <v>216</v>
      </c>
      <c r="H1217" s="31"/>
      <c r="I1217" s="31"/>
      <c r="J1217" s="31">
        <v>1</v>
      </c>
      <c r="K1217" s="31">
        <v>138</v>
      </c>
      <c r="L1217" s="31" t="s">
        <v>30</v>
      </c>
      <c r="M1217" s="29">
        <v>1868</v>
      </c>
      <c r="N1217" s="38"/>
      <c r="O1217" s="18" t="s">
        <v>2980</v>
      </c>
      <c r="P1217" s="64"/>
      <c r="Q1217" s="65"/>
      <c r="R1217" s="34"/>
      <c r="S1217" s="33"/>
      <c r="T1217" s="67"/>
    </row>
    <row r="1218" spans="1:20" ht="31.5" x14ac:dyDescent="0.25">
      <c r="A1218" s="50" t="s">
        <v>2295</v>
      </c>
      <c r="B1218" s="50" t="s">
        <v>3139</v>
      </c>
      <c r="C1218" s="51">
        <v>312335</v>
      </c>
      <c r="D1218" s="52" t="s">
        <v>2322</v>
      </c>
      <c r="E1218" s="50" t="s">
        <v>2323</v>
      </c>
      <c r="F1218" s="31" t="s">
        <v>216</v>
      </c>
      <c r="G1218" s="31" t="s">
        <v>216</v>
      </c>
      <c r="H1218" s="31"/>
      <c r="I1218" s="31"/>
      <c r="J1218" s="31">
        <v>1</v>
      </c>
      <c r="K1218" s="31">
        <v>138</v>
      </c>
      <c r="L1218" s="31" t="s">
        <v>30</v>
      </c>
      <c r="M1218" s="29">
        <v>1860</v>
      </c>
      <c r="N1218" s="38"/>
      <c r="O1218" s="18" t="s">
        <v>2980</v>
      </c>
      <c r="P1218" s="64"/>
      <c r="Q1218" s="65"/>
      <c r="R1218" s="34"/>
      <c r="S1218" s="33"/>
      <c r="T1218" s="67"/>
    </row>
    <row r="1219" spans="1:20" ht="15.75" x14ac:dyDescent="0.25">
      <c r="A1219" s="50" t="s">
        <v>2295</v>
      </c>
      <c r="B1219" s="50" t="s">
        <v>3139</v>
      </c>
      <c r="C1219" s="51">
        <v>312355</v>
      </c>
      <c r="D1219" s="52" t="s">
        <v>2314</v>
      </c>
      <c r="E1219" s="50" t="s">
        <v>1063</v>
      </c>
      <c r="F1219" s="31" t="s">
        <v>45</v>
      </c>
      <c r="G1219" s="31" t="s">
        <v>45</v>
      </c>
      <c r="H1219" s="31"/>
      <c r="I1219" s="31"/>
      <c r="J1219" s="31">
        <v>1</v>
      </c>
      <c r="K1219" s="31">
        <v>138</v>
      </c>
      <c r="L1219" s="31" t="s">
        <v>30</v>
      </c>
      <c r="M1219" s="29">
        <v>1853</v>
      </c>
      <c r="N1219" s="38"/>
      <c r="O1219" s="18" t="s">
        <v>2980</v>
      </c>
      <c r="P1219" s="64"/>
      <c r="Q1219" s="65"/>
      <c r="R1219" s="34"/>
      <c r="S1219" s="33"/>
      <c r="T1219" s="67"/>
    </row>
    <row r="1220" spans="1:20" ht="15.75" x14ac:dyDescent="0.25">
      <c r="A1220" s="50" t="s">
        <v>2295</v>
      </c>
      <c r="B1220" s="50" t="s">
        <v>3139</v>
      </c>
      <c r="C1220" s="51">
        <v>312356</v>
      </c>
      <c r="D1220" s="52" t="s">
        <v>2348</v>
      </c>
      <c r="E1220" s="50" t="s">
        <v>2349</v>
      </c>
      <c r="F1220" s="31" t="s">
        <v>1099</v>
      </c>
      <c r="G1220" s="31" t="s">
        <v>1099</v>
      </c>
      <c r="H1220" s="31"/>
      <c r="I1220" s="31"/>
      <c r="J1220" s="31">
        <v>1</v>
      </c>
      <c r="K1220" s="31">
        <v>138</v>
      </c>
      <c r="L1220" s="31" t="s">
        <v>30</v>
      </c>
      <c r="M1220" s="29">
        <v>1880</v>
      </c>
      <c r="N1220" s="38"/>
      <c r="O1220" s="18" t="s">
        <v>2980</v>
      </c>
      <c r="P1220" s="64"/>
      <c r="Q1220" s="65"/>
      <c r="R1220" s="34"/>
      <c r="S1220" s="33"/>
      <c r="T1220" s="67"/>
    </row>
    <row r="1221" spans="1:20" ht="15.75" x14ac:dyDescent="0.25">
      <c r="A1221" s="50" t="s">
        <v>2295</v>
      </c>
      <c r="B1221" s="50" t="s">
        <v>3099</v>
      </c>
      <c r="C1221" s="51">
        <v>324905</v>
      </c>
      <c r="D1221" s="52" t="s">
        <v>2356</v>
      </c>
      <c r="E1221" s="50" t="s">
        <v>2357</v>
      </c>
      <c r="F1221" s="31" t="s">
        <v>45</v>
      </c>
      <c r="G1221" s="31" t="s">
        <v>45</v>
      </c>
      <c r="H1221" s="31"/>
      <c r="I1221" s="31"/>
      <c r="J1221" s="31">
        <v>1</v>
      </c>
      <c r="K1221" s="31">
        <v>138</v>
      </c>
      <c r="L1221" s="31" t="s">
        <v>30</v>
      </c>
      <c r="M1221" s="29">
        <v>1884</v>
      </c>
      <c r="N1221" s="38"/>
      <c r="O1221" s="18" t="s">
        <v>2980</v>
      </c>
      <c r="P1221" s="64"/>
      <c r="Q1221" s="65"/>
      <c r="R1221" s="34"/>
      <c r="S1221" s="33"/>
      <c r="T1221" s="67"/>
    </row>
    <row r="1222" spans="1:20" ht="15.75" x14ac:dyDescent="0.25">
      <c r="A1222" s="50" t="s">
        <v>2295</v>
      </c>
      <c r="B1222" s="50" t="s">
        <v>3140</v>
      </c>
      <c r="C1222" s="31">
        <v>118874</v>
      </c>
      <c r="D1222" s="50" t="s">
        <v>2361</v>
      </c>
      <c r="E1222" s="50" t="s">
        <v>2362</v>
      </c>
      <c r="F1222" s="31" t="s">
        <v>216</v>
      </c>
      <c r="G1222" s="31" t="s">
        <v>216</v>
      </c>
      <c r="H1222" s="31"/>
      <c r="I1222" s="31"/>
      <c r="J1222" s="31">
        <v>1</v>
      </c>
      <c r="K1222" s="31">
        <v>138</v>
      </c>
      <c r="L1222" s="31" t="s">
        <v>30</v>
      </c>
      <c r="M1222" s="29">
        <v>1887</v>
      </c>
      <c r="N1222" s="38"/>
      <c r="O1222" s="18" t="s">
        <v>2980</v>
      </c>
      <c r="P1222" s="64"/>
      <c r="Q1222" s="65"/>
      <c r="R1222" s="34"/>
      <c r="S1222" s="33"/>
      <c r="T1222" s="67"/>
    </row>
    <row r="1223" spans="1:20" ht="15.75" x14ac:dyDescent="0.25">
      <c r="A1223" s="50" t="s">
        <v>2295</v>
      </c>
      <c r="B1223" s="50" t="s">
        <v>3140</v>
      </c>
      <c r="C1223" s="31">
        <v>118879</v>
      </c>
      <c r="D1223" s="50" t="s">
        <v>2374</v>
      </c>
      <c r="E1223" s="50" t="s">
        <v>2362</v>
      </c>
      <c r="F1223" s="31" t="s">
        <v>216</v>
      </c>
      <c r="G1223" s="31" t="s">
        <v>216</v>
      </c>
      <c r="H1223" s="31"/>
      <c r="I1223" s="31"/>
      <c r="J1223" s="31">
        <v>1</v>
      </c>
      <c r="K1223" s="31">
        <v>138</v>
      </c>
      <c r="L1223" s="31" t="s">
        <v>30</v>
      </c>
      <c r="M1223" s="29">
        <v>1896</v>
      </c>
      <c r="N1223" s="38"/>
      <c r="O1223" s="18" t="s">
        <v>2980</v>
      </c>
      <c r="P1223" s="64"/>
      <c r="Q1223" s="65"/>
      <c r="R1223" s="34"/>
      <c r="S1223" s="33"/>
      <c r="T1223" s="67"/>
    </row>
    <row r="1224" spans="1:20" ht="15.75" x14ac:dyDescent="0.25">
      <c r="A1224" s="50" t="s">
        <v>2295</v>
      </c>
      <c r="B1224" s="50" t="s">
        <v>3140</v>
      </c>
      <c r="C1224" s="31">
        <v>118882</v>
      </c>
      <c r="D1224" s="50" t="s">
        <v>2360</v>
      </c>
      <c r="E1224" s="50" t="s">
        <v>1041</v>
      </c>
      <c r="F1224" s="31" t="s">
        <v>216</v>
      </c>
      <c r="G1224" s="31" t="s">
        <v>216</v>
      </c>
      <c r="H1224" s="31"/>
      <c r="I1224" s="31"/>
      <c r="J1224" s="31">
        <v>1</v>
      </c>
      <c r="K1224" s="31">
        <v>138</v>
      </c>
      <c r="L1224" s="31" t="s">
        <v>30</v>
      </c>
      <c r="M1224" s="29">
        <v>1886</v>
      </c>
      <c r="N1224" s="38"/>
      <c r="O1224" s="18" t="s">
        <v>2980</v>
      </c>
      <c r="P1224" s="64"/>
      <c r="Q1224" s="65"/>
      <c r="R1224" s="34"/>
      <c r="S1224" s="33"/>
      <c r="T1224" s="67"/>
    </row>
    <row r="1225" spans="1:20" ht="15.75" x14ac:dyDescent="0.25">
      <c r="A1225" s="50" t="s">
        <v>2295</v>
      </c>
      <c r="B1225" s="50" t="s">
        <v>3140</v>
      </c>
      <c r="C1225" s="31">
        <v>118886</v>
      </c>
      <c r="D1225" s="50" t="s">
        <v>2367</v>
      </c>
      <c r="E1225" s="50" t="s">
        <v>1041</v>
      </c>
      <c r="F1225" s="31" t="s">
        <v>216</v>
      </c>
      <c r="G1225" s="31" t="s">
        <v>216</v>
      </c>
      <c r="H1225" s="31"/>
      <c r="I1225" s="31"/>
      <c r="J1225" s="31">
        <v>1</v>
      </c>
      <c r="K1225" s="31">
        <v>138</v>
      </c>
      <c r="L1225" s="31" t="s">
        <v>30</v>
      </c>
      <c r="M1225" s="29">
        <v>1890</v>
      </c>
      <c r="N1225" s="38"/>
      <c r="O1225" s="18" t="s">
        <v>2980</v>
      </c>
      <c r="P1225" s="64"/>
      <c r="Q1225" s="65"/>
      <c r="R1225" s="34"/>
      <c r="S1225" s="33"/>
      <c r="T1225" s="67"/>
    </row>
    <row r="1226" spans="1:20" ht="15.75" x14ac:dyDescent="0.25">
      <c r="A1226" s="50" t="s">
        <v>2295</v>
      </c>
      <c r="B1226" s="50" t="s">
        <v>3140</v>
      </c>
      <c r="C1226" s="31">
        <v>118887</v>
      </c>
      <c r="D1226" s="50" t="s">
        <v>2369</v>
      </c>
      <c r="E1226" s="50" t="s">
        <v>1041</v>
      </c>
      <c r="F1226" s="31" t="s">
        <v>216</v>
      </c>
      <c r="G1226" s="31" t="s">
        <v>216</v>
      </c>
      <c r="H1226" s="31"/>
      <c r="I1226" s="31"/>
      <c r="J1226" s="31">
        <v>1</v>
      </c>
      <c r="K1226" s="31">
        <v>138</v>
      </c>
      <c r="L1226" s="31" t="s">
        <v>30</v>
      </c>
      <c r="M1226" s="29">
        <v>1891</v>
      </c>
      <c r="N1226" s="38"/>
      <c r="O1226" s="18" t="s">
        <v>2980</v>
      </c>
      <c r="P1226" s="64"/>
      <c r="Q1226" s="65"/>
      <c r="R1226" s="34"/>
      <c r="S1226" s="33"/>
      <c r="T1226" s="67"/>
    </row>
    <row r="1227" spans="1:20" ht="15.75" x14ac:dyDescent="0.25">
      <c r="A1227" s="50" t="s">
        <v>2295</v>
      </c>
      <c r="B1227" s="50" t="s">
        <v>3140</v>
      </c>
      <c r="C1227" s="31">
        <v>118894</v>
      </c>
      <c r="D1227" s="50" t="s">
        <v>2370</v>
      </c>
      <c r="E1227" s="50" t="s">
        <v>1041</v>
      </c>
      <c r="F1227" s="31" t="s">
        <v>216</v>
      </c>
      <c r="G1227" s="31" t="s">
        <v>216</v>
      </c>
      <c r="H1227" s="31"/>
      <c r="I1227" s="31"/>
      <c r="J1227" s="31">
        <v>1</v>
      </c>
      <c r="K1227" s="31">
        <v>138</v>
      </c>
      <c r="L1227" s="31" t="s">
        <v>30</v>
      </c>
      <c r="M1227" s="29">
        <v>1892</v>
      </c>
      <c r="N1227" s="38"/>
      <c r="O1227" s="18" t="s">
        <v>2980</v>
      </c>
      <c r="P1227" s="64"/>
      <c r="Q1227" s="65"/>
      <c r="R1227" s="34"/>
      <c r="S1227" s="33"/>
      <c r="T1227" s="67"/>
    </row>
    <row r="1228" spans="1:20" ht="15.75" x14ac:dyDescent="0.25">
      <c r="A1228" s="50" t="s">
        <v>2295</v>
      </c>
      <c r="B1228" s="50" t="s">
        <v>3140</v>
      </c>
      <c r="C1228" s="31">
        <v>118896</v>
      </c>
      <c r="D1228" s="50" t="s">
        <v>2372</v>
      </c>
      <c r="E1228" s="50" t="s">
        <v>1041</v>
      </c>
      <c r="F1228" s="31" t="s">
        <v>216</v>
      </c>
      <c r="G1228" s="31" t="s">
        <v>216</v>
      </c>
      <c r="H1228" s="31"/>
      <c r="I1228" s="31"/>
      <c r="J1228" s="31">
        <v>1</v>
      </c>
      <c r="K1228" s="31">
        <v>138</v>
      </c>
      <c r="L1228" s="31" t="s">
        <v>30</v>
      </c>
      <c r="M1228" s="29">
        <v>1894</v>
      </c>
      <c r="N1228" s="38"/>
      <c r="O1228" s="18" t="s">
        <v>2980</v>
      </c>
      <c r="P1228" s="64"/>
      <c r="Q1228" s="65"/>
      <c r="R1228" s="34"/>
      <c r="S1228" s="33"/>
      <c r="T1228" s="67"/>
    </row>
    <row r="1229" spans="1:20" ht="15.75" x14ac:dyDescent="0.25">
      <c r="A1229" s="50" t="s">
        <v>2295</v>
      </c>
      <c r="B1229" s="50" t="s">
        <v>3140</v>
      </c>
      <c r="C1229" s="31">
        <v>118924</v>
      </c>
      <c r="D1229" s="50" t="s">
        <v>2365</v>
      </c>
      <c r="E1229" s="50" t="s">
        <v>2366</v>
      </c>
      <c r="F1229" s="31" t="s">
        <v>216</v>
      </c>
      <c r="G1229" s="31" t="s">
        <v>216</v>
      </c>
      <c r="H1229" s="31"/>
      <c r="I1229" s="31"/>
      <c r="J1229" s="31">
        <v>1</v>
      </c>
      <c r="K1229" s="31">
        <v>138</v>
      </c>
      <c r="L1229" s="31" t="s">
        <v>30</v>
      </c>
      <c r="M1229" s="29">
        <v>1889</v>
      </c>
      <c r="N1229" s="38"/>
      <c r="O1229" s="18" t="s">
        <v>2980</v>
      </c>
      <c r="P1229" s="64"/>
      <c r="Q1229" s="65"/>
      <c r="R1229" s="34"/>
      <c r="S1229" s="33"/>
      <c r="T1229" s="67"/>
    </row>
    <row r="1230" spans="1:20" ht="15.75" x14ac:dyDescent="0.25">
      <c r="A1230" s="50" t="s">
        <v>2295</v>
      </c>
      <c r="B1230" s="50" t="s">
        <v>3140</v>
      </c>
      <c r="C1230" s="31">
        <v>118963</v>
      </c>
      <c r="D1230" s="50" t="s">
        <v>2375</v>
      </c>
      <c r="E1230" s="50" t="s">
        <v>2366</v>
      </c>
      <c r="F1230" s="31" t="s">
        <v>216</v>
      </c>
      <c r="G1230" s="31" t="s">
        <v>216</v>
      </c>
      <c r="H1230" s="31"/>
      <c r="I1230" s="31"/>
      <c r="J1230" s="31">
        <v>1</v>
      </c>
      <c r="K1230" s="31">
        <v>138</v>
      </c>
      <c r="L1230" s="31" t="s">
        <v>30</v>
      </c>
      <c r="M1230" s="29">
        <v>1897</v>
      </c>
      <c r="N1230" s="38"/>
      <c r="O1230" s="18" t="s">
        <v>2980</v>
      </c>
      <c r="P1230" s="64"/>
      <c r="Q1230" s="65"/>
      <c r="R1230" s="34"/>
      <c r="S1230" s="33"/>
      <c r="T1230" s="67"/>
    </row>
    <row r="1231" spans="1:20" ht="15.75" x14ac:dyDescent="0.25">
      <c r="A1231" s="50" t="s">
        <v>2295</v>
      </c>
      <c r="B1231" s="50" t="s">
        <v>3140</v>
      </c>
      <c r="C1231" s="31">
        <v>118975</v>
      </c>
      <c r="D1231" s="50" t="s">
        <v>2383</v>
      </c>
      <c r="E1231" s="50" t="s">
        <v>2384</v>
      </c>
      <c r="F1231" s="31" t="s">
        <v>1099</v>
      </c>
      <c r="G1231" s="31" t="s">
        <v>1099</v>
      </c>
      <c r="H1231" s="31"/>
      <c r="I1231" s="31"/>
      <c r="J1231" s="31">
        <v>1</v>
      </c>
      <c r="K1231" s="31">
        <v>138</v>
      </c>
      <c r="L1231" s="31" t="s">
        <v>30</v>
      </c>
      <c r="M1231" s="29">
        <v>1902</v>
      </c>
      <c r="N1231" s="38"/>
      <c r="O1231" s="18" t="s">
        <v>2980</v>
      </c>
      <c r="P1231" s="64"/>
      <c r="Q1231" s="65"/>
      <c r="R1231" s="34"/>
      <c r="S1231" s="33"/>
      <c r="T1231" s="67"/>
    </row>
    <row r="1232" spans="1:20" ht="15.75" x14ac:dyDescent="0.25">
      <c r="A1232" s="50" t="s">
        <v>2295</v>
      </c>
      <c r="B1232" s="50" t="s">
        <v>3140</v>
      </c>
      <c r="C1232" s="31">
        <v>119043</v>
      </c>
      <c r="D1232" s="50" t="s">
        <v>2382</v>
      </c>
      <c r="E1232" s="50" t="s">
        <v>2377</v>
      </c>
      <c r="F1232" s="31" t="s">
        <v>1099</v>
      </c>
      <c r="G1232" s="31" t="s">
        <v>1099</v>
      </c>
      <c r="H1232" s="31"/>
      <c r="I1232" s="31"/>
      <c r="J1232" s="31">
        <v>1</v>
      </c>
      <c r="K1232" s="31">
        <v>138</v>
      </c>
      <c r="L1232" s="31" t="s">
        <v>30</v>
      </c>
      <c r="M1232" s="29">
        <v>1901</v>
      </c>
      <c r="N1232" s="38"/>
      <c r="O1232" s="18" t="s">
        <v>2980</v>
      </c>
      <c r="P1232" s="64"/>
      <c r="Q1232" s="65"/>
      <c r="R1232" s="34"/>
      <c r="S1232" s="33"/>
      <c r="T1232" s="67"/>
    </row>
    <row r="1233" spans="1:20" ht="15.75" x14ac:dyDescent="0.25">
      <c r="A1233" s="50" t="s">
        <v>2295</v>
      </c>
      <c r="B1233" s="50" t="s">
        <v>3140</v>
      </c>
      <c r="C1233" s="31">
        <v>119045</v>
      </c>
      <c r="D1233" s="50" t="s">
        <v>2387</v>
      </c>
      <c r="E1233" s="50" t="s">
        <v>2377</v>
      </c>
      <c r="F1233" s="31" t="s">
        <v>1099</v>
      </c>
      <c r="G1233" s="31" t="s">
        <v>1099</v>
      </c>
      <c r="H1233" s="31"/>
      <c r="I1233" s="31"/>
      <c r="J1233" s="31">
        <v>1</v>
      </c>
      <c r="K1233" s="31">
        <v>138</v>
      </c>
      <c r="L1233" s="31" t="s">
        <v>30</v>
      </c>
      <c r="M1233" s="29">
        <v>1905</v>
      </c>
      <c r="N1233" s="38"/>
      <c r="O1233" s="18" t="s">
        <v>2980</v>
      </c>
      <c r="P1233" s="64"/>
      <c r="Q1233" s="65"/>
      <c r="R1233" s="34"/>
      <c r="S1233" s="33"/>
      <c r="T1233" s="67"/>
    </row>
    <row r="1234" spans="1:20" ht="15.75" x14ac:dyDescent="0.25">
      <c r="A1234" s="50" t="s">
        <v>2295</v>
      </c>
      <c r="B1234" s="50" t="s">
        <v>3140</v>
      </c>
      <c r="C1234" s="31">
        <v>119049</v>
      </c>
      <c r="D1234" s="50" t="s">
        <v>2389</v>
      </c>
      <c r="E1234" s="50" t="s">
        <v>238</v>
      </c>
      <c r="F1234" s="31" t="s">
        <v>1160</v>
      </c>
      <c r="G1234" s="31" t="s">
        <v>1160</v>
      </c>
      <c r="H1234" s="31"/>
      <c r="I1234" s="31"/>
      <c r="J1234" s="31">
        <v>1</v>
      </c>
      <c r="K1234" s="31">
        <v>138</v>
      </c>
      <c r="L1234" s="31" t="s">
        <v>30</v>
      </c>
      <c r="M1234" s="29">
        <v>1907</v>
      </c>
      <c r="N1234" s="38"/>
      <c r="O1234" s="18" t="s">
        <v>2980</v>
      </c>
      <c r="P1234" s="64"/>
      <c r="Q1234" s="65"/>
      <c r="R1234" s="34"/>
      <c r="S1234" s="33"/>
      <c r="T1234" s="67"/>
    </row>
    <row r="1235" spans="1:20" ht="15.75" x14ac:dyDescent="0.25">
      <c r="A1235" s="50" t="s">
        <v>2295</v>
      </c>
      <c r="B1235" s="50" t="s">
        <v>3140</v>
      </c>
      <c r="C1235" s="31">
        <v>119051</v>
      </c>
      <c r="D1235" s="50" t="s">
        <v>2393</v>
      </c>
      <c r="E1235" s="50" t="s">
        <v>238</v>
      </c>
      <c r="F1235" s="31" t="s">
        <v>1160</v>
      </c>
      <c r="G1235" s="31" t="s">
        <v>1160</v>
      </c>
      <c r="H1235" s="31"/>
      <c r="I1235" s="31"/>
      <c r="J1235" s="31">
        <v>1</v>
      </c>
      <c r="K1235" s="31">
        <v>138</v>
      </c>
      <c r="L1235" s="31" t="s">
        <v>30</v>
      </c>
      <c r="M1235" s="29">
        <v>1910</v>
      </c>
      <c r="N1235" s="38"/>
      <c r="O1235" s="18" t="s">
        <v>2980</v>
      </c>
      <c r="P1235" s="64"/>
      <c r="Q1235" s="65"/>
      <c r="R1235" s="34"/>
      <c r="S1235" s="33"/>
      <c r="T1235" s="67"/>
    </row>
    <row r="1236" spans="1:20" ht="15.75" x14ac:dyDescent="0.25">
      <c r="A1236" s="50" t="s">
        <v>2295</v>
      </c>
      <c r="B1236" s="50" t="s">
        <v>3140</v>
      </c>
      <c r="C1236" s="31">
        <v>119077</v>
      </c>
      <c r="D1236" s="50" t="s">
        <v>2378</v>
      </c>
      <c r="E1236" s="50" t="s">
        <v>2379</v>
      </c>
      <c r="F1236" s="31" t="s">
        <v>1099</v>
      </c>
      <c r="G1236" s="31" t="s">
        <v>1099</v>
      </c>
      <c r="H1236" s="31"/>
      <c r="I1236" s="31"/>
      <c r="J1236" s="31">
        <v>1</v>
      </c>
      <c r="K1236" s="31">
        <v>138</v>
      </c>
      <c r="L1236" s="31" t="s">
        <v>30</v>
      </c>
      <c r="M1236" s="29">
        <v>1899</v>
      </c>
      <c r="N1236" s="38"/>
      <c r="O1236" s="18" t="s">
        <v>2980</v>
      </c>
      <c r="P1236" s="64"/>
      <c r="Q1236" s="65"/>
      <c r="R1236" s="34"/>
      <c r="S1236" s="33"/>
      <c r="T1236" s="67"/>
    </row>
    <row r="1237" spans="1:20" ht="15.75" x14ac:dyDescent="0.25">
      <c r="A1237" s="50" t="s">
        <v>2295</v>
      </c>
      <c r="B1237" s="50" t="s">
        <v>3140</v>
      </c>
      <c r="C1237" s="31">
        <v>119188</v>
      </c>
      <c r="D1237" s="50" t="s">
        <v>2397</v>
      </c>
      <c r="E1237" s="50" t="s">
        <v>899</v>
      </c>
      <c r="F1237" s="31" t="s">
        <v>1163</v>
      </c>
      <c r="G1237" s="31" t="s">
        <v>1163</v>
      </c>
      <c r="H1237" s="31"/>
      <c r="I1237" s="31"/>
      <c r="J1237" s="31">
        <v>1</v>
      </c>
      <c r="K1237" s="31">
        <v>138</v>
      </c>
      <c r="L1237" s="31" t="s">
        <v>30</v>
      </c>
      <c r="M1237" s="29">
        <v>1914</v>
      </c>
      <c r="N1237" s="38"/>
      <c r="O1237" s="18" t="s">
        <v>2980</v>
      </c>
      <c r="P1237" s="64"/>
      <c r="Q1237" s="65"/>
      <c r="R1237" s="34"/>
      <c r="S1237" s="33"/>
      <c r="T1237" s="67"/>
    </row>
    <row r="1238" spans="1:20" ht="15.75" x14ac:dyDescent="0.25">
      <c r="A1238" s="50" t="s">
        <v>2295</v>
      </c>
      <c r="B1238" s="50" t="s">
        <v>3140</v>
      </c>
      <c r="C1238" s="31">
        <v>119203</v>
      </c>
      <c r="D1238" s="50" t="s">
        <v>2403</v>
      </c>
      <c r="E1238" s="50" t="s">
        <v>899</v>
      </c>
      <c r="F1238" s="31" t="s">
        <v>1163</v>
      </c>
      <c r="G1238" s="31" t="s">
        <v>1163</v>
      </c>
      <c r="H1238" s="31"/>
      <c r="I1238" s="31"/>
      <c r="J1238" s="31">
        <v>1</v>
      </c>
      <c r="K1238" s="31">
        <v>138</v>
      </c>
      <c r="L1238" s="31" t="s">
        <v>30</v>
      </c>
      <c r="M1238" s="29">
        <v>1919</v>
      </c>
      <c r="N1238" s="38"/>
      <c r="O1238" s="18" t="s">
        <v>2980</v>
      </c>
      <c r="P1238" s="64"/>
      <c r="Q1238" s="65"/>
      <c r="R1238" s="34"/>
      <c r="S1238" s="33"/>
      <c r="T1238" s="67"/>
    </row>
    <row r="1239" spans="1:20" ht="15.75" x14ac:dyDescent="0.25">
      <c r="A1239" s="50" t="s">
        <v>2295</v>
      </c>
      <c r="B1239" s="50" t="s">
        <v>3140</v>
      </c>
      <c r="C1239" s="31">
        <v>119231</v>
      </c>
      <c r="D1239" s="50" t="s">
        <v>2402</v>
      </c>
      <c r="E1239" s="50" t="s">
        <v>2368</v>
      </c>
      <c r="F1239" s="31" t="s">
        <v>1163</v>
      </c>
      <c r="G1239" s="31" t="s">
        <v>1163</v>
      </c>
      <c r="H1239" s="31"/>
      <c r="I1239" s="31"/>
      <c r="J1239" s="31">
        <v>1</v>
      </c>
      <c r="K1239" s="31">
        <v>138</v>
      </c>
      <c r="L1239" s="31" t="s">
        <v>30</v>
      </c>
      <c r="M1239" s="29">
        <v>1918</v>
      </c>
      <c r="N1239" s="38"/>
      <c r="O1239" s="18" t="s">
        <v>2980</v>
      </c>
      <c r="P1239" s="64"/>
      <c r="Q1239" s="65"/>
      <c r="R1239" s="34"/>
      <c r="S1239" s="33"/>
      <c r="T1239" s="67"/>
    </row>
    <row r="1240" spans="1:20" ht="15.75" x14ac:dyDescent="0.25">
      <c r="A1240" s="50" t="s">
        <v>2295</v>
      </c>
      <c r="B1240" s="50" t="s">
        <v>3140</v>
      </c>
      <c r="C1240" s="31">
        <v>119439</v>
      </c>
      <c r="D1240" s="50" t="s">
        <v>2363</v>
      </c>
      <c r="E1240" s="50" t="s">
        <v>2364</v>
      </c>
      <c r="F1240" s="31" t="s">
        <v>216</v>
      </c>
      <c r="G1240" s="31" t="s">
        <v>216</v>
      </c>
      <c r="H1240" s="31"/>
      <c r="I1240" s="31"/>
      <c r="J1240" s="31">
        <v>1</v>
      </c>
      <c r="K1240" s="31">
        <v>138</v>
      </c>
      <c r="L1240" s="31" t="s">
        <v>30</v>
      </c>
      <c r="M1240" s="29">
        <v>1888</v>
      </c>
      <c r="N1240" s="38"/>
      <c r="O1240" s="18" t="s">
        <v>2980</v>
      </c>
      <c r="P1240" s="64"/>
      <c r="Q1240" s="65"/>
      <c r="R1240" s="34"/>
      <c r="S1240" s="33"/>
      <c r="T1240" s="67"/>
    </row>
    <row r="1241" spans="1:20" ht="15.75" x14ac:dyDescent="0.25">
      <c r="A1241" s="50" t="s">
        <v>2295</v>
      </c>
      <c r="B1241" s="50" t="s">
        <v>3140</v>
      </c>
      <c r="C1241" s="31">
        <v>119448</v>
      </c>
      <c r="D1241" s="50" t="s">
        <v>2373</v>
      </c>
      <c r="E1241" s="50" t="s">
        <v>2364</v>
      </c>
      <c r="F1241" s="31" t="s">
        <v>216</v>
      </c>
      <c r="G1241" s="31" t="s">
        <v>216</v>
      </c>
      <c r="H1241" s="31"/>
      <c r="I1241" s="31"/>
      <c r="J1241" s="31">
        <v>1</v>
      </c>
      <c r="K1241" s="31">
        <v>138</v>
      </c>
      <c r="L1241" s="31" t="s">
        <v>30</v>
      </c>
      <c r="M1241" s="29">
        <v>1895</v>
      </c>
      <c r="N1241" s="38"/>
      <c r="O1241" s="18" t="s">
        <v>2980</v>
      </c>
      <c r="P1241" s="64"/>
      <c r="Q1241" s="65"/>
      <c r="R1241" s="34"/>
      <c r="S1241" s="33"/>
      <c r="T1241" s="67"/>
    </row>
    <row r="1242" spans="1:20" ht="15.75" x14ac:dyDescent="0.25">
      <c r="A1242" s="50" t="s">
        <v>2295</v>
      </c>
      <c r="B1242" s="50" t="s">
        <v>3140</v>
      </c>
      <c r="C1242" s="31">
        <v>119559</v>
      </c>
      <c r="D1242" s="50" t="s">
        <v>2380</v>
      </c>
      <c r="E1242" s="50" t="s">
        <v>2381</v>
      </c>
      <c r="F1242" s="31" t="s">
        <v>1099</v>
      </c>
      <c r="G1242" s="31" t="s">
        <v>1099</v>
      </c>
      <c r="H1242" s="31"/>
      <c r="I1242" s="31"/>
      <c r="J1242" s="31">
        <v>1</v>
      </c>
      <c r="K1242" s="31">
        <v>138</v>
      </c>
      <c r="L1242" s="31" t="s">
        <v>30</v>
      </c>
      <c r="M1242" s="29">
        <v>1900</v>
      </c>
      <c r="N1242" s="38"/>
      <c r="O1242" s="18" t="s">
        <v>2980</v>
      </c>
      <c r="P1242" s="64"/>
      <c r="Q1242" s="65"/>
      <c r="R1242" s="34"/>
      <c r="S1242" s="33"/>
      <c r="T1242" s="67"/>
    </row>
    <row r="1243" spans="1:20" ht="15.75" x14ac:dyDescent="0.25">
      <c r="A1243" s="50" t="s">
        <v>2295</v>
      </c>
      <c r="B1243" s="50" t="s">
        <v>3140</v>
      </c>
      <c r="C1243" s="31">
        <v>119688</v>
      </c>
      <c r="D1243" s="50" t="s">
        <v>2392</v>
      </c>
      <c r="E1243" s="50" t="s">
        <v>945</v>
      </c>
      <c r="F1243" s="31" t="s">
        <v>1160</v>
      </c>
      <c r="G1243" s="31" t="s">
        <v>1160</v>
      </c>
      <c r="H1243" s="31"/>
      <c r="I1243" s="31"/>
      <c r="J1243" s="31">
        <v>1</v>
      </c>
      <c r="K1243" s="31">
        <v>138</v>
      </c>
      <c r="L1243" s="31" t="s">
        <v>30</v>
      </c>
      <c r="M1243" s="29">
        <v>1909</v>
      </c>
      <c r="N1243" s="38"/>
      <c r="O1243" s="18" t="s">
        <v>2980</v>
      </c>
      <c r="P1243" s="64"/>
      <c r="Q1243" s="65"/>
      <c r="R1243" s="34"/>
      <c r="S1243" s="33"/>
      <c r="T1243" s="67"/>
    </row>
    <row r="1244" spans="1:20" ht="15.75" x14ac:dyDescent="0.25">
      <c r="A1244" s="50" t="s">
        <v>2295</v>
      </c>
      <c r="B1244" s="50" t="s">
        <v>3140</v>
      </c>
      <c r="C1244" s="31">
        <v>119689</v>
      </c>
      <c r="D1244" s="50" t="s">
        <v>2395</v>
      </c>
      <c r="E1244" s="50" t="s">
        <v>945</v>
      </c>
      <c r="F1244" s="31" t="s">
        <v>1160</v>
      </c>
      <c r="G1244" s="31" t="s">
        <v>1160</v>
      </c>
      <c r="H1244" s="31"/>
      <c r="I1244" s="31"/>
      <c r="J1244" s="31">
        <v>1</v>
      </c>
      <c r="K1244" s="31">
        <v>138</v>
      </c>
      <c r="L1244" s="31" t="s">
        <v>30</v>
      </c>
      <c r="M1244" s="29">
        <v>1912</v>
      </c>
      <c r="N1244" s="38"/>
      <c r="O1244" s="18" t="s">
        <v>2980</v>
      </c>
      <c r="P1244" s="64"/>
      <c r="Q1244" s="65"/>
      <c r="R1244" s="34"/>
      <c r="S1244" s="33"/>
      <c r="T1244" s="67"/>
    </row>
    <row r="1245" spans="1:20" ht="15.75" x14ac:dyDescent="0.25">
      <c r="A1245" s="50" t="s">
        <v>2295</v>
      </c>
      <c r="B1245" s="50" t="s">
        <v>3140</v>
      </c>
      <c r="C1245" s="31">
        <v>119712</v>
      </c>
      <c r="D1245" s="50" t="s">
        <v>2358</v>
      </c>
      <c r="E1245" s="50" t="s">
        <v>2359</v>
      </c>
      <c r="F1245" s="31" t="s">
        <v>45</v>
      </c>
      <c r="G1245" s="31" t="s">
        <v>45</v>
      </c>
      <c r="H1245" s="31"/>
      <c r="I1245" s="31"/>
      <c r="J1245" s="31">
        <v>1</v>
      </c>
      <c r="K1245" s="31">
        <v>138</v>
      </c>
      <c r="L1245" s="31" t="s">
        <v>30</v>
      </c>
      <c r="M1245" s="29">
        <v>1885</v>
      </c>
      <c r="N1245" s="38"/>
      <c r="O1245" s="18" t="s">
        <v>2980</v>
      </c>
      <c r="P1245" s="64"/>
      <c r="Q1245" s="65"/>
      <c r="R1245" s="34"/>
      <c r="S1245" s="33"/>
      <c r="T1245" s="67"/>
    </row>
    <row r="1246" spans="1:20" ht="15.75" x14ac:dyDescent="0.25">
      <c r="A1246" s="50" t="s">
        <v>2295</v>
      </c>
      <c r="B1246" s="50" t="s">
        <v>3140</v>
      </c>
      <c r="C1246" s="31">
        <v>119732</v>
      </c>
      <c r="D1246" s="50" t="s">
        <v>2398</v>
      </c>
      <c r="E1246" s="50" t="s">
        <v>2399</v>
      </c>
      <c r="F1246" s="31" t="s">
        <v>1163</v>
      </c>
      <c r="G1246" s="31" t="s">
        <v>1163</v>
      </c>
      <c r="H1246" s="31"/>
      <c r="I1246" s="31"/>
      <c r="J1246" s="31">
        <v>1</v>
      </c>
      <c r="K1246" s="31">
        <v>138</v>
      </c>
      <c r="L1246" s="31" t="s">
        <v>30</v>
      </c>
      <c r="M1246" s="29">
        <v>1915</v>
      </c>
      <c r="N1246" s="38"/>
      <c r="O1246" s="18" t="s">
        <v>2980</v>
      </c>
      <c r="P1246" s="64"/>
      <c r="Q1246" s="65"/>
      <c r="R1246" s="34"/>
      <c r="S1246" s="33"/>
      <c r="T1246" s="67"/>
    </row>
    <row r="1247" spans="1:20" ht="15.75" x14ac:dyDescent="0.25">
      <c r="A1247" s="50" t="s">
        <v>2295</v>
      </c>
      <c r="B1247" s="50" t="s">
        <v>3140</v>
      </c>
      <c r="C1247" s="31">
        <v>119734</v>
      </c>
      <c r="D1247" s="50" t="s">
        <v>2400</v>
      </c>
      <c r="E1247" s="50" t="s">
        <v>2399</v>
      </c>
      <c r="F1247" s="31" t="s">
        <v>1163</v>
      </c>
      <c r="G1247" s="31" t="s">
        <v>1163</v>
      </c>
      <c r="H1247" s="31"/>
      <c r="I1247" s="31"/>
      <c r="J1247" s="31">
        <v>1</v>
      </c>
      <c r="K1247" s="31">
        <v>138</v>
      </c>
      <c r="L1247" s="31" t="s">
        <v>30</v>
      </c>
      <c r="M1247" s="29">
        <v>1916</v>
      </c>
      <c r="N1247" s="38"/>
      <c r="O1247" s="18" t="s">
        <v>2980</v>
      </c>
      <c r="P1247" s="64"/>
      <c r="Q1247" s="65"/>
      <c r="R1247" s="34"/>
      <c r="S1247" s="33"/>
      <c r="T1247" s="67"/>
    </row>
    <row r="1248" spans="1:20" ht="15.75" x14ac:dyDescent="0.25">
      <c r="A1248" s="50" t="s">
        <v>2295</v>
      </c>
      <c r="B1248" s="50" t="s">
        <v>3140</v>
      </c>
      <c r="C1248" s="31">
        <v>119737</v>
      </c>
      <c r="D1248" s="50" t="s">
        <v>2401</v>
      </c>
      <c r="E1248" s="50" t="s">
        <v>2399</v>
      </c>
      <c r="F1248" s="31" t="s">
        <v>1163</v>
      </c>
      <c r="G1248" s="31" t="s">
        <v>1163</v>
      </c>
      <c r="H1248" s="31"/>
      <c r="I1248" s="31"/>
      <c r="J1248" s="31">
        <v>1</v>
      </c>
      <c r="K1248" s="31">
        <v>138</v>
      </c>
      <c r="L1248" s="31" t="s">
        <v>30</v>
      </c>
      <c r="M1248" s="29">
        <v>1917</v>
      </c>
      <c r="N1248" s="38"/>
      <c r="O1248" s="18" t="s">
        <v>2980</v>
      </c>
      <c r="P1248" s="64"/>
      <c r="Q1248" s="65"/>
      <c r="R1248" s="34"/>
      <c r="S1248" s="33"/>
      <c r="T1248" s="67"/>
    </row>
    <row r="1249" spans="1:20" ht="15.75" x14ac:dyDescent="0.25">
      <c r="A1249" s="50" t="s">
        <v>2295</v>
      </c>
      <c r="B1249" s="50" t="s">
        <v>3140</v>
      </c>
      <c r="C1249" s="31">
        <v>119816</v>
      </c>
      <c r="D1249" s="50" t="s">
        <v>2386</v>
      </c>
      <c r="E1249" s="50" t="s">
        <v>34</v>
      </c>
      <c r="F1249" s="31" t="s">
        <v>1099</v>
      </c>
      <c r="G1249" s="31" t="s">
        <v>1099</v>
      </c>
      <c r="H1249" s="31"/>
      <c r="I1249" s="31"/>
      <c r="J1249" s="31">
        <v>1</v>
      </c>
      <c r="K1249" s="31">
        <v>138</v>
      </c>
      <c r="L1249" s="31" t="s">
        <v>30</v>
      </c>
      <c r="M1249" s="29">
        <v>1904</v>
      </c>
      <c r="N1249" s="38"/>
      <c r="O1249" s="18" t="s">
        <v>2980</v>
      </c>
      <c r="P1249" s="64"/>
      <c r="Q1249" s="65"/>
      <c r="R1249" s="34"/>
      <c r="S1249" s="33"/>
      <c r="T1249" s="67"/>
    </row>
    <row r="1250" spans="1:20" ht="15.75" x14ac:dyDescent="0.25">
      <c r="A1250" s="50" t="s">
        <v>2295</v>
      </c>
      <c r="B1250" s="50" t="s">
        <v>3140</v>
      </c>
      <c r="C1250" s="31">
        <v>119853</v>
      </c>
      <c r="D1250" s="50" t="s">
        <v>2388</v>
      </c>
      <c r="E1250" s="50" t="s">
        <v>34</v>
      </c>
      <c r="F1250" s="31" t="s">
        <v>1099</v>
      </c>
      <c r="G1250" s="31" t="s">
        <v>1099</v>
      </c>
      <c r="H1250" s="31"/>
      <c r="I1250" s="31"/>
      <c r="J1250" s="31">
        <v>1</v>
      </c>
      <c r="K1250" s="31">
        <v>138</v>
      </c>
      <c r="L1250" s="31" t="s">
        <v>30</v>
      </c>
      <c r="M1250" s="29">
        <v>1906</v>
      </c>
      <c r="N1250" s="38"/>
      <c r="O1250" s="18" t="s">
        <v>2980</v>
      </c>
      <c r="P1250" s="64"/>
      <c r="Q1250" s="65"/>
      <c r="R1250" s="34"/>
      <c r="S1250" s="33"/>
      <c r="T1250" s="67"/>
    </row>
    <row r="1251" spans="1:20" ht="15.75" x14ac:dyDescent="0.25">
      <c r="A1251" s="50" t="s">
        <v>2295</v>
      </c>
      <c r="B1251" s="50" t="s">
        <v>3140</v>
      </c>
      <c r="C1251" s="31">
        <v>187017</v>
      </c>
      <c r="D1251" s="50" t="s">
        <v>2396</v>
      </c>
      <c r="E1251" s="50" t="s">
        <v>238</v>
      </c>
      <c r="F1251" s="31" t="s">
        <v>1160</v>
      </c>
      <c r="G1251" s="31" t="s">
        <v>1160</v>
      </c>
      <c r="H1251" s="31"/>
      <c r="I1251" s="31"/>
      <c r="J1251" s="31">
        <v>1</v>
      </c>
      <c r="K1251" s="31">
        <v>138</v>
      </c>
      <c r="L1251" s="31" t="s">
        <v>30</v>
      </c>
      <c r="M1251" s="29">
        <v>1913</v>
      </c>
      <c r="N1251" s="38"/>
      <c r="O1251" s="18" t="s">
        <v>2980</v>
      </c>
      <c r="P1251" s="64"/>
      <c r="Q1251" s="65"/>
      <c r="R1251" s="34"/>
      <c r="S1251" s="33"/>
      <c r="T1251" s="67"/>
    </row>
    <row r="1252" spans="1:20" ht="15.75" x14ac:dyDescent="0.25">
      <c r="A1252" s="50" t="s">
        <v>2295</v>
      </c>
      <c r="B1252" s="50" t="s">
        <v>3140</v>
      </c>
      <c r="C1252" s="31">
        <v>187035</v>
      </c>
      <c r="D1252" s="50" t="s">
        <v>2376</v>
      </c>
      <c r="E1252" s="50" t="s">
        <v>2377</v>
      </c>
      <c r="F1252" s="31" t="s">
        <v>1099</v>
      </c>
      <c r="G1252" s="31" t="s">
        <v>1099</v>
      </c>
      <c r="H1252" s="31"/>
      <c r="I1252" s="31"/>
      <c r="J1252" s="31">
        <v>1</v>
      </c>
      <c r="K1252" s="31">
        <v>138</v>
      </c>
      <c r="L1252" s="31" t="s">
        <v>30</v>
      </c>
      <c r="M1252" s="29">
        <v>1898</v>
      </c>
      <c r="N1252" s="38"/>
      <c r="O1252" s="18" t="s">
        <v>2980</v>
      </c>
      <c r="P1252" s="64"/>
      <c r="Q1252" s="65"/>
      <c r="R1252" s="34"/>
      <c r="S1252" s="33"/>
      <c r="T1252" s="67"/>
    </row>
    <row r="1253" spans="1:20" ht="15.75" x14ac:dyDescent="0.25">
      <c r="A1253" s="50" t="s">
        <v>2295</v>
      </c>
      <c r="B1253" s="50" t="s">
        <v>3140</v>
      </c>
      <c r="C1253" s="51">
        <v>312456</v>
      </c>
      <c r="D1253" s="52" t="s">
        <v>2394</v>
      </c>
      <c r="E1253" s="50" t="s">
        <v>238</v>
      </c>
      <c r="F1253" s="31" t="s">
        <v>1160</v>
      </c>
      <c r="G1253" s="31" t="s">
        <v>1160</v>
      </c>
      <c r="H1253" s="31"/>
      <c r="I1253" s="31"/>
      <c r="J1253" s="31">
        <v>1</v>
      </c>
      <c r="K1253" s="31">
        <v>138</v>
      </c>
      <c r="L1253" s="31" t="s">
        <v>30</v>
      </c>
      <c r="M1253" s="29">
        <v>1911</v>
      </c>
      <c r="N1253" s="38"/>
      <c r="O1253" s="18" t="s">
        <v>2980</v>
      </c>
      <c r="P1253" s="64"/>
      <c r="Q1253" s="65"/>
      <c r="R1253" s="34"/>
      <c r="S1253" s="33"/>
      <c r="T1253" s="67"/>
    </row>
    <row r="1254" spans="1:20" ht="15.75" x14ac:dyDescent="0.25">
      <c r="A1254" s="50" t="s">
        <v>2295</v>
      </c>
      <c r="B1254" s="50" t="s">
        <v>3140</v>
      </c>
      <c r="C1254" s="51">
        <v>312462</v>
      </c>
      <c r="D1254" s="52" t="s">
        <v>2371</v>
      </c>
      <c r="E1254" s="50" t="s">
        <v>2364</v>
      </c>
      <c r="F1254" s="31" t="s">
        <v>216</v>
      </c>
      <c r="G1254" s="31" t="s">
        <v>216</v>
      </c>
      <c r="H1254" s="31"/>
      <c r="I1254" s="31"/>
      <c r="J1254" s="31">
        <v>1</v>
      </c>
      <c r="K1254" s="31">
        <v>138</v>
      </c>
      <c r="L1254" s="31" t="s">
        <v>30</v>
      </c>
      <c r="M1254" s="29">
        <v>1893</v>
      </c>
      <c r="N1254" s="38"/>
      <c r="O1254" s="18" t="s">
        <v>2980</v>
      </c>
      <c r="P1254" s="64"/>
      <c r="Q1254" s="65"/>
      <c r="R1254" s="34"/>
      <c r="S1254" s="33"/>
      <c r="T1254" s="67"/>
    </row>
    <row r="1255" spans="1:20" ht="15.75" x14ac:dyDescent="0.25">
      <c r="A1255" s="50" t="s">
        <v>2295</v>
      </c>
      <c r="B1255" s="50" t="s">
        <v>3140</v>
      </c>
      <c r="C1255" s="51">
        <v>312464</v>
      </c>
      <c r="D1255" s="52" t="s">
        <v>2390</v>
      </c>
      <c r="E1255" s="50" t="s">
        <v>2391</v>
      </c>
      <c r="F1255" s="31" t="s">
        <v>1160</v>
      </c>
      <c r="G1255" s="31" t="s">
        <v>1160</v>
      </c>
      <c r="H1255" s="31"/>
      <c r="I1255" s="31"/>
      <c r="J1255" s="31">
        <v>1</v>
      </c>
      <c r="K1255" s="31">
        <v>138</v>
      </c>
      <c r="L1255" s="31" t="s">
        <v>30</v>
      </c>
      <c r="M1255" s="29">
        <v>1908</v>
      </c>
      <c r="N1255" s="38"/>
      <c r="O1255" s="18" t="s">
        <v>2980</v>
      </c>
      <c r="P1255" s="64"/>
      <c r="Q1255" s="65"/>
      <c r="R1255" s="34"/>
      <c r="S1255" s="33"/>
      <c r="T1255" s="67"/>
    </row>
    <row r="1256" spans="1:20" ht="15.75" x14ac:dyDescent="0.25">
      <c r="A1256" s="50" t="s">
        <v>2295</v>
      </c>
      <c r="B1256" s="50" t="s">
        <v>3140</v>
      </c>
      <c r="C1256" s="51">
        <v>312468</v>
      </c>
      <c r="D1256" s="52" t="s">
        <v>2385</v>
      </c>
      <c r="E1256" s="50" t="s">
        <v>2377</v>
      </c>
      <c r="F1256" s="31" t="s">
        <v>1099</v>
      </c>
      <c r="G1256" s="31" t="s">
        <v>1099</v>
      </c>
      <c r="H1256" s="31"/>
      <c r="I1256" s="31"/>
      <c r="J1256" s="31">
        <v>1</v>
      </c>
      <c r="K1256" s="31">
        <v>138</v>
      </c>
      <c r="L1256" s="31" t="s">
        <v>30</v>
      </c>
      <c r="M1256" s="29">
        <v>1903</v>
      </c>
      <c r="N1256" s="38"/>
      <c r="O1256" s="18" t="s">
        <v>2980</v>
      </c>
      <c r="P1256" s="64"/>
      <c r="Q1256" s="65"/>
      <c r="R1256" s="34"/>
      <c r="S1256" s="33"/>
      <c r="T1256" s="67"/>
    </row>
    <row r="1257" spans="1:20" ht="15.75" x14ac:dyDescent="0.25">
      <c r="A1257" s="50" t="s">
        <v>2295</v>
      </c>
      <c r="B1257" s="50" t="s">
        <v>3089</v>
      </c>
      <c r="C1257" s="31">
        <v>120233</v>
      </c>
      <c r="D1257" s="50" t="s">
        <v>1118</v>
      </c>
      <c r="E1257" s="50" t="s">
        <v>1117</v>
      </c>
      <c r="F1257" s="31" t="s">
        <v>45</v>
      </c>
      <c r="G1257" s="31" t="s">
        <v>45</v>
      </c>
      <c r="H1257" s="31"/>
      <c r="I1257" s="31"/>
      <c r="J1257" s="31">
        <v>1</v>
      </c>
      <c r="K1257" s="31">
        <v>138</v>
      </c>
      <c r="L1257" s="31" t="s">
        <v>30</v>
      </c>
      <c r="M1257" s="29">
        <v>922</v>
      </c>
      <c r="N1257" s="38"/>
      <c r="O1257" s="18" t="s">
        <v>2980</v>
      </c>
      <c r="P1257" s="64"/>
      <c r="Q1257" s="65"/>
      <c r="R1257" s="34"/>
      <c r="S1257" s="33"/>
      <c r="T1257" s="67"/>
    </row>
    <row r="1258" spans="1:20" ht="15.75" x14ac:dyDescent="0.25">
      <c r="A1258" s="50" t="s">
        <v>2295</v>
      </c>
      <c r="B1258" s="50" t="s">
        <v>3089</v>
      </c>
      <c r="C1258" s="31">
        <v>120239</v>
      </c>
      <c r="D1258" s="50" t="s">
        <v>1120</v>
      </c>
      <c r="E1258" s="50" t="s">
        <v>1117</v>
      </c>
      <c r="F1258" s="31" t="s">
        <v>45</v>
      </c>
      <c r="G1258" s="31" t="s">
        <v>45</v>
      </c>
      <c r="H1258" s="31"/>
      <c r="I1258" s="31"/>
      <c r="J1258" s="31">
        <v>1</v>
      </c>
      <c r="K1258" s="31">
        <v>138</v>
      </c>
      <c r="L1258" s="31" t="s">
        <v>30</v>
      </c>
      <c r="M1258" s="29">
        <v>924</v>
      </c>
      <c r="N1258" s="38"/>
      <c r="O1258" s="18" t="s">
        <v>2980</v>
      </c>
      <c r="P1258" s="64"/>
      <c r="Q1258" s="65"/>
      <c r="R1258" s="34"/>
      <c r="S1258" s="33"/>
      <c r="T1258" s="67"/>
    </row>
    <row r="1259" spans="1:20" ht="15.75" x14ac:dyDescent="0.25">
      <c r="A1259" s="50" t="s">
        <v>2295</v>
      </c>
      <c r="B1259" s="50" t="s">
        <v>3089</v>
      </c>
      <c r="C1259" s="31">
        <v>120249</v>
      </c>
      <c r="D1259" s="50" t="s">
        <v>1124</v>
      </c>
      <c r="E1259" s="50" t="s">
        <v>1117</v>
      </c>
      <c r="F1259" s="31" t="s">
        <v>45</v>
      </c>
      <c r="G1259" s="31" t="s">
        <v>45</v>
      </c>
      <c r="H1259" s="31"/>
      <c r="I1259" s="31"/>
      <c r="J1259" s="31">
        <v>1</v>
      </c>
      <c r="K1259" s="31">
        <v>138</v>
      </c>
      <c r="L1259" s="31" t="s">
        <v>30</v>
      </c>
      <c r="M1259" s="29">
        <v>928</v>
      </c>
      <c r="N1259" s="38"/>
      <c r="O1259" s="18" t="s">
        <v>2980</v>
      </c>
      <c r="P1259" s="64"/>
      <c r="Q1259" s="65"/>
      <c r="R1259" s="34"/>
      <c r="S1259" s="33"/>
      <c r="T1259" s="67"/>
    </row>
    <row r="1260" spans="1:20" ht="15.75" x14ac:dyDescent="0.25">
      <c r="A1260" s="50" t="s">
        <v>2295</v>
      </c>
      <c r="B1260" s="50" t="s">
        <v>3089</v>
      </c>
      <c r="C1260" s="31">
        <v>120252</v>
      </c>
      <c r="D1260" s="50" t="s">
        <v>1125</v>
      </c>
      <c r="E1260" s="50" t="s">
        <v>1117</v>
      </c>
      <c r="F1260" s="31" t="s">
        <v>45</v>
      </c>
      <c r="G1260" s="31" t="s">
        <v>45</v>
      </c>
      <c r="H1260" s="31"/>
      <c r="I1260" s="31"/>
      <c r="J1260" s="31">
        <v>1</v>
      </c>
      <c r="K1260" s="31">
        <v>138</v>
      </c>
      <c r="L1260" s="31" t="s">
        <v>30</v>
      </c>
      <c r="M1260" s="29">
        <v>929</v>
      </c>
      <c r="N1260" s="38"/>
      <c r="O1260" s="18" t="s">
        <v>2980</v>
      </c>
      <c r="P1260" s="64"/>
      <c r="Q1260" s="65"/>
      <c r="R1260" s="34"/>
      <c r="S1260" s="33"/>
      <c r="T1260" s="67"/>
    </row>
    <row r="1261" spans="1:20" ht="15.75" x14ac:dyDescent="0.25">
      <c r="A1261" s="50" t="s">
        <v>2295</v>
      </c>
      <c r="B1261" s="50" t="s">
        <v>3089</v>
      </c>
      <c r="C1261" s="31">
        <v>120255</v>
      </c>
      <c r="D1261" s="50" t="s">
        <v>1128</v>
      </c>
      <c r="E1261" s="50" t="s">
        <v>1117</v>
      </c>
      <c r="F1261" s="31" t="s">
        <v>45</v>
      </c>
      <c r="G1261" s="31" t="s">
        <v>45</v>
      </c>
      <c r="H1261" s="31">
        <v>1</v>
      </c>
      <c r="I1261" s="31">
        <v>2</v>
      </c>
      <c r="J1261" s="31">
        <v>1</v>
      </c>
      <c r="K1261" s="31">
        <v>138</v>
      </c>
      <c r="L1261" s="31" t="s">
        <v>30</v>
      </c>
      <c r="M1261" s="29">
        <v>932</v>
      </c>
      <c r="N1261" s="38">
        <v>1355741.1</v>
      </c>
      <c r="O1261" s="18" t="s">
        <v>2980</v>
      </c>
      <c r="P1261" s="64"/>
      <c r="Q1261" s="65"/>
      <c r="R1261" s="34"/>
      <c r="S1261" s="33"/>
      <c r="T1261" s="67">
        <v>1</v>
      </c>
    </row>
    <row r="1262" spans="1:20" ht="15.75" x14ac:dyDescent="0.25">
      <c r="A1262" s="50" t="s">
        <v>2295</v>
      </c>
      <c r="B1262" s="50" t="s">
        <v>3089</v>
      </c>
      <c r="C1262" s="31">
        <v>120258</v>
      </c>
      <c r="D1262" s="50" t="s">
        <v>1131</v>
      </c>
      <c r="E1262" s="50" t="s">
        <v>1117</v>
      </c>
      <c r="F1262" s="31" t="s">
        <v>45</v>
      </c>
      <c r="G1262" s="31" t="s">
        <v>45</v>
      </c>
      <c r="H1262" s="31"/>
      <c r="I1262" s="31"/>
      <c r="J1262" s="31">
        <v>1</v>
      </c>
      <c r="K1262" s="31">
        <v>138</v>
      </c>
      <c r="L1262" s="31" t="s">
        <v>30</v>
      </c>
      <c r="M1262" s="29">
        <v>935</v>
      </c>
      <c r="N1262" s="38"/>
      <c r="O1262" s="18" t="s">
        <v>2980</v>
      </c>
      <c r="P1262" s="64"/>
      <c r="Q1262" s="65"/>
      <c r="R1262" s="34"/>
      <c r="S1262" s="33"/>
      <c r="T1262" s="67"/>
    </row>
    <row r="1263" spans="1:20" ht="15.75" x14ac:dyDescent="0.25">
      <c r="A1263" s="50" t="s">
        <v>2295</v>
      </c>
      <c r="B1263" s="50" t="s">
        <v>3089</v>
      </c>
      <c r="C1263" s="31">
        <v>120260</v>
      </c>
      <c r="D1263" s="50" t="s">
        <v>1116</v>
      </c>
      <c r="E1263" s="50" t="s">
        <v>1117</v>
      </c>
      <c r="F1263" s="31" t="s">
        <v>45</v>
      </c>
      <c r="G1263" s="31" t="s">
        <v>45</v>
      </c>
      <c r="H1263" s="31"/>
      <c r="I1263" s="31"/>
      <c r="J1263" s="31">
        <v>1</v>
      </c>
      <c r="K1263" s="31">
        <v>138</v>
      </c>
      <c r="L1263" s="31" t="s">
        <v>30</v>
      </c>
      <c r="M1263" s="29">
        <v>921</v>
      </c>
      <c r="N1263" s="38"/>
      <c r="O1263" s="18" t="s">
        <v>2980</v>
      </c>
      <c r="P1263" s="64"/>
      <c r="Q1263" s="65"/>
      <c r="R1263" s="34"/>
      <c r="S1263" s="33"/>
      <c r="T1263" s="67"/>
    </row>
    <row r="1264" spans="1:20" ht="15.75" x14ac:dyDescent="0.25">
      <c r="A1264" s="50" t="s">
        <v>2295</v>
      </c>
      <c r="B1264" s="50" t="s">
        <v>3089</v>
      </c>
      <c r="C1264" s="31">
        <v>120266</v>
      </c>
      <c r="D1264" s="50" t="s">
        <v>1121</v>
      </c>
      <c r="E1264" s="50" t="s">
        <v>1117</v>
      </c>
      <c r="F1264" s="31" t="s">
        <v>45</v>
      </c>
      <c r="G1264" s="31" t="s">
        <v>45</v>
      </c>
      <c r="H1264" s="31">
        <v>1</v>
      </c>
      <c r="I1264" s="31">
        <v>2</v>
      </c>
      <c r="J1264" s="31">
        <v>1</v>
      </c>
      <c r="K1264" s="31">
        <v>138</v>
      </c>
      <c r="L1264" s="31" t="s">
        <v>30</v>
      </c>
      <c r="M1264" s="29">
        <v>925</v>
      </c>
      <c r="N1264" s="38">
        <v>831989.92</v>
      </c>
      <c r="O1264" s="18" t="s">
        <v>2980</v>
      </c>
      <c r="P1264" s="64"/>
      <c r="Q1264" s="65"/>
      <c r="R1264" s="34"/>
      <c r="S1264" s="33"/>
      <c r="T1264" s="67">
        <v>1</v>
      </c>
    </row>
    <row r="1265" spans="1:20" ht="15.75" x14ac:dyDescent="0.25">
      <c r="A1265" s="50" t="s">
        <v>2295</v>
      </c>
      <c r="B1265" s="50" t="s">
        <v>3089</v>
      </c>
      <c r="C1265" s="31">
        <v>120271</v>
      </c>
      <c r="D1265" s="50" t="s">
        <v>1123</v>
      </c>
      <c r="E1265" s="50" t="s">
        <v>1117</v>
      </c>
      <c r="F1265" s="31" t="s">
        <v>45</v>
      </c>
      <c r="G1265" s="31" t="s">
        <v>45</v>
      </c>
      <c r="H1265" s="31">
        <v>1</v>
      </c>
      <c r="I1265" s="31">
        <v>2</v>
      </c>
      <c r="J1265" s="31">
        <v>1</v>
      </c>
      <c r="K1265" s="31">
        <v>138</v>
      </c>
      <c r="L1265" s="31" t="s">
        <v>30</v>
      </c>
      <c r="M1265" s="29">
        <v>927</v>
      </c>
      <c r="N1265" s="38">
        <v>1340772.5900000001</v>
      </c>
      <c r="O1265" s="18" t="s">
        <v>2980</v>
      </c>
      <c r="P1265" s="64"/>
      <c r="Q1265" s="65"/>
      <c r="R1265" s="34"/>
      <c r="S1265" s="33"/>
      <c r="T1265" s="67">
        <v>1</v>
      </c>
    </row>
    <row r="1266" spans="1:20" ht="15.75" x14ac:dyDescent="0.25">
      <c r="A1266" s="50" t="s">
        <v>2295</v>
      </c>
      <c r="B1266" s="50" t="s">
        <v>3089</v>
      </c>
      <c r="C1266" s="31">
        <v>120275</v>
      </c>
      <c r="D1266" s="50" t="s">
        <v>23</v>
      </c>
      <c r="E1266" s="50" t="s">
        <v>1117</v>
      </c>
      <c r="F1266" s="31" t="s">
        <v>45</v>
      </c>
      <c r="G1266" s="31" t="s">
        <v>45</v>
      </c>
      <c r="H1266" s="31"/>
      <c r="I1266" s="31"/>
      <c r="J1266" s="31">
        <v>1</v>
      </c>
      <c r="K1266" s="31">
        <v>138</v>
      </c>
      <c r="L1266" s="31" t="s">
        <v>30</v>
      </c>
      <c r="M1266" s="29">
        <v>930</v>
      </c>
      <c r="N1266" s="38"/>
      <c r="O1266" s="18" t="s">
        <v>2980</v>
      </c>
      <c r="P1266" s="64"/>
      <c r="Q1266" s="65"/>
      <c r="R1266" s="34"/>
      <c r="S1266" s="33"/>
      <c r="T1266" s="67"/>
    </row>
    <row r="1267" spans="1:20" ht="15.75" x14ac:dyDescent="0.25">
      <c r="A1267" s="50" t="s">
        <v>2295</v>
      </c>
      <c r="B1267" s="50" t="s">
        <v>3089</v>
      </c>
      <c r="C1267" s="31">
        <v>120282</v>
      </c>
      <c r="D1267" s="50" t="s">
        <v>1129</v>
      </c>
      <c r="E1267" s="50" t="s">
        <v>1117</v>
      </c>
      <c r="F1267" s="31" t="s">
        <v>45</v>
      </c>
      <c r="G1267" s="31" t="s">
        <v>45</v>
      </c>
      <c r="H1267" s="31"/>
      <c r="I1267" s="31"/>
      <c r="J1267" s="31">
        <v>1</v>
      </c>
      <c r="K1267" s="31">
        <v>138</v>
      </c>
      <c r="L1267" s="31" t="s">
        <v>30</v>
      </c>
      <c r="M1267" s="29">
        <v>933</v>
      </c>
      <c r="N1267" s="38"/>
      <c r="O1267" s="18" t="s">
        <v>2980</v>
      </c>
      <c r="P1267" s="64"/>
      <c r="Q1267" s="65"/>
      <c r="R1267" s="34"/>
      <c r="S1267" s="33"/>
      <c r="T1267" s="67"/>
    </row>
    <row r="1268" spans="1:20" ht="15.75" x14ac:dyDescent="0.25">
      <c r="A1268" s="50" t="s">
        <v>2295</v>
      </c>
      <c r="B1268" s="50" t="s">
        <v>3089</v>
      </c>
      <c r="C1268" s="31">
        <v>120286</v>
      </c>
      <c r="D1268" s="50" t="s">
        <v>1130</v>
      </c>
      <c r="E1268" s="50" t="s">
        <v>1117</v>
      </c>
      <c r="F1268" s="31" t="s">
        <v>45</v>
      </c>
      <c r="G1268" s="31" t="s">
        <v>45</v>
      </c>
      <c r="H1268" s="31">
        <v>1</v>
      </c>
      <c r="I1268" s="31">
        <v>2</v>
      </c>
      <c r="J1268" s="31">
        <v>1</v>
      </c>
      <c r="K1268" s="31">
        <v>138</v>
      </c>
      <c r="L1268" s="31" t="s">
        <v>30</v>
      </c>
      <c r="M1268" s="29">
        <v>934</v>
      </c>
      <c r="N1268" s="38">
        <v>1360645.41</v>
      </c>
      <c r="O1268" s="18" t="s">
        <v>2980</v>
      </c>
      <c r="P1268" s="64"/>
      <c r="Q1268" s="65"/>
      <c r="R1268" s="34"/>
      <c r="S1268" s="33"/>
      <c r="T1268" s="67">
        <v>1</v>
      </c>
    </row>
    <row r="1269" spans="1:20" ht="15.75" x14ac:dyDescent="0.25">
      <c r="A1269" s="50" t="s">
        <v>2295</v>
      </c>
      <c r="B1269" s="50" t="s">
        <v>3089</v>
      </c>
      <c r="C1269" s="31">
        <v>189502</v>
      </c>
      <c r="D1269" s="50" t="s">
        <v>1119</v>
      </c>
      <c r="E1269" s="50" t="s">
        <v>1117</v>
      </c>
      <c r="F1269" s="31" t="s">
        <v>45</v>
      </c>
      <c r="G1269" s="31" t="s">
        <v>45</v>
      </c>
      <c r="H1269" s="31"/>
      <c r="I1269" s="31"/>
      <c r="J1269" s="31">
        <v>1</v>
      </c>
      <c r="K1269" s="31">
        <v>138</v>
      </c>
      <c r="L1269" s="31" t="s">
        <v>30</v>
      </c>
      <c r="M1269" s="29">
        <v>923</v>
      </c>
      <c r="N1269" s="38"/>
      <c r="O1269" s="18" t="s">
        <v>2980</v>
      </c>
      <c r="P1269" s="64"/>
      <c r="Q1269" s="65"/>
      <c r="R1269" s="34"/>
      <c r="S1269" s="33"/>
      <c r="T1269" s="67"/>
    </row>
    <row r="1270" spans="1:20" ht="15.75" x14ac:dyDescent="0.25">
      <c r="A1270" s="50" t="s">
        <v>2295</v>
      </c>
      <c r="B1270" s="50" t="s">
        <v>3089</v>
      </c>
      <c r="C1270" s="31">
        <v>189509</v>
      </c>
      <c r="D1270" s="50" t="s">
        <v>1127</v>
      </c>
      <c r="E1270" s="50" t="s">
        <v>1117</v>
      </c>
      <c r="F1270" s="31" t="s">
        <v>45</v>
      </c>
      <c r="G1270" s="31" t="s">
        <v>45</v>
      </c>
      <c r="H1270" s="31"/>
      <c r="I1270" s="31"/>
      <c r="J1270" s="31">
        <v>1</v>
      </c>
      <c r="K1270" s="31">
        <v>138</v>
      </c>
      <c r="L1270" s="31" t="s">
        <v>30</v>
      </c>
      <c r="M1270" s="29">
        <v>931</v>
      </c>
      <c r="N1270" s="38"/>
      <c r="O1270" s="18" t="s">
        <v>2980</v>
      </c>
      <c r="P1270" s="64"/>
      <c r="Q1270" s="65"/>
      <c r="R1270" s="34"/>
      <c r="S1270" s="33"/>
      <c r="T1270" s="67"/>
    </row>
    <row r="1271" spans="1:20" ht="15.75" x14ac:dyDescent="0.25">
      <c r="A1271" s="50" t="s">
        <v>2295</v>
      </c>
      <c r="B1271" s="50" t="s">
        <v>3089</v>
      </c>
      <c r="C1271" s="51">
        <v>324802</v>
      </c>
      <c r="D1271" s="52" t="s">
        <v>1122</v>
      </c>
      <c r="E1271" s="50" t="s">
        <v>1117</v>
      </c>
      <c r="F1271" s="31" t="s">
        <v>45</v>
      </c>
      <c r="G1271" s="31" t="s">
        <v>45</v>
      </c>
      <c r="H1271" s="31"/>
      <c r="I1271" s="31"/>
      <c r="J1271" s="31">
        <v>1</v>
      </c>
      <c r="K1271" s="31">
        <v>138</v>
      </c>
      <c r="L1271" s="31" t="s">
        <v>30</v>
      </c>
      <c r="M1271" s="29">
        <v>926</v>
      </c>
      <c r="N1271" s="38"/>
      <c r="O1271" s="18" t="s">
        <v>2980</v>
      </c>
      <c r="P1271" s="64"/>
      <c r="Q1271" s="65"/>
      <c r="R1271" s="34"/>
      <c r="S1271" s="33"/>
      <c r="T1271" s="67"/>
    </row>
    <row r="1272" spans="1:20" ht="15.75" x14ac:dyDescent="0.25">
      <c r="A1272" s="50" t="s">
        <v>2295</v>
      </c>
      <c r="B1272" s="50" t="s">
        <v>3088</v>
      </c>
      <c r="C1272" s="31">
        <v>120038</v>
      </c>
      <c r="D1272" s="50" t="s">
        <v>1240</v>
      </c>
      <c r="E1272" s="50" t="s">
        <v>1241</v>
      </c>
      <c r="F1272" s="31" t="s">
        <v>45</v>
      </c>
      <c r="G1272" s="31" t="s">
        <v>45</v>
      </c>
      <c r="H1272" s="31"/>
      <c r="I1272" s="31"/>
      <c r="J1272" s="31">
        <v>1</v>
      </c>
      <c r="K1272" s="31">
        <v>138</v>
      </c>
      <c r="L1272" s="31" t="s">
        <v>30</v>
      </c>
      <c r="M1272" s="29">
        <v>1027</v>
      </c>
      <c r="N1272" s="38"/>
      <c r="O1272" s="18" t="s">
        <v>2980</v>
      </c>
      <c r="P1272" s="64"/>
      <c r="Q1272" s="65"/>
      <c r="R1272" s="34"/>
      <c r="S1272" s="33"/>
      <c r="T1272" s="67"/>
    </row>
    <row r="1273" spans="1:20" ht="15.75" x14ac:dyDescent="0.25">
      <c r="A1273" s="50" t="s">
        <v>2295</v>
      </c>
      <c r="B1273" s="50" t="s">
        <v>3088</v>
      </c>
      <c r="C1273" s="31">
        <v>120047</v>
      </c>
      <c r="D1273" s="50" t="s">
        <v>1248</v>
      </c>
      <c r="E1273" s="50" t="s">
        <v>1241</v>
      </c>
      <c r="F1273" s="31" t="s">
        <v>45</v>
      </c>
      <c r="G1273" s="31" t="s">
        <v>45</v>
      </c>
      <c r="H1273" s="31"/>
      <c r="I1273" s="31"/>
      <c r="J1273" s="31">
        <v>1</v>
      </c>
      <c r="K1273" s="31">
        <v>138</v>
      </c>
      <c r="L1273" s="31" t="s">
        <v>30</v>
      </c>
      <c r="M1273" s="29">
        <v>1032</v>
      </c>
      <c r="N1273" s="38"/>
      <c r="O1273" s="18" t="s">
        <v>2980</v>
      </c>
      <c r="P1273" s="64"/>
      <c r="Q1273" s="65"/>
      <c r="R1273" s="34"/>
      <c r="S1273" s="33"/>
      <c r="T1273" s="67"/>
    </row>
    <row r="1274" spans="1:20" ht="15.75" x14ac:dyDescent="0.25">
      <c r="A1274" s="50" t="s">
        <v>2295</v>
      </c>
      <c r="B1274" s="50" t="s">
        <v>3088</v>
      </c>
      <c r="C1274" s="31">
        <v>120111</v>
      </c>
      <c r="D1274" s="50" t="s">
        <v>1270</v>
      </c>
      <c r="E1274" s="50" t="s">
        <v>1271</v>
      </c>
      <c r="F1274" s="31" t="s">
        <v>1099</v>
      </c>
      <c r="G1274" s="31" t="s">
        <v>1099</v>
      </c>
      <c r="H1274" s="31"/>
      <c r="I1274" s="31"/>
      <c r="J1274" s="31">
        <v>1</v>
      </c>
      <c r="K1274" s="31">
        <v>138</v>
      </c>
      <c r="L1274" s="31" t="s">
        <v>30</v>
      </c>
      <c r="M1274" s="29">
        <v>1049</v>
      </c>
      <c r="N1274" s="38"/>
      <c r="O1274" s="18" t="s">
        <v>2980</v>
      </c>
      <c r="P1274" s="64"/>
      <c r="Q1274" s="65"/>
      <c r="R1274" s="34"/>
      <c r="S1274" s="33"/>
      <c r="T1274" s="67"/>
    </row>
    <row r="1275" spans="1:20" ht="15.75" x14ac:dyDescent="0.25">
      <c r="A1275" s="50" t="s">
        <v>2295</v>
      </c>
      <c r="B1275" s="50" t="s">
        <v>3088</v>
      </c>
      <c r="C1275" s="31">
        <v>120204</v>
      </c>
      <c r="D1275" s="50" t="s">
        <v>1242</v>
      </c>
      <c r="E1275" s="50" t="s">
        <v>1243</v>
      </c>
      <c r="F1275" s="31" t="s">
        <v>45</v>
      </c>
      <c r="G1275" s="31" t="s">
        <v>45</v>
      </c>
      <c r="H1275" s="31"/>
      <c r="I1275" s="31"/>
      <c r="J1275" s="31">
        <v>1</v>
      </c>
      <c r="K1275" s="31">
        <v>138</v>
      </c>
      <c r="L1275" s="31" t="s">
        <v>30</v>
      </c>
      <c r="M1275" s="29">
        <v>1028</v>
      </c>
      <c r="N1275" s="38"/>
      <c r="O1275" s="18" t="s">
        <v>2980</v>
      </c>
      <c r="P1275" s="64"/>
      <c r="Q1275" s="65"/>
      <c r="R1275" s="34"/>
      <c r="S1275" s="33"/>
      <c r="T1275" s="67"/>
    </row>
    <row r="1276" spans="1:20" ht="15.75" x14ac:dyDescent="0.25">
      <c r="A1276" s="50" t="s">
        <v>2295</v>
      </c>
      <c r="B1276" s="50" t="s">
        <v>3088</v>
      </c>
      <c r="C1276" s="31">
        <v>120205</v>
      </c>
      <c r="D1276" s="50" t="s">
        <v>1247</v>
      </c>
      <c r="E1276" s="50" t="s">
        <v>1243</v>
      </c>
      <c r="F1276" s="31" t="s">
        <v>45</v>
      </c>
      <c r="G1276" s="31" t="s">
        <v>45</v>
      </c>
      <c r="H1276" s="31"/>
      <c r="I1276" s="31"/>
      <c r="J1276" s="31">
        <v>1</v>
      </c>
      <c r="K1276" s="31">
        <v>138</v>
      </c>
      <c r="L1276" s="31" t="s">
        <v>30</v>
      </c>
      <c r="M1276" s="29">
        <v>1031</v>
      </c>
      <c r="N1276" s="38"/>
      <c r="O1276" s="18" t="s">
        <v>2980</v>
      </c>
      <c r="P1276" s="64"/>
      <c r="Q1276" s="65"/>
      <c r="R1276" s="34"/>
      <c r="S1276" s="33"/>
      <c r="T1276" s="67"/>
    </row>
    <row r="1277" spans="1:20" ht="15.75" x14ac:dyDescent="0.25">
      <c r="A1277" s="50" t="s">
        <v>2295</v>
      </c>
      <c r="B1277" s="50" t="s">
        <v>3088</v>
      </c>
      <c r="C1277" s="31">
        <v>120212</v>
      </c>
      <c r="D1277" s="50" t="s">
        <v>1249</v>
      </c>
      <c r="E1277" s="50" t="s">
        <v>1243</v>
      </c>
      <c r="F1277" s="31" t="s">
        <v>45</v>
      </c>
      <c r="G1277" s="31" t="s">
        <v>45</v>
      </c>
      <c r="H1277" s="31"/>
      <c r="I1277" s="31"/>
      <c r="J1277" s="31">
        <v>1</v>
      </c>
      <c r="K1277" s="31">
        <v>138</v>
      </c>
      <c r="L1277" s="31" t="s">
        <v>30</v>
      </c>
      <c r="M1277" s="29">
        <v>1033</v>
      </c>
      <c r="N1277" s="38"/>
      <c r="O1277" s="18" t="s">
        <v>2980</v>
      </c>
      <c r="P1277" s="64"/>
      <c r="Q1277" s="65"/>
      <c r="R1277" s="34"/>
      <c r="S1277" s="33"/>
      <c r="T1277" s="67"/>
    </row>
    <row r="1278" spans="1:20" ht="15.75" x14ac:dyDescent="0.25">
      <c r="A1278" s="50" t="s">
        <v>2295</v>
      </c>
      <c r="B1278" s="50" t="s">
        <v>3088</v>
      </c>
      <c r="C1278" s="31">
        <v>120220</v>
      </c>
      <c r="D1278" s="50" t="s">
        <v>1268</v>
      </c>
      <c r="E1278" s="50" t="s">
        <v>1269</v>
      </c>
      <c r="F1278" s="31" t="s">
        <v>1099</v>
      </c>
      <c r="G1278" s="31" t="s">
        <v>1099</v>
      </c>
      <c r="H1278" s="31"/>
      <c r="I1278" s="31"/>
      <c r="J1278" s="31">
        <v>1</v>
      </c>
      <c r="K1278" s="31">
        <v>138</v>
      </c>
      <c r="L1278" s="31" t="s">
        <v>30</v>
      </c>
      <c r="M1278" s="29">
        <v>1048</v>
      </c>
      <c r="N1278" s="38"/>
      <c r="O1278" s="18" t="s">
        <v>2980</v>
      </c>
      <c r="P1278" s="64"/>
      <c r="Q1278" s="65"/>
      <c r="R1278" s="34"/>
      <c r="S1278" s="33"/>
      <c r="T1278" s="67"/>
    </row>
    <row r="1279" spans="1:20" ht="15.75" x14ac:dyDescent="0.25">
      <c r="A1279" s="50" t="s">
        <v>2295</v>
      </c>
      <c r="B1279" s="50" t="s">
        <v>3088</v>
      </c>
      <c r="C1279" s="31">
        <v>120297</v>
      </c>
      <c r="D1279" s="50" t="s">
        <v>1244</v>
      </c>
      <c r="E1279" s="50" t="s">
        <v>1245</v>
      </c>
      <c r="F1279" s="31" t="s">
        <v>45</v>
      </c>
      <c r="G1279" s="31" t="s">
        <v>45</v>
      </c>
      <c r="H1279" s="31"/>
      <c r="I1279" s="31"/>
      <c r="J1279" s="31">
        <v>1</v>
      </c>
      <c r="K1279" s="31">
        <v>138</v>
      </c>
      <c r="L1279" s="31" t="s">
        <v>30</v>
      </c>
      <c r="M1279" s="29">
        <v>1029</v>
      </c>
      <c r="N1279" s="38"/>
      <c r="O1279" s="18" t="s">
        <v>2980</v>
      </c>
      <c r="P1279" s="64"/>
      <c r="Q1279" s="65"/>
      <c r="R1279" s="34"/>
      <c r="S1279" s="33"/>
      <c r="T1279" s="67"/>
    </row>
    <row r="1280" spans="1:20" ht="15.75" x14ac:dyDescent="0.25">
      <c r="A1280" s="50" t="s">
        <v>2295</v>
      </c>
      <c r="B1280" s="50" t="s">
        <v>3088</v>
      </c>
      <c r="C1280" s="31">
        <v>120303</v>
      </c>
      <c r="D1280" s="50" t="s">
        <v>1250</v>
      </c>
      <c r="E1280" s="50" t="s">
        <v>1245</v>
      </c>
      <c r="F1280" s="31" t="s">
        <v>45</v>
      </c>
      <c r="G1280" s="31" t="s">
        <v>45</v>
      </c>
      <c r="H1280" s="31"/>
      <c r="I1280" s="31"/>
      <c r="J1280" s="31">
        <v>1</v>
      </c>
      <c r="K1280" s="31">
        <v>138</v>
      </c>
      <c r="L1280" s="31" t="s">
        <v>30</v>
      </c>
      <c r="M1280" s="29">
        <v>1034</v>
      </c>
      <c r="N1280" s="38"/>
      <c r="O1280" s="18" t="s">
        <v>2980</v>
      </c>
      <c r="P1280" s="64"/>
      <c r="Q1280" s="65"/>
      <c r="R1280" s="34"/>
      <c r="S1280" s="33"/>
      <c r="T1280" s="67"/>
    </row>
    <row r="1281" spans="1:20" ht="15.75" x14ac:dyDescent="0.25">
      <c r="A1281" s="50" t="s">
        <v>2295</v>
      </c>
      <c r="B1281" s="50" t="s">
        <v>3088</v>
      </c>
      <c r="C1281" s="31">
        <v>120342</v>
      </c>
      <c r="D1281" s="50" t="s">
        <v>1257</v>
      </c>
      <c r="E1281" s="50" t="s">
        <v>1254</v>
      </c>
      <c r="F1281" s="31" t="s">
        <v>216</v>
      </c>
      <c r="G1281" s="31" t="s">
        <v>216</v>
      </c>
      <c r="H1281" s="31">
        <v>1</v>
      </c>
      <c r="I1281" s="31">
        <v>1</v>
      </c>
      <c r="J1281" s="31">
        <v>1</v>
      </c>
      <c r="K1281" s="31">
        <v>138</v>
      </c>
      <c r="L1281" s="31" t="s">
        <v>30</v>
      </c>
      <c r="M1281" s="29">
        <v>1038</v>
      </c>
      <c r="N1281" s="38">
        <v>41069.35</v>
      </c>
      <c r="O1281" s="18" t="s">
        <v>2980</v>
      </c>
      <c r="P1281" s="64"/>
      <c r="Q1281" s="65"/>
      <c r="R1281" s="34"/>
      <c r="S1281" s="33"/>
      <c r="T1281" s="67">
        <v>1</v>
      </c>
    </row>
    <row r="1282" spans="1:20" ht="15.75" x14ac:dyDescent="0.25">
      <c r="A1282" s="50" t="s">
        <v>2295</v>
      </c>
      <c r="B1282" s="50" t="s">
        <v>3088</v>
      </c>
      <c r="C1282" s="31">
        <v>120344</v>
      </c>
      <c r="D1282" s="50" t="s">
        <v>1258</v>
      </c>
      <c r="E1282" s="50" t="s">
        <v>1254</v>
      </c>
      <c r="F1282" s="31" t="s">
        <v>216</v>
      </c>
      <c r="G1282" s="31" t="s">
        <v>216</v>
      </c>
      <c r="H1282" s="31"/>
      <c r="I1282" s="31"/>
      <c r="J1282" s="31">
        <v>1</v>
      </c>
      <c r="K1282" s="31">
        <v>138</v>
      </c>
      <c r="L1282" s="31" t="s">
        <v>30</v>
      </c>
      <c r="M1282" s="29">
        <v>1039</v>
      </c>
      <c r="N1282" s="38"/>
      <c r="O1282" s="18" t="s">
        <v>2980</v>
      </c>
      <c r="P1282" s="64"/>
      <c r="Q1282" s="65"/>
      <c r="R1282" s="34"/>
      <c r="S1282" s="33"/>
      <c r="T1282" s="67"/>
    </row>
    <row r="1283" spans="1:20" ht="15.75" x14ac:dyDescent="0.25">
      <c r="A1283" s="50" t="s">
        <v>2295</v>
      </c>
      <c r="B1283" s="50" t="s">
        <v>3088</v>
      </c>
      <c r="C1283" s="31">
        <v>120346</v>
      </c>
      <c r="D1283" s="50" t="s">
        <v>1259</v>
      </c>
      <c r="E1283" s="50" t="s">
        <v>1254</v>
      </c>
      <c r="F1283" s="31" t="s">
        <v>216</v>
      </c>
      <c r="G1283" s="31" t="s">
        <v>216</v>
      </c>
      <c r="H1283" s="31"/>
      <c r="I1283" s="31"/>
      <c r="J1283" s="31">
        <v>1</v>
      </c>
      <c r="K1283" s="31">
        <v>138</v>
      </c>
      <c r="L1283" s="31" t="s">
        <v>30</v>
      </c>
      <c r="M1283" s="29">
        <v>1040</v>
      </c>
      <c r="N1283" s="38"/>
      <c r="O1283" s="18" t="s">
        <v>2980</v>
      </c>
      <c r="P1283" s="64"/>
      <c r="Q1283" s="65"/>
      <c r="R1283" s="34"/>
      <c r="S1283" s="33"/>
      <c r="T1283" s="67"/>
    </row>
    <row r="1284" spans="1:20" ht="15.75" x14ac:dyDescent="0.25">
      <c r="A1284" s="50" t="s">
        <v>2295</v>
      </c>
      <c r="B1284" s="50" t="s">
        <v>3088</v>
      </c>
      <c r="C1284" s="31">
        <v>120350</v>
      </c>
      <c r="D1284" s="50" t="s">
        <v>1260</v>
      </c>
      <c r="E1284" s="50" t="s">
        <v>1254</v>
      </c>
      <c r="F1284" s="31" t="s">
        <v>216</v>
      </c>
      <c r="G1284" s="31" t="s">
        <v>216</v>
      </c>
      <c r="H1284" s="31">
        <v>1</v>
      </c>
      <c r="I1284" s="31">
        <v>5</v>
      </c>
      <c r="J1284" s="31">
        <v>1</v>
      </c>
      <c r="K1284" s="31">
        <v>138</v>
      </c>
      <c r="L1284" s="31" t="s">
        <v>30</v>
      </c>
      <c r="M1284" s="29">
        <v>1041</v>
      </c>
      <c r="N1284" s="38">
        <v>184157.53</v>
      </c>
      <c r="O1284" s="18" t="s">
        <v>2980</v>
      </c>
      <c r="P1284" s="64"/>
      <c r="Q1284" s="65"/>
      <c r="R1284" s="34"/>
      <c r="S1284" s="33"/>
      <c r="T1284" s="67">
        <v>1</v>
      </c>
    </row>
    <row r="1285" spans="1:20" ht="15.75" x14ac:dyDescent="0.25">
      <c r="A1285" s="50" t="s">
        <v>2295</v>
      </c>
      <c r="B1285" s="50" t="s">
        <v>3088</v>
      </c>
      <c r="C1285" s="31">
        <v>120367</v>
      </c>
      <c r="D1285" s="50" t="s">
        <v>1264</v>
      </c>
      <c r="E1285" s="50" t="s">
        <v>1254</v>
      </c>
      <c r="F1285" s="31" t="s">
        <v>216</v>
      </c>
      <c r="G1285" s="31" t="s">
        <v>216</v>
      </c>
      <c r="H1285" s="31"/>
      <c r="I1285" s="31"/>
      <c r="J1285" s="31">
        <v>1</v>
      </c>
      <c r="K1285" s="31">
        <v>138</v>
      </c>
      <c r="L1285" s="31" t="s">
        <v>30</v>
      </c>
      <c r="M1285" s="29">
        <v>1044</v>
      </c>
      <c r="N1285" s="38"/>
      <c r="O1285" s="18" t="s">
        <v>2980</v>
      </c>
      <c r="P1285" s="64"/>
      <c r="Q1285" s="65"/>
      <c r="R1285" s="34"/>
      <c r="S1285" s="33"/>
      <c r="T1285" s="67"/>
    </row>
    <row r="1286" spans="1:20" ht="15.75" x14ac:dyDescent="0.25">
      <c r="A1286" s="50" t="s">
        <v>2295</v>
      </c>
      <c r="B1286" s="50" t="s">
        <v>3088</v>
      </c>
      <c r="C1286" s="31">
        <v>120369</v>
      </c>
      <c r="D1286" s="50" t="s">
        <v>1265</v>
      </c>
      <c r="E1286" s="50" t="s">
        <v>1254</v>
      </c>
      <c r="F1286" s="31" t="s">
        <v>216</v>
      </c>
      <c r="G1286" s="31" t="s">
        <v>216</v>
      </c>
      <c r="H1286" s="31"/>
      <c r="I1286" s="31"/>
      <c r="J1286" s="31">
        <v>1</v>
      </c>
      <c r="K1286" s="31">
        <v>138</v>
      </c>
      <c r="L1286" s="31" t="s">
        <v>30</v>
      </c>
      <c r="M1286" s="29">
        <v>1045</v>
      </c>
      <c r="N1286" s="38"/>
      <c r="O1286" s="18" t="s">
        <v>2980</v>
      </c>
      <c r="P1286" s="64"/>
      <c r="Q1286" s="65"/>
      <c r="R1286" s="34"/>
      <c r="S1286" s="33"/>
      <c r="T1286" s="67"/>
    </row>
    <row r="1287" spans="1:20" ht="15.75" x14ac:dyDescent="0.25">
      <c r="A1287" s="50" t="s">
        <v>2295</v>
      </c>
      <c r="B1287" s="50" t="s">
        <v>3088</v>
      </c>
      <c r="C1287" s="31">
        <v>120397</v>
      </c>
      <c r="D1287" s="50" t="s">
        <v>1251</v>
      </c>
      <c r="E1287" s="50" t="s">
        <v>1252</v>
      </c>
      <c r="F1287" s="31" t="s">
        <v>45</v>
      </c>
      <c r="G1287" s="31" t="s">
        <v>45</v>
      </c>
      <c r="H1287" s="31"/>
      <c r="I1287" s="31"/>
      <c r="J1287" s="31">
        <v>1</v>
      </c>
      <c r="K1287" s="31">
        <v>138</v>
      </c>
      <c r="L1287" s="31" t="s">
        <v>30</v>
      </c>
      <c r="M1287" s="29">
        <v>1035</v>
      </c>
      <c r="N1287" s="38"/>
      <c r="O1287" s="18" t="s">
        <v>2980</v>
      </c>
      <c r="P1287" s="64"/>
      <c r="Q1287" s="65"/>
      <c r="R1287" s="34"/>
      <c r="S1287" s="33"/>
      <c r="T1287" s="67"/>
    </row>
    <row r="1288" spans="1:20" ht="15.75" x14ac:dyDescent="0.25">
      <c r="A1288" s="50" t="s">
        <v>2295</v>
      </c>
      <c r="B1288" s="50" t="s">
        <v>3088</v>
      </c>
      <c r="C1288" s="31">
        <v>120411</v>
      </c>
      <c r="D1288" s="50" t="s">
        <v>1261</v>
      </c>
      <c r="E1288" s="50" t="s">
        <v>1262</v>
      </c>
      <c r="F1288" s="31" t="s">
        <v>216</v>
      </c>
      <c r="G1288" s="31" t="s">
        <v>216</v>
      </c>
      <c r="H1288" s="31"/>
      <c r="I1288" s="31"/>
      <c r="J1288" s="31">
        <v>1</v>
      </c>
      <c r="K1288" s="31">
        <v>138</v>
      </c>
      <c r="L1288" s="31" t="s">
        <v>30</v>
      </c>
      <c r="M1288" s="29">
        <v>1042</v>
      </c>
      <c r="N1288" s="38"/>
      <c r="O1288" s="18" t="s">
        <v>2980</v>
      </c>
      <c r="P1288" s="64"/>
      <c r="Q1288" s="65"/>
      <c r="R1288" s="34"/>
      <c r="S1288" s="33"/>
      <c r="T1288" s="67"/>
    </row>
    <row r="1289" spans="1:20" ht="15.75" x14ac:dyDescent="0.25">
      <c r="A1289" s="50" t="s">
        <v>2295</v>
      </c>
      <c r="B1289" s="50" t="s">
        <v>3088</v>
      </c>
      <c r="C1289" s="31">
        <v>120428</v>
      </c>
      <c r="D1289" s="50" t="s">
        <v>1267</v>
      </c>
      <c r="E1289" s="50" t="s">
        <v>1262</v>
      </c>
      <c r="F1289" s="31" t="s">
        <v>216</v>
      </c>
      <c r="G1289" s="31" t="s">
        <v>216</v>
      </c>
      <c r="H1289" s="31"/>
      <c r="I1289" s="31"/>
      <c r="J1289" s="31">
        <v>1</v>
      </c>
      <c r="K1289" s="31">
        <v>138</v>
      </c>
      <c r="L1289" s="31" t="s">
        <v>30</v>
      </c>
      <c r="M1289" s="29">
        <v>1047</v>
      </c>
      <c r="N1289" s="38"/>
      <c r="O1289" s="18" t="s">
        <v>2980</v>
      </c>
      <c r="P1289" s="64"/>
      <c r="Q1289" s="65"/>
      <c r="R1289" s="34"/>
      <c r="S1289" s="33"/>
      <c r="T1289" s="67"/>
    </row>
    <row r="1290" spans="1:20" ht="15.75" x14ac:dyDescent="0.25">
      <c r="A1290" s="50" t="s">
        <v>2295</v>
      </c>
      <c r="B1290" s="50" t="s">
        <v>3088</v>
      </c>
      <c r="C1290" s="31">
        <v>120449</v>
      </c>
      <c r="D1290" s="50" t="s">
        <v>1272</v>
      </c>
      <c r="E1290" s="50" t="s">
        <v>1273</v>
      </c>
      <c r="F1290" s="31" t="s">
        <v>1099</v>
      </c>
      <c r="G1290" s="31" t="s">
        <v>1099</v>
      </c>
      <c r="H1290" s="31"/>
      <c r="I1290" s="31"/>
      <c r="J1290" s="31">
        <v>1</v>
      </c>
      <c r="K1290" s="31">
        <v>138</v>
      </c>
      <c r="L1290" s="31" t="s">
        <v>30</v>
      </c>
      <c r="M1290" s="29">
        <v>1050</v>
      </c>
      <c r="N1290" s="38"/>
      <c r="O1290" s="18" t="s">
        <v>2980</v>
      </c>
      <c r="P1290" s="64"/>
      <c r="Q1290" s="65"/>
      <c r="R1290" s="34"/>
      <c r="S1290" s="33"/>
      <c r="T1290" s="67"/>
    </row>
    <row r="1291" spans="1:20" ht="15.75" x14ac:dyDescent="0.25">
      <c r="A1291" s="50" t="s">
        <v>2295</v>
      </c>
      <c r="B1291" s="50" t="s">
        <v>3088</v>
      </c>
      <c r="C1291" s="31">
        <v>120457</v>
      </c>
      <c r="D1291" s="50" t="s">
        <v>1275</v>
      </c>
      <c r="E1291" s="50" t="s">
        <v>1273</v>
      </c>
      <c r="F1291" s="31" t="s">
        <v>1099</v>
      </c>
      <c r="G1291" s="31" t="s">
        <v>1099</v>
      </c>
      <c r="H1291" s="31"/>
      <c r="I1291" s="31"/>
      <c r="J1291" s="31">
        <v>1</v>
      </c>
      <c r="K1291" s="31">
        <v>138</v>
      </c>
      <c r="L1291" s="31" t="s">
        <v>30</v>
      </c>
      <c r="M1291" s="29">
        <v>1052</v>
      </c>
      <c r="N1291" s="38"/>
      <c r="O1291" s="18" t="s">
        <v>2980</v>
      </c>
      <c r="P1291" s="64"/>
      <c r="Q1291" s="65"/>
      <c r="R1291" s="34"/>
      <c r="S1291" s="33"/>
      <c r="T1291" s="67"/>
    </row>
    <row r="1292" spans="1:20" ht="15.75" x14ac:dyDescent="0.25">
      <c r="A1292" s="50" t="s">
        <v>2295</v>
      </c>
      <c r="B1292" s="50" t="s">
        <v>3088</v>
      </c>
      <c r="C1292" s="31">
        <v>120471</v>
      </c>
      <c r="D1292" s="50" t="s">
        <v>1279</v>
      </c>
      <c r="E1292" s="50" t="s">
        <v>1273</v>
      </c>
      <c r="F1292" s="31" t="s">
        <v>1099</v>
      </c>
      <c r="G1292" s="31" t="s">
        <v>1099</v>
      </c>
      <c r="H1292" s="31"/>
      <c r="I1292" s="31"/>
      <c r="J1292" s="31">
        <v>1</v>
      </c>
      <c r="K1292" s="31">
        <v>138</v>
      </c>
      <c r="L1292" s="31" t="s">
        <v>30</v>
      </c>
      <c r="M1292" s="29">
        <v>1056</v>
      </c>
      <c r="N1292" s="38"/>
      <c r="O1292" s="18" t="s">
        <v>2980</v>
      </c>
      <c r="P1292" s="64"/>
      <c r="Q1292" s="65"/>
      <c r="R1292" s="34"/>
      <c r="S1292" s="33"/>
      <c r="T1292" s="67"/>
    </row>
    <row r="1293" spans="1:20" ht="15.75" x14ac:dyDescent="0.25">
      <c r="A1293" s="50" t="s">
        <v>2295</v>
      </c>
      <c r="B1293" s="50" t="s">
        <v>3088</v>
      </c>
      <c r="C1293" s="31">
        <v>120473</v>
      </c>
      <c r="D1293" s="50" t="s">
        <v>1280</v>
      </c>
      <c r="E1293" s="50" t="s">
        <v>1273</v>
      </c>
      <c r="F1293" s="31" t="s">
        <v>1099</v>
      </c>
      <c r="G1293" s="31" t="s">
        <v>1099</v>
      </c>
      <c r="H1293" s="31"/>
      <c r="I1293" s="31"/>
      <c r="J1293" s="31">
        <v>1</v>
      </c>
      <c r="K1293" s="31">
        <v>138</v>
      </c>
      <c r="L1293" s="31" t="s">
        <v>30</v>
      </c>
      <c r="M1293" s="29">
        <v>1057</v>
      </c>
      <c r="N1293" s="38"/>
      <c r="O1293" s="18" t="s">
        <v>2980</v>
      </c>
      <c r="P1293" s="64"/>
      <c r="Q1293" s="65"/>
      <c r="R1293" s="34"/>
      <c r="S1293" s="33"/>
      <c r="T1293" s="67"/>
    </row>
    <row r="1294" spans="1:20" ht="15.75" x14ac:dyDescent="0.25">
      <c r="A1294" s="50" t="s">
        <v>2295</v>
      </c>
      <c r="B1294" s="50" t="s">
        <v>3088</v>
      </c>
      <c r="C1294" s="31">
        <v>120479</v>
      </c>
      <c r="D1294" s="50" t="s">
        <v>1283</v>
      </c>
      <c r="E1294" s="50" t="s">
        <v>1273</v>
      </c>
      <c r="F1294" s="31" t="s">
        <v>1099</v>
      </c>
      <c r="G1294" s="31" t="s">
        <v>1099</v>
      </c>
      <c r="H1294" s="31"/>
      <c r="I1294" s="31"/>
      <c r="J1294" s="31">
        <v>1</v>
      </c>
      <c r="K1294" s="31">
        <v>138</v>
      </c>
      <c r="L1294" s="31" t="s">
        <v>30</v>
      </c>
      <c r="M1294" s="29">
        <v>1060</v>
      </c>
      <c r="N1294" s="38"/>
      <c r="O1294" s="18" t="s">
        <v>2980</v>
      </c>
      <c r="P1294" s="64"/>
      <c r="Q1294" s="65"/>
      <c r="R1294" s="34"/>
      <c r="S1294" s="33"/>
      <c r="T1294" s="67"/>
    </row>
    <row r="1295" spans="1:20" ht="15.75" x14ac:dyDescent="0.25">
      <c r="A1295" s="50" t="s">
        <v>2295</v>
      </c>
      <c r="B1295" s="50" t="s">
        <v>3088</v>
      </c>
      <c r="C1295" s="31">
        <v>120498</v>
      </c>
      <c r="D1295" s="50" t="s">
        <v>1255</v>
      </c>
      <c r="E1295" s="50" t="s">
        <v>1256</v>
      </c>
      <c r="F1295" s="31" t="s">
        <v>216</v>
      </c>
      <c r="G1295" s="31" t="s">
        <v>216</v>
      </c>
      <c r="H1295" s="31"/>
      <c r="I1295" s="31"/>
      <c r="J1295" s="31">
        <v>1</v>
      </c>
      <c r="K1295" s="31">
        <v>138</v>
      </c>
      <c r="L1295" s="31" t="s">
        <v>30</v>
      </c>
      <c r="M1295" s="29">
        <v>1037</v>
      </c>
      <c r="N1295" s="38"/>
      <c r="O1295" s="18" t="s">
        <v>2980</v>
      </c>
      <c r="P1295" s="64"/>
      <c r="Q1295" s="65"/>
      <c r="R1295" s="34"/>
      <c r="S1295" s="33"/>
      <c r="T1295" s="67"/>
    </row>
    <row r="1296" spans="1:20" ht="15.75" x14ac:dyDescent="0.25">
      <c r="A1296" s="50" t="s">
        <v>2295</v>
      </c>
      <c r="B1296" s="50" t="s">
        <v>3088</v>
      </c>
      <c r="C1296" s="31">
        <v>120508</v>
      </c>
      <c r="D1296" s="50" t="s">
        <v>1276</v>
      </c>
      <c r="E1296" s="50" t="s">
        <v>1239</v>
      </c>
      <c r="F1296" s="31" t="s">
        <v>1099</v>
      </c>
      <c r="G1296" s="31" t="s">
        <v>1099</v>
      </c>
      <c r="H1296" s="31"/>
      <c r="I1296" s="31"/>
      <c r="J1296" s="31">
        <v>1</v>
      </c>
      <c r="K1296" s="31">
        <v>138</v>
      </c>
      <c r="L1296" s="31" t="s">
        <v>30</v>
      </c>
      <c r="M1296" s="29">
        <v>1053</v>
      </c>
      <c r="N1296" s="38"/>
      <c r="O1296" s="18" t="s">
        <v>2980</v>
      </c>
      <c r="P1296" s="64"/>
      <c r="Q1296" s="65"/>
      <c r="R1296" s="34"/>
      <c r="S1296" s="33"/>
      <c r="T1296" s="67"/>
    </row>
    <row r="1297" spans="1:20" ht="15.75" x14ac:dyDescent="0.25">
      <c r="A1297" s="50" t="s">
        <v>2295</v>
      </c>
      <c r="B1297" s="50" t="s">
        <v>3088</v>
      </c>
      <c r="C1297" s="31">
        <v>120511</v>
      </c>
      <c r="D1297" s="50" t="s">
        <v>1277</v>
      </c>
      <c r="E1297" s="50" t="s">
        <v>1239</v>
      </c>
      <c r="F1297" s="31" t="s">
        <v>1099</v>
      </c>
      <c r="G1297" s="31" t="s">
        <v>1099</v>
      </c>
      <c r="H1297" s="31"/>
      <c r="I1297" s="31"/>
      <c r="J1297" s="31">
        <v>1</v>
      </c>
      <c r="K1297" s="31">
        <v>138</v>
      </c>
      <c r="L1297" s="31" t="s">
        <v>30</v>
      </c>
      <c r="M1297" s="29">
        <v>1054</v>
      </c>
      <c r="N1297" s="38"/>
      <c r="O1297" s="18" t="s">
        <v>2980</v>
      </c>
      <c r="P1297" s="64"/>
      <c r="Q1297" s="65"/>
      <c r="R1297" s="34"/>
      <c r="S1297" s="33"/>
      <c r="T1297" s="67"/>
    </row>
    <row r="1298" spans="1:20" ht="15.75" x14ac:dyDescent="0.25">
      <c r="A1298" s="50" t="s">
        <v>2295</v>
      </c>
      <c r="B1298" s="50" t="s">
        <v>3088</v>
      </c>
      <c r="C1298" s="31">
        <v>120523</v>
      </c>
      <c r="D1298" s="50" t="s">
        <v>1282</v>
      </c>
      <c r="E1298" s="50" t="s">
        <v>1239</v>
      </c>
      <c r="F1298" s="31" t="s">
        <v>1099</v>
      </c>
      <c r="G1298" s="31" t="s">
        <v>1099</v>
      </c>
      <c r="H1298" s="31">
        <v>1</v>
      </c>
      <c r="I1298" s="31">
        <v>5</v>
      </c>
      <c r="J1298" s="31">
        <v>1</v>
      </c>
      <c r="K1298" s="31">
        <v>138</v>
      </c>
      <c r="L1298" s="31" t="s">
        <v>30</v>
      </c>
      <c r="M1298" s="29">
        <v>1059</v>
      </c>
      <c r="N1298" s="38">
        <v>71674.73</v>
      </c>
      <c r="O1298" s="18" t="s">
        <v>2980</v>
      </c>
      <c r="P1298" s="64"/>
      <c r="Q1298" s="65"/>
      <c r="R1298" s="34"/>
      <c r="S1298" s="33"/>
      <c r="T1298" s="67">
        <v>1</v>
      </c>
    </row>
    <row r="1299" spans="1:20" ht="15.75" x14ac:dyDescent="0.25">
      <c r="A1299" s="50" t="s">
        <v>2295</v>
      </c>
      <c r="B1299" s="50" t="s">
        <v>3088</v>
      </c>
      <c r="C1299" s="31">
        <v>120528</v>
      </c>
      <c r="D1299" s="50" t="s">
        <v>1238</v>
      </c>
      <c r="E1299" s="50" t="s">
        <v>1239</v>
      </c>
      <c r="F1299" s="31" t="s">
        <v>45</v>
      </c>
      <c r="G1299" s="31" t="s">
        <v>45</v>
      </c>
      <c r="H1299" s="31"/>
      <c r="I1299" s="31"/>
      <c r="J1299" s="31">
        <v>1</v>
      </c>
      <c r="K1299" s="31">
        <v>138</v>
      </c>
      <c r="L1299" s="31" t="s">
        <v>30</v>
      </c>
      <c r="M1299" s="29">
        <v>1026</v>
      </c>
      <c r="N1299" s="38"/>
      <c r="O1299" s="18" t="s">
        <v>2980</v>
      </c>
      <c r="P1299" s="64"/>
      <c r="Q1299" s="65"/>
      <c r="R1299" s="34"/>
      <c r="S1299" s="33"/>
      <c r="T1299" s="67"/>
    </row>
    <row r="1300" spans="1:20" ht="15.75" x14ac:dyDescent="0.25">
      <c r="A1300" s="50" t="s">
        <v>2295</v>
      </c>
      <c r="B1300" s="50" t="s">
        <v>3088</v>
      </c>
      <c r="C1300" s="31">
        <v>120529</v>
      </c>
      <c r="D1300" s="50" t="s">
        <v>1278</v>
      </c>
      <c r="E1300" s="50" t="s">
        <v>1239</v>
      </c>
      <c r="F1300" s="31" t="s">
        <v>1099</v>
      </c>
      <c r="G1300" s="31" t="s">
        <v>1099</v>
      </c>
      <c r="H1300" s="31"/>
      <c r="I1300" s="31"/>
      <c r="J1300" s="31">
        <v>1</v>
      </c>
      <c r="K1300" s="31">
        <v>138</v>
      </c>
      <c r="L1300" s="31" t="s">
        <v>30</v>
      </c>
      <c r="M1300" s="29">
        <v>1055</v>
      </c>
      <c r="N1300" s="38"/>
      <c r="O1300" s="18" t="s">
        <v>2980</v>
      </c>
      <c r="P1300" s="64"/>
      <c r="Q1300" s="65"/>
      <c r="R1300" s="34"/>
      <c r="S1300" s="33"/>
      <c r="T1300" s="67"/>
    </row>
    <row r="1301" spans="1:20" ht="15.75" x14ac:dyDescent="0.25">
      <c r="A1301" s="50" t="s">
        <v>2295</v>
      </c>
      <c r="B1301" s="50" t="s">
        <v>3088</v>
      </c>
      <c r="C1301" s="31">
        <v>189518</v>
      </c>
      <c r="D1301" s="50" t="s">
        <v>1266</v>
      </c>
      <c r="E1301" s="50" t="s">
        <v>1254</v>
      </c>
      <c r="F1301" s="31" t="s">
        <v>216</v>
      </c>
      <c r="G1301" s="31" t="s">
        <v>216</v>
      </c>
      <c r="H1301" s="31"/>
      <c r="I1301" s="31"/>
      <c r="J1301" s="31">
        <v>1</v>
      </c>
      <c r="K1301" s="31">
        <v>138</v>
      </c>
      <c r="L1301" s="31" t="s">
        <v>30</v>
      </c>
      <c r="M1301" s="29">
        <v>1046</v>
      </c>
      <c r="N1301" s="38"/>
      <c r="O1301" s="18" t="s">
        <v>2980</v>
      </c>
      <c r="P1301" s="64"/>
      <c r="Q1301" s="65"/>
      <c r="R1301" s="34"/>
      <c r="S1301" s="33"/>
      <c r="T1301" s="67"/>
    </row>
    <row r="1302" spans="1:20" ht="15.75" x14ac:dyDescent="0.25">
      <c r="A1302" s="50" t="s">
        <v>2295</v>
      </c>
      <c r="B1302" s="50" t="s">
        <v>3088</v>
      </c>
      <c r="C1302" s="31">
        <v>189521</v>
      </c>
      <c r="D1302" s="50" t="s">
        <v>1284</v>
      </c>
      <c r="E1302" s="50" t="s">
        <v>1239</v>
      </c>
      <c r="F1302" s="31" t="s">
        <v>1099</v>
      </c>
      <c r="G1302" s="31" t="s">
        <v>1099</v>
      </c>
      <c r="H1302" s="31">
        <v>1</v>
      </c>
      <c r="I1302" s="31">
        <v>3</v>
      </c>
      <c r="J1302" s="31">
        <v>1</v>
      </c>
      <c r="K1302" s="31">
        <v>138</v>
      </c>
      <c r="L1302" s="31" t="s">
        <v>30</v>
      </c>
      <c r="M1302" s="29">
        <v>1061</v>
      </c>
      <c r="N1302" s="38">
        <v>52592.75</v>
      </c>
      <c r="O1302" s="18" t="s">
        <v>2980</v>
      </c>
      <c r="P1302" s="64"/>
      <c r="Q1302" s="65"/>
      <c r="R1302" s="34"/>
      <c r="S1302" s="33"/>
      <c r="T1302" s="67">
        <v>1</v>
      </c>
    </row>
    <row r="1303" spans="1:20" ht="15.75" x14ac:dyDescent="0.25">
      <c r="A1303" s="50" t="s">
        <v>2295</v>
      </c>
      <c r="B1303" s="50" t="s">
        <v>3088</v>
      </c>
      <c r="C1303" s="31">
        <v>189530</v>
      </c>
      <c r="D1303" s="50" t="s">
        <v>1253</v>
      </c>
      <c r="E1303" s="50" t="s">
        <v>1254</v>
      </c>
      <c r="F1303" s="31" t="s">
        <v>216</v>
      </c>
      <c r="G1303" s="31" t="s">
        <v>216</v>
      </c>
      <c r="H1303" s="31">
        <v>1</v>
      </c>
      <c r="I1303" s="31">
        <v>2</v>
      </c>
      <c r="J1303" s="31">
        <v>1</v>
      </c>
      <c r="K1303" s="31">
        <v>138</v>
      </c>
      <c r="L1303" s="31" t="s">
        <v>30</v>
      </c>
      <c r="M1303" s="29">
        <v>1036</v>
      </c>
      <c r="N1303" s="38">
        <v>39782.199999999997</v>
      </c>
      <c r="O1303" s="18" t="s">
        <v>2980</v>
      </c>
      <c r="P1303" s="64"/>
      <c r="Q1303" s="65"/>
      <c r="R1303" s="34"/>
      <c r="S1303" s="33"/>
      <c r="T1303" s="67">
        <v>1</v>
      </c>
    </row>
    <row r="1304" spans="1:20" ht="15.75" x14ac:dyDescent="0.25">
      <c r="A1304" s="50" t="s">
        <v>2295</v>
      </c>
      <c r="B1304" s="50" t="s">
        <v>3088</v>
      </c>
      <c r="C1304" s="51">
        <v>312965</v>
      </c>
      <c r="D1304" s="52" t="s">
        <v>1246</v>
      </c>
      <c r="E1304" s="50" t="s">
        <v>1243</v>
      </c>
      <c r="F1304" s="31" t="s">
        <v>45</v>
      </c>
      <c r="G1304" s="31" t="s">
        <v>45</v>
      </c>
      <c r="H1304" s="31"/>
      <c r="I1304" s="31"/>
      <c r="J1304" s="31">
        <v>1</v>
      </c>
      <c r="K1304" s="31">
        <v>138</v>
      </c>
      <c r="L1304" s="31" t="s">
        <v>30</v>
      </c>
      <c r="M1304" s="29">
        <v>1030</v>
      </c>
      <c r="N1304" s="38"/>
      <c r="O1304" s="18" t="s">
        <v>2980</v>
      </c>
      <c r="P1304" s="64"/>
      <c r="Q1304" s="65"/>
      <c r="R1304" s="34"/>
      <c r="S1304" s="33"/>
      <c r="T1304" s="67"/>
    </row>
    <row r="1305" spans="1:20" ht="15.75" x14ac:dyDescent="0.25">
      <c r="A1305" s="50" t="s">
        <v>2295</v>
      </c>
      <c r="B1305" s="50" t="s">
        <v>3088</v>
      </c>
      <c r="C1305" s="51">
        <v>312967</v>
      </c>
      <c r="D1305" s="52" t="s">
        <v>1263</v>
      </c>
      <c r="E1305" s="50" t="s">
        <v>1254</v>
      </c>
      <c r="F1305" s="31" t="s">
        <v>216</v>
      </c>
      <c r="G1305" s="31" t="s">
        <v>216</v>
      </c>
      <c r="H1305" s="31"/>
      <c r="I1305" s="31"/>
      <c r="J1305" s="31">
        <v>1</v>
      </c>
      <c r="K1305" s="31">
        <v>138</v>
      </c>
      <c r="L1305" s="31" t="s">
        <v>30</v>
      </c>
      <c r="M1305" s="29">
        <v>1043</v>
      </c>
      <c r="N1305" s="38"/>
      <c r="O1305" s="18" t="s">
        <v>2980</v>
      </c>
      <c r="P1305" s="64"/>
      <c r="Q1305" s="65"/>
      <c r="R1305" s="34"/>
      <c r="S1305" s="33"/>
      <c r="T1305" s="67"/>
    </row>
    <row r="1306" spans="1:20" ht="15.75" x14ac:dyDescent="0.25">
      <c r="A1306" s="50" t="s">
        <v>2295</v>
      </c>
      <c r="B1306" s="50" t="s">
        <v>3088</v>
      </c>
      <c r="C1306" s="51">
        <v>312968</v>
      </c>
      <c r="D1306" s="52" t="s">
        <v>1281</v>
      </c>
      <c r="E1306" s="50" t="s">
        <v>1273</v>
      </c>
      <c r="F1306" s="31" t="s">
        <v>1099</v>
      </c>
      <c r="G1306" s="31" t="s">
        <v>1099</v>
      </c>
      <c r="H1306" s="31"/>
      <c r="I1306" s="31"/>
      <c r="J1306" s="31">
        <v>1</v>
      </c>
      <c r="K1306" s="31">
        <v>138</v>
      </c>
      <c r="L1306" s="31" t="s">
        <v>30</v>
      </c>
      <c r="M1306" s="29">
        <v>1058</v>
      </c>
      <c r="N1306" s="38"/>
      <c r="O1306" s="18" t="s">
        <v>2980</v>
      </c>
      <c r="P1306" s="64"/>
      <c r="Q1306" s="65"/>
      <c r="R1306" s="34"/>
      <c r="S1306" s="33"/>
      <c r="T1306" s="67"/>
    </row>
    <row r="1307" spans="1:20" ht="15.75" x14ac:dyDescent="0.25">
      <c r="A1307" s="50" t="s">
        <v>2295</v>
      </c>
      <c r="B1307" s="50" t="s">
        <v>3088</v>
      </c>
      <c r="C1307" s="51">
        <v>312970</v>
      </c>
      <c r="D1307" s="52" t="s">
        <v>1274</v>
      </c>
      <c r="E1307" s="50" t="s">
        <v>1273</v>
      </c>
      <c r="F1307" s="31" t="s">
        <v>1099</v>
      </c>
      <c r="G1307" s="31" t="s">
        <v>1099</v>
      </c>
      <c r="H1307" s="31"/>
      <c r="I1307" s="31"/>
      <c r="J1307" s="31">
        <v>1</v>
      </c>
      <c r="K1307" s="31">
        <v>138</v>
      </c>
      <c r="L1307" s="31" t="s">
        <v>30</v>
      </c>
      <c r="M1307" s="29">
        <v>1051</v>
      </c>
      <c r="N1307" s="38"/>
      <c r="O1307" s="18" t="s">
        <v>2980</v>
      </c>
      <c r="P1307" s="64"/>
      <c r="Q1307" s="65"/>
      <c r="R1307" s="34"/>
      <c r="S1307" s="33"/>
      <c r="T1307" s="67"/>
    </row>
    <row r="1308" spans="1:20" ht="31.5" x14ac:dyDescent="0.25">
      <c r="A1308" s="50" t="s">
        <v>2295</v>
      </c>
      <c r="B1308" s="50" t="s">
        <v>3141</v>
      </c>
      <c r="C1308" s="31">
        <v>190008</v>
      </c>
      <c r="D1308" s="50" t="s">
        <v>2407</v>
      </c>
      <c r="E1308" s="50" t="s">
        <v>2408</v>
      </c>
      <c r="F1308" s="31" t="s">
        <v>29</v>
      </c>
      <c r="G1308" s="31" t="s">
        <v>29</v>
      </c>
      <c r="H1308" s="31">
        <v>1</v>
      </c>
      <c r="I1308" s="31">
        <v>4</v>
      </c>
      <c r="J1308" s="31">
        <v>1</v>
      </c>
      <c r="K1308" s="31">
        <v>138</v>
      </c>
      <c r="L1308" s="31" t="s">
        <v>30</v>
      </c>
      <c r="M1308" s="29">
        <v>1921</v>
      </c>
      <c r="N1308" s="38">
        <v>75845.97</v>
      </c>
      <c r="O1308" s="18" t="s">
        <v>2980</v>
      </c>
      <c r="P1308" s="64"/>
      <c r="Q1308" s="65"/>
      <c r="R1308" s="34"/>
      <c r="S1308" s="33"/>
      <c r="T1308" s="67">
        <v>1</v>
      </c>
    </row>
    <row r="1309" spans="1:20" ht="31.5" x14ac:dyDescent="0.25">
      <c r="A1309" s="50" t="s">
        <v>2295</v>
      </c>
      <c r="B1309" s="50" t="s">
        <v>3141</v>
      </c>
      <c r="C1309" s="51">
        <v>313001</v>
      </c>
      <c r="D1309" s="52" t="s">
        <v>2405</v>
      </c>
      <c r="E1309" s="50" t="s">
        <v>2406</v>
      </c>
      <c r="F1309" s="31" t="s">
        <v>29</v>
      </c>
      <c r="G1309" s="31" t="s">
        <v>29</v>
      </c>
      <c r="H1309" s="31"/>
      <c r="I1309" s="31"/>
      <c r="J1309" s="31">
        <v>1</v>
      </c>
      <c r="K1309" s="31">
        <v>138</v>
      </c>
      <c r="L1309" s="31" t="s">
        <v>30</v>
      </c>
      <c r="M1309" s="29">
        <v>1920</v>
      </c>
      <c r="N1309" s="38"/>
      <c r="O1309" s="18" t="s">
        <v>2980</v>
      </c>
      <c r="P1309" s="64"/>
      <c r="Q1309" s="65"/>
      <c r="R1309" s="34"/>
      <c r="S1309" s="33"/>
      <c r="T1309" s="67"/>
    </row>
    <row r="1310" spans="1:20" ht="15.75" x14ac:dyDescent="0.25">
      <c r="A1310" s="50" t="s">
        <v>2295</v>
      </c>
      <c r="B1310" s="50" t="s">
        <v>3098</v>
      </c>
      <c r="C1310" s="31">
        <v>233505</v>
      </c>
      <c r="D1310" s="50" t="s">
        <v>2409</v>
      </c>
      <c r="E1310" s="50" t="s">
        <v>2410</v>
      </c>
      <c r="F1310" s="31" t="s">
        <v>45</v>
      </c>
      <c r="G1310" s="31" t="s">
        <v>45</v>
      </c>
      <c r="H1310" s="31"/>
      <c r="I1310" s="31"/>
      <c r="J1310" s="31">
        <v>1</v>
      </c>
      <c r="K1310" s="31">
        <v>138</v>
      </c>
      <c r="L1310" s="31" t="s">
        <v>30</v>
      </c>
      <c r="M1310" s="29">
        <v>1922</v>
      </c>
      <c r="N1310" s="38"/>
      <c r="O1310" s="18" t="s">
        <v>2980</v>
      </c>
      <c r="P1310" s="64"/>
      <c r="Q1310" s="65"/>
      <c r="R1310" s="34"/>
      <c r="S1310" s="33"/>
      <c r="T1310" s="67"/>
    </row>
    <row r="1311" spans="1:20" ht="15.75" x14ac:dyDescent="0.25">
      <c r="A1311" s="50" t="s">
        <v>2295</v>
      </c>
      <c r="B1311" s="50" t="s">
        <v>3090</v>
      </c>
      <c r="C1311" s="31">
        <v>120543</v>
      </c>
      <c r="D1311" s="50" t="s">
        <v>1312</v>
      </c>
      <c r="E1311" s="50" t="s">
        <v>1313</v>
      </c>
      <c r="F1311" s="31" t="s">
        <v>216</v>
      </c>
      <c r="G1311" s="31" t="s">
        <v>216</v>
      </c>
      <c r="H1311" s="31"/>
      <c r="I1311" s="31"/>
      <c r="J1311" s="31">
        <v>1</v>
      </c>
      <c r="K1311" s="31">
        <v>138</v>
      </c>
      <c r="L1311" s="31" t="s">
        <v>30</v>
      </c>
      <c r="M1311" s="29">
        <v>1086</v>
      </c>
      <c r="N1311" s="38"/>
      <c r="O1311" s="18" t="s">
        <v>2980</v>
      </c>
      <c r="P1311" s="64"/>
      <c r="Q1311" s="65"/>
      <c r="R1311" s="34"/>
      <c r="S1311" s="33"/>
      <c r="T1311" s="67"/>
    </row>
    <row r="1312" spans="1:20" ht="15.75" x14ac:dyDescent="0.25">
      <c r="A1312" s="50" t="s">
        <v>2295</v>
      </c>
      <c r="B1312" s="50" t="s">
        <v>3090</v>
      </c>
      <c r="C1312" s="31">
        <v>120545</v>
      </c>
      <c r="D1312" s="50" t="s">
        <v>1315</v>
      </c>
      <c r="E1312" s="50" t="s">
        <v>1313</v>
      </c>
      <c r="F1312" s="31" t="s">
        <v>216</v>
      </c>
      <c r="G1312" s="31" t="s">
        <v>216</v>
      </c>
      <c r="H1312" s="31">
        <v>1</v>
      </c>
      <c r="I1312" s="31">
        <v>5</v>
      </c>
      <c r="J1312" s="31">
        <v>1</v>
      </c>
      <c r="K1312" s="31">
        <v>138</v>
      </c>
      <c r="L1312" s="31" t="s">
        <v>30</v>
      </c>
      <c r="M1312" s="29">
        <v>1088</v>
      </c>
      <c r="N1312" s="38">
        <v>481609.38</v>
      </c>
      <c r="O1312" s="18" t="s">
        <v>2980</v>
      </c>
      <c r="P1312" s="64"/>
      <c r="Q1312" s="65"/>
      <c r="R1312" s="34"/>
      <c r="S1312" s="33"/>
      <c r="T1312" s="67">
        <v>1</v>
      </c>
    </row>
    <row r="1313" spans="1:20" ht="15.75" x14ac:dyDescent="0.25">
      <c r="A1313" s="50" t="s">
        <v>2295</v>
      </c>
      <c r="B1313" s="50" t="s">
        <v>3090</v>
      </c>
      <c r="C1313" s="31">
        <v>120546</v>
      </c>
      <c r="D1313" s="50" t="s">
        <v>1316</v>
      </c>
      <c r="E1313" s="50" t="s">
        <v>1313</v>
      </c>
      <c r="F1313" s="31" t="s">
        <v>216</v>
      </c>
      <c r="G1313" s="31" t="s">
        <v>216</v>
      </c>
      <c r="H1313" s="31">
        <v>1</v>
      </c>
      <c r="I1313" s="31">
        <v>9</v>
      </c>
      <c r="J1313" s="31">
        <v>1</v>
      </c>
      <c r="K1313" s="31">
        <v>138</v>
      </c>
      <c r="L1313" s="31" t="s">
        <v>30</v>
      </c>
      <c r="M1313" s="29">
        <v>1089</v>
      </c>
      <c r="N1313" s="38">
        <v>349670.02</v>
      </c>
      <c r="O1313" s="18" t="s">
        <v>2980</v>
      </c>
      <c r="P1313" s="64"/>
      <c r="Q1313" s="65"/>
      <c r="R1313" s="34"/>
      <c r="S1313" s="33"/>
      <c r="T1313" s="67">
        <v>1</v>
      </c>
    </row>
    <row r="1314" spans="1:20" ht="15.75" x14ac:dyDescent="0.25">
      <c r="A1314" s="50" t="s">
        <v>2295</v>
      </c>
      <c r="B1314" s="50" t="s">
        <v>3090</v>
      </c>
      <c r="C1314" s="31">
        <v>120555</v>
      </c>
      <c r="D1314" s="50" t="s">
        <v>1317</v>
      </c>
      <c r="E1314" s="50" t="s">
        <v>1313</v>
      </c>
      <c r="F1314" s="31" t="s">
        <v>216</v>
      </c>
      <c r="G1314" s="31" t="s">
        <v>216</v>
      </c>
      <c r="H1314" s="31"/>
      <c r="I1314" s="31"/>
      <c r="J1314" s="31">
        <v>1</v>
      </c>
      <c r="K1314" s="31">
        <v>138</v>
      </c>
      <c r="L1314" s="31" t="s">
        <v>30</v>
      </c>
      <c r="M1314" s="29">
        <v>1090</v>
      </c>
      <c r="N1314" s="38"/>
      <c r="O1314" s="18" t="s">
        <v>2980</v>
      </c>
      <c r="P1314" s="64"/>
      <c r="Q1314" s="65"/>
      <c r="R1314" s="34"/>
      <c r="S1314" s="33"/>
      <c r="T1314" s="67"/>
    </row>
    <row r="1315" spans="1:20" ht="15.75" x14ac:dyDescent="0.25">
      <c r="A1315" s="50" t="s">
        <v>2295</v>
      </c>
      <c r="B1315" s="50" t="s">
        <v>3090</v>
      </c>
      <c r="C1315" s="31">
        <v>120558</v>
      </c>
      <c r="D1315" s="50" t="s">
        <v>1319</v>
      </c>
      <c r="E1315" s="50" t="s">
        <v>1313</v>
      </c>
      <c r="F1315" s="31" t="s">
        <v>216</v>
      </c>
      <c r="G1315" s="31" t="s">
        <v>216</v>
      </c>
      <c r="H1315" s="31">
        <v>1</v>
      </c>
      <c r="I1315" s="31">
        <v>4</v>
      </c>
      <c r="J1315" s="31">
        <v>1</v>
      </c>
      <c r="K1315" s="31">
        <v>138</v>
      </c>
      <c r="L1315" s="31" t="s">
        <v>30</v>
      </c>
      <c r="M1315" s="29">
        <v>1092</v>
      </c>
      <c r="N1315" s="38">
        <v>447814.41</v>
      </c>
      <c r="O1315" s="18" t="s">
        <v>2980</v>
      </c>
      <c r="P1315" s="64"/>
      <c r="Q1315" s="65"/>
      <c r="R1315" s="34"/>
      <c r="S1315" s="33"/>
      <c r="T1315" s="67">
        <v>1</v>
      </c>
    </row>
    <row r="1316" spans="1:20" ht="15.75" x14ac:dyDescent="0.25">
      <c r="A1316" s="50" t="s">
        <v>2295</v>
      </c>
      <c r="B1316" s="50" t="s">
        <v>3090</v>
      </c>
      <c r="C1316" s="31">
        <v>120561</v>
      </c>
      <c r="D1316" s="50" t="s">
        <v>1321</v>
      </c>
      <c r="E1316" s="50" t="s">
        <v>1313</v>
      </c>
      <c r="F1316" s="31" t="s">
        <v>216</v>
      </c>
      <c r="G1316" s="31" t="s">
        <v>216</v>
      </c>
      <c r="H1316" s="31"/>
      <c r="I1316" s="31"/>
      <c r="J1316" s="31">
        <v>1</v>
      </c>
      <c r="K1316" s="31">
        <v>138</v>
      </c>
      <c r="L1316" s="31" t="s">
        <v>30</v>
      </c>
      <c r="M1316" s="29">
        <v>1094</v>
      </c>
      <c r="N1316" s="38"/>
      <c r="O1316" s="18" t="s">
        <v>2980</v>
      </c>
      <c r="P1316" s="64"/>
      <c r="Q1316" s="65"/>
      <c r="R1316" s="34"/>
      <c r="S1316" s="33"/>
      <c r="T1316" s="67"/>
    </row>
    <row r="1317" spans="1:20" ht="15.75" x14ac:dyDescent="0.25">
      <c r="A1317" s="50" t="s">
        <v>2295</v>
      </c>
      <c r="B1317" s="50" t="s">
        <v>3090</v>
      </c>
      <c r="C1317" s="31">
        <v>120565</v>
      </c>
      <c r="D1317" s="50" t="s">
        <v>1322</v>
      </c>
      <c r="E1317" s="50" t="s">
        <v>1313</v>
      </c>
      <c r="F1317" s="31" t="s">
        <v>216</v>
      </c>
      <c r="G1317" s="31" t="s">
        <v>216</v>
      </c>
      <c r="H1317" s="31"/>
      <c r="I1317" s="31"/>
      <c r="J1317" s="31">
        <v>1</v>
      </c>
      <c r="K1317" s="31">
        <v>138</v>
      </c>
      <c r="L1317" s="31" t="s">
        <v>30</v>
      </c>
      <c r="M1317" s="29">
        <v>1095</v>
      </c>
      <c r="N1317" s="38"/>
      <c r="O1317" s="18" t="s">
        <v>2980</v>
      </c>
      <c r="P1317" s="64"/>
      <c r="Q1317" s="65"/>
      <c r="R1317" s="34"/>
      <c r="S1317" s="33"/>
      <c r="T1317" s="67"/>
    </row>
    <row r="1318" spans="1:20" ht="15.75" x14ac:dyDescent="0.25">
      <c r="A1318" s="50" t="s">
        <v>2295</v>
      </c>
      <c r="B1318" s="50" t="s">
        <v>3090</v>
      </c>
      <c r="C1318" s="31">
        <v>234004</v>
      </c>
      <c r="D1318" s="50" t="s">
        <v>1318</v>
      </c>
      <c r="E1318" s="50" t="s">
        <v>1313</v>
      </c>
      <c r="F1318" s="31" t="s">
        <v>216</v>
      </c>
      <c r="G1318" s="31" t="s">
        <v>216</v>
      </c>
      <c r="H1318" s="31"/>
      <c r="I1318" s="31"/>
      <c r="J1318" s="31">
        <v>1</v>
      </c>
      <c r="K1318" s="31">
        <v>138</v>
      </c>
      <c r="L1318" s="31" t="s">
        <v>30</v>
      </c>
      <c r="M1318" s="29">
        <v>1091</v>
      </c>
      <c r="N1318" s="38"/>
      <c r="O1318" s="18" t="s">
        <v>2980</v>
      </c>
      <c r="P1318" s="64"/>
      <c r="Q1318" s="65"/>
      <c r="R1318" s="34"/>
      <c r="S1318" s="33"/>
      <c r="T1318" s="67"/>
    </row>
    <row r="1319" spans="1:20" ht="15.75" x14ac:dyDescent="0.25">
      <c r="A1319" s="50" t="s">
        <v>2295</v>
      </c>
      <c r="B1319" s="50" t="s">
        <v>3090</v>
      </c>
      <c r="C1319" s="31">
        <v>234005</v>
      </c>
      <c r="D1319" s="50" t="s">
        <v>1314</v>
      </c>
      <c r="E1319" s="50" t="s">
        <v>1313</v>
      </c>
      <c r="F1319" s="31" t="s">
        <v>216</v>
      </c>
      <c r="G1319" s="31" t="s">
        <v>216</v>
      </c>
      <c r="H1319" s="31">
        <v>1</v>
      </c>
      <c r="I1319" s="31">
        <v>6</v>
      </c>
      <c r="J1319" s="31">
        <v>1</v>
      </c>
      <c r="K1319" s="31">
        <v>138</v>
      </c>
      <c r="L1319" s="31" t="s">
        <v>30</v>
      </c>
      <c r="M1319" s="29">
        <v>1087</v>
      </c>
      <c r="N1319" s="38">
        <v>532231.31999999995</v>
      </c>
      <c r="O1319" s="18" t="s">
        <v>2980</v>
      </c>
      <c r="P1319" s="64"/>
      <c r="Q1319" s="65"/>
      <c r="R1319" s="34"/>
      <c r="S1319" s="33"/>
      <c r="T1319" s="67">
        <v>1</v>
      </c>
    </row>
    <row r="1320" spans="1:20" ht="15.75" x14ac:dyDescent="0.25">
      <c r="A1320" s="50" t="s">
        <v>2295</v>
      </c>
      <c r="B1320" s="50" t="s">
        <v>3090</v>
      </c>
      <c r="C1320" s="51">
        <v>322306</v>
      </c>
      <c r="D1320" s="52" t="s">
        <v>1320</v>
      </c>
      <c r="E1320" s="50" t="s">
        <v>1313</v>
      </c>
      <c r="F1320" s="31" t="s">
        <v>216</v>
      </c>
      <c r="G1320" s="31" t="s">
        <v>216</v>
      </c>
      <c r="H1320" s="31">
        <v>1</v>
      </c>
      <c r="I1320" s="31">
        <v>4</v>
      </c>
      <c r="J1320" s="31">
        <v>1</v>
      </c>
      <c r="K1320" s="31">
        <v>138</v>
      </c>
      <c r="L1320" s="31" t="s">
        <v>30</v>
      </c>
      <c r="M1320" s="29">
        <v>1093</v>
      </c>
      <c r="N1320" s="38">
        <v>597036.67000000004</v>
      </c>
      <c r="O1320" s="18" t="s">
        <v>2980</v>
      </c>
      <c r="P1320" s="64"/>
      <c r="Q1320" s="65"/>
      <c r="R1320" s="34"/>
      <c r="S1320" s="33"/>
      <c r="T1320" s="67">
        <v>1</v>
      </c>
    </row>
    <row r="1321" spans="1:20" ht="15.75" x14ac:dyDescent="0.25">
      <c r="A1321" s="50" t="s">
        <v>2295</v>
      </c>
      <c r="B1321" s="50" t="s">
        <v>3097</v>
      </c>
      <c r="C1321" s="31">
        <v>120718</v>
      </c>
      <c r="D1321" s="50" t="s">
        <v>2411</v>
      </c>
      <c r="E1321" s="50" t="s">
        <v>2412</v>
      </c>
      <c r="F1321" s="31" t="s">
        <v>1099</v>
      </c>
      <c r="G1321" s="31" t="s">
        <v>1099</v>
      </c>
      <c r="H1321" s="31"/>
      <c r="I1321" s="31"/>
      <c r="J1321" s="31">
        <v>1</v>
      </c>
      <c r="K1321" s="31">
        <v>138</v>
      </c>
      <c r="L1321" s="31" t="s">
        <v>30</v>
      </c>
      <c r="M1321" s="29">
        <v>1923</v>
      </c>
      <c r="N1321" s="38"/>
      <c r="O1321" s="18" t="s">
        <v>2980</v>
      </c>
      <c r="P1321" s="64"/>
      <c r="Q1321" s="65"/>
      <c r="R1321" s="34"/>
      <c r="S1321" s="33"/>
      <c r="T1321" s="67"/>
    </row>
    <row r="1322" spans="1:20" ht="15.75" x14ac:dyDescent="0.25">
      <c r="A1322" s="50" t="s">
        <v>2295</v>
      </c>
      <c r="B1322" s="50" t="s">
        <v>3097</v>
      </c>
      <c r="C1322" s="31">
        <v>120736</v>
      </c>
      <c r="D1322" s="50" t="s">
        <v>2413</v>
      </c>
      <c r="E1322" s="50" t="s">
        <v>2412</v>
      </c>
      <c r="F1322" s="31" t="s">
        <v>1099</v>
      </c>
      <c r="G1322" s="31" t="s">
        <v>1099</v>
      </c>
      <c r="H1322" s="31"/>
      <c r="I1322" s="31"/>
      <c r="J1322" s="31">
        <v>1</v>
      </c>
      <c r="K1322" s="31">
        <v>138</v>
      </c>
      <c r="L1322" s="31" t="s">
        <v>30</v>
      </c>
      <c r="M1322" s="29">
        <v>1924</v>
      </c>
      <c r="N1322" s="38"/>
      <c r="O1322" s="18" t="s">
        <v>2980</v>
      </c>
      <c r="P1322" s="64"/>
      <c r="Q1322" s="65"/>
      <c r="R1322" s="34"/>
      <c r="S1322" s="33"/>
      <c r="T1322" s="67"/>
    </row>
    <row r="1323" spans="1:20" ht="31.5" x14ac:dyDescent="0.25">
      <c r="A1323" s="50" t="s">
        <v>2414</v>
      </c>
      <c r="B1323" s="50" t="s">
        <v>3100</v>
      </c>
      <c r="C1323" s="31">
        <v>122400</v>
      </c>
      <c r="D1323" s="50" t="s">
        <v>2416</v>
      </c>
      <c r="E1323" s="50" t="s">
        <v>2417</v>
      </c>
      <c r="F1323" s="31" t="s">
        <v>29</v>
      </c>
      <c r="G1323" s="31" t="s">
        <v>29</v>
      </c>
      <c r="H1323" s="31">
        <v>1</v>
      </c>
      <c r="I1323" s="31">
        <v>2</v>
      </c>
      <c r="J1323" s="31">
        <v>1</v>
      </c>
      <c r="K1323" s="31">
        <v>138</v>
      </c>
      <c r="L1323" s="31" t="s">
        <v>30</v>
      </c>
      <c r="M1323" s="29">
        <v>1925</v>
      </c>
      <c r="N1323" s="39">
        <v>245013.26</v>
      </c>
      <c r="O1323" s="18" t="s">
        <v>2980</v>
      </c>
      <c r="P1323" s="64"/>
      <c r="Q1323" s="65"/>
      <c r="R1323" s="34"/>
      <c r="S1323" s="33"/>
      <c r="T1323" s="67">
        <v>1</v>
      </c>
    </row>
    <row r="1324" spans="1:20" ht="31.5" x14ac:dyDescent="0.25">
      <c r="A1324" s="50" t="s">
        <v>2414</v>
      </c>
      <c r="B1324" s="50" t="s">
        <v>3142</v>
      </c>
      <c r="C1324" s="31">
        <v>122324</v>
      </c>
      <c r="D1324" s="50" t="s">
        <v>1759</v>
      </c>
      <c r="E1324" s="50" t="s">
        <v>2420</v>
      </c>
      <c r="F1324" s="31" t="s">
        <v>29</v>
      </c>
      <c r="G1324" s="31" t="s">
        <v>29</v>
      </c>
      <c r="H1324" s="31">
        <v>1</v>
      </c>
      <c r="I1324" s="31">
        <v>1</v>
      </c>
      <c r="J1324" s="31">
        <v>1</v>
      </c>
      <c r="K1324" s="31">
        <v>138</v>
      </c>
      <c r="L1324" s="31" t="s">
        <v>30</v>
      </c>
      <c r="M1324" s="29">
        <v>1927</v>
      </c>
      <c r="N1324" s="39">
        <v>190242.77</v>
      </c>
      <c r="O1324" s="18" t="s">
        <v>2980</v>
      </c>
      <c r="P1324" s="64"/>
      <c r="Q1324" s="65"/>
      <c r="R1324" s="34"/>
      <c r="S1324" s="33"/>
      <c r="T1324" s="67">
        <v>1</v>
      </c>
    </row>
    <row r="1325" spans="1:20" ht="31.5" x14ac:dyDescent="0.25">
      <c r="A1325" s="50" t="s">
        <v>2414</v>
      </c>
      <c r="B1325" s="50" t="s">
        <v>3142</v>
      </c>
      <c r="C1325" s="31">
        <v>122328</v>
      </c>
      <c r="D1325" s="50" t="s">
        <v>2433</v>
      </c>
      <c r="E1325" s="50" t="s">
        <v>2420</v>
      </c>
      <c r="F1325" s="31" t="s">
        <v>29</v>
      </c>
      <c r="G1325" s="31" t="s">
        <v>29</v>
      </c>
      <c r="H1325" s="31"/>
      <c r="I1325" s="31"/>
      <c r="J1325" s="31">
        <v>1</v>
      </c>
      <c r="K1325" s="31">
        <v>138</v>
      </c>
      <c r="L1325" s="31" t="s">
        <v>30</v>
      </c>
      <c r="M1325" s="29">
        <v>1936</v>
      </c>
      <c r="N1325" s="38"/>
      <c r="O1325" s="18" t="s">
        <v>2980</v>
      </c>
      <c r="P1325" s="64"/>
      <c r="Q1325" s="65"/>
      <c r="R1325" s="34"/>
      <c r="S1325" s="33"/>
      <c r="T1325" s="67"/>
    </row>
    <row r="1326" spans="1:20" ht="31.5" x14ac:dyDescent="0.25">
      <c r="A1326" s="50" t="s">
        <v>2414</v>
      </c>
      <c r="B1326" s="50" t="s">
        <v>3142</v>
      </c>
      <c r="C1326" s="31">
        <v>122330</v>
      </c>
      <c r="D1326" s="50" t="s">
        <v>2442</v>
      </c>
      <c r="E1326" s="50" t="s">
        <v>2420</v>
      </c>
      <c r="F1326" s="31" t="s">
        <v>29</v>
      </c>
      <c r="G1326" s="31" t="s">
        <v>29</v>
      </c>
      <c r="H1326" s="31">
        <v>1</v>
      </c>
      <c r="I1326" s="31">
        <v>2</v>
      </c>
      <c r="J1326" s="31">
        <v>1</v>
      </c>
      <c r="K1326" s="31">
        <v>138</v>
      </c>
      <c r="L1326" s="31" t="s">
        <v>30</v>
      </c>
      <c r="M1326" s="29">
        <v>1943</v>
      </c>
      <c r="N1326" s="39">
        <v>228038.08</v>
      </c>
      <c r="O1326" s="18" t="s">
        <v>2980</v>
      </c>
      <c r="P1326" s="64"/>
      <c r="Q1326" s="65"/>
      <c r="R1326" s="34"/>
      <c r="S1326" s="33"/>
      <c r="T1326" s="67">
        <v>1</v>
      </c>
    </row>
    <row r="1327" spans="1:20" ht="31.5" x14ac:dyDescent="0.25">
      <c r="A1327" s="50" t="s">
        <v>2414</v>
      </c>
      <c r="B1327" s="50" t="s">
        <v>3142</v>
      </c>
      <c r="C1327" s="31">
        <v>122331</v>
      </c>
      <c r="D1327" s="50" t="s">
        <v>2448</v>
      </c>
      <c r="E1327" s="50" t="s">
        <v>2420</v>
      </c>
      <c r="F1327" s="31" t="s">
        <v>29</v>
      </c>
      <c r="G1327" s="31" t="s">
        <v>29</v>
      </c>
      <c r="H1327" s="31">
        <v>1</v>
      </c>
      <c r="I1327" s="31">
        <v>1</v>
      </c>
      <c r="J1327" s="31">
        <v>1</v>
      </c>
      <c r="K1327" s="31">
        <v>138</v>
      </c>
      <c r="L1327" s="31" t="s">
        <v>30</v>
      </c>
      <c r="M1327" s="29">
        <v>1948</v>
      </c>
      <c r="N1327" s="39">
        <v>171252.93</v>
      </c>
      <c r="O1327" s="18" t="s">
        <v>2980</v>
      </c>
      <c r="P1327" s="64"/>
      <c r="Q1327" s="65"/>
      <c r="R1327" s="34"/>
      <c r="S1327" s="33"/>
      <c r="T1327" s="67">
        <v>1</v>
      </c>
    </row>
    <row r="1328" spans="1:20" ht="31.5" x14ac:dyDescent="0.25">
      <c r="A1328" s="50" t="s">
        <v>2414</v>
      </c>
      <c r="B1328" s="50" t="s">
        <v>3142</v>
      </c>
      <c r="C1328" s="31">
        <v>122333</v>
      </c>
      <c r="D1328" s="50" t="s">
        <v>2452</v>
      </c>
      <c r="E1328" s="50" t="s">
        <v>2420</v>
      </c>
      <c r="F1328" s="31" t="s">
        <v>29</v>
      </c>
      <c r="G1328" s="31" t="s">
        <v>29</v>
      </c>
      <c r="H1328" s="31">
        <v>1</v>
      </c>
      <c r="I1328" s="31">
        <v>1</v>
      </c>
      <c r="J1328" s="31">
        <v>1</v>
      </c>
      <c r="K1328" s="31">
        <v>138</v>
      </c>
      <c r="L1328" s="31" t="s">
        <v>30</v>
      </c>
      <c r="M1328" s="29">
        <v>1951</v>
      </c>
      <c r="N1328" s="39">
        <v>189411.34</v>
      </c>
      <c r="O1328" s="18" t="s">
        <v>2980</v>
      </c>
      <c r="P1328" s="64"/>
      <c r="Q1328" s="65"/>
      <c r="R1328" s="34"/>
      <c r="S1328" s="33"/>
      <c r="T1328" s="67">
        <v>1</v>
      </c>
    </row>
    <row r="1329" spans="1:20" ht="31.5" x14ac:dyDescent="0.25">
      <c r="A1329" s="50" t="s">
        <v>2414</v>
      </c>
      <c r="B1329" s="50" t="s">
        <v>3142</v>
      </c>
      <c r="C1329" s="31">
        <v>122336</v>
      </c>
      <c r="D1329" s="50" t="s">
        <v>2467</v>
      </c>
      <c r="E1329" s="50" t="s">
        <v>2420</v>
      </c>
      <c r="F1329" s="31" t="s">
        <v>29</v>
      </c>
      <c r="G1329" s="31" t="s">
        <v>29</v>
      </c>
      <c r="H1329" s="31">
        <v>1</v>
      </c>
      <c r="I1329" s="31">
        <v>2</v>
      </c>
      <c r="J1329" s="31">
        <v>1</v>
      </c>
      <c r="K1329" s="31">
        <v>138</v>
      </c>
      <c r="L1329" s="31" t="s">
        <v>30</v>
      </c>
      <c r="M1329" s="29">
        <v>1967</v>
      </c>
      <c r="N1329" s="39">
        <v>245013.26</v>
      </c>
      <c r="O1329" s="18" t="s">
        <v>2980</v>
      </c>
      <c r="P1329" s="64"/>
      <c r="Q1329" s="65"/>
      <c r="R1329" s="34"/>
      <c r="S1329" s="33"/>
      <c r="T1329" s="67">
        <v>1</v>
      </c>
    </row>
    <row r="1330" spans="1:20" ht="31.5" x14ac:dyDescent="0.25">
      <c r="A1330" s="50" t="s">
        <v>2414</v>
      </c>
      <c r="B1330" s="50" t="s">
        <v>3142</v>
      </c>
      <c r="C1330" s="31">
        <v>122339</v>
      </c>
      <c r="D1330" s="50" t="s">
        <v>2496</v>
      </c>
      <c r="E1330" s="50" t="s">
        <v>2420</v>
      </c>
      <c r="F1330" s="31" t="s">
        <v>29</v>
      </c>
      <c r="G1330" s="31" t="s">
        <v>29</v>
      </c>
      <c r="H1330" s="31">
        <v>1</v>
      </c>
      <c r="I1330" s="31">
        <v>1</v>
      </c>
      <c r="J1330" s="31">
        <v>1</v>
      </c>
      <c r="K1330" s="31">
        <v>138</v>
      </c>
      <c r="L1330" s="31" t="s">
        <v>30</v>
      </c>
      <c r="M1330" s="29">
        <v>2000</v>
      </c>
      <c r="N1330" s="38">
        <v>186392.77</v>
      </c>
      <c r="O1330" s="18" t="s">
        <v>2980</v>
      </c>
      <c r="P1330" s="64"/>
      <c r="Q1330" s="65"/>
      <c r="R1330" s="34"/>
      <c r="S1330" s="33"/>
      <c r="T1330" s="67">
        <v>1</v>
      </c>
    </row>
    <row r="1331" spans="1:20" ht="31.5" x14ac:dyDescent="0.25">
      <c r="A1331" s="50" t="s">
        <v>2414</v>
      </c>
      <c r="B1331" s="50" t="s">
        <v>3142</v>
      </c>
      <c r="C1331" s="31">
        <v>122352</v>
      </c>
      <c r="D1331" s="50" t="s">
        <v>942</v>
      </c>
      <c r="E1331" s="50" t="s">
        <v>2485</v>
      </c>
      <c r="F1331" s="31" t="s">
        <v>29</v>
      </c>
      <c r="G1331" s="31" t="s">
        <v>29</v>
      </c>
      <c r="H1331" s="31">
        <v>1</v>
      </c>
      <c r="I1331" s="31">
        <v>1</v>
      </c>
      <c r="J1331" s="31">
        <v>1</v>
      </c>
      <c r="K1331" s="31">
        <v>138</v>
      </c>
      <c r="L1331" s="31" t="s">
        <v>30</v>
      </c>
      <c r="M1331" s="29">
        <v>1984</v>
      </c>
      <c r="N1331" s="39">
        <v>195849.99</v>
      </c>
      <c r="O1331" s="18" t="s">
        <v>2980</v>
      </c>
      <c r="P1331" s="64"/>
      <c r="Q1331" s="65"/>
      <c r="R1331" s="34"/>
      <c r="S1331" s="33"/>
      <c r="T1331" s="67">
        <v>1</v>
      </c>
    </row>
    <row r="1332" spans="1:20" ht="31.5" x14ac:dyDescent="0.25">
      <c r="A1332" s="50" t="s">
        <v>2414</v>
      </c>
      <c r="B1332" s="50" t="s">
        <v>3142</v>
      </c>
      <c r="C1332" s="31">
        <v>122409</v>
      </c>
      <c r="D1332" s="50" t="s">
        <v>2429</v>
      </c>
      <c r="E1332" s="50" t="s">
        <v>2430</v>
      </c>
      <c r="F1332" s="31" t="s">
        <v>29</v>
      </c>
      <c r="G1332" s="31" t="s">
        <v>29</v>
      </c>
      <c r="H1332" s="31">
        <v>1</v>
      </c>
      <c r="I1332" s="31">
        <v>6</v>
      </c>
      <c r="J1332" s="31">
        <v>1</v>
      </c>
      <c r="K1332" s="31">
        <v>138</v>
      </c>
      <c r="L1332" s="31" t="s">
        <v>30</v>
      </c>
      <c r="M1332" s="29">
        <v>1934</v>
      </c>
      <c r="N1332" s="38">
        <v>544518.25</v>
      </c>
      <c r="O1332" s="18" t="s">
        <v>2980</v>
      </c>
      <c r="P1332" s="64"/>
      <c r="Q1332" s="65"/>
      <c r="R1332" s="34"/>
      <c r="S1332" s="33"/>
      <c r="T1332" s="67">
        <v>1</v>
      </c>
    </row>
    <row r="1333" spans="1:20" ht="31.5" x14ac:dyDescent="0.25">
      <c r="A1333" s="50" t="s">
        <v>2414</v>
      </c>
      <c r="B1333" s="50" t="s">
        <v>3142</v>
      </c>
      <c r="C1333" s="31">
        <v>122411</v>
      </c>
      <c r="D1333" s="50" t="s">
        <v>2441</v>
      </c>
      <c r="E1333" s="50" t="s">
        <v>2430</v>
      </c>
      <c r="F1333" s="31" t="s">
        <v>29</v>
      </c>
      <c r="G1333" s="31" t="s">
        <v>29</v>
      </c>
      <c r="H1333" s="31">
        <v>1</v>
      </c>
      <c r="I1333" s="31">
        <v>2</v>
      </c>
      <c r="J1333" s="31">
        <v>1</v>
      </c>
      <c r="K1333" s="31">
        <v>138</v>
      </c>
      <c r="L1333" s="31" t="s">
        <v>30</v>
      </c>
      <c r="M1333" s="29">
        <v>1942</v>
      </c>
      <c r="N1333" s="39">
        <v>232283.83</v>
      </c>
      <c r="O1333" s="18" t="s">
        <v>2980</v>
      </c>
      <c r="P1333" s="64"/>
      <c r="Q1333" s="65"/>
      <c r="R1333" s="34"/>
      <c r="S1333" s="33"/>
      <c r="T1333" s="67">
        <v>1</v>
      </c>
    </row>
    <row r="1334" spans="1:20" ht="31.5" x14ac:dyDescent="0.25">
      <c r="A1334" s="50" t="s">
        <v>2414</v>
      </c>
      <c r="B1334" s="50" t="s">
        <v>3142</v>
      </c>
      <c r="C1334" s="31">
        <v>122422</v>
      </c>
      <c r="D1334" s="50" t="s">
        <v>2471</v>
      </c>
      <c r="E1334" s="50" t="s">
        <v>2430</v>
      </c>
      <c r="F1334" s="31" t="s">
        <v>29</v>
      </c>
      <c r="G1334" s="31" t="s">
        <v>29</v>
      </c>
      <c r="H1334" s="31">
        <v>1</v>
      </c>
      <c r="I1334" s="31">
        <v>1</v>
      </c>
      <c r="J1334" s="31">
        <v>1</v>
      </c>
      <c r="K1334" s="31">
        <v>138</v>
      </c>
      <c r="L1334" s="31" t="s">
        <v>30</v>
      </c>
      <c r="M1334" s="29">
        <v>1970</v>
      </c>
      <c r="N1334" s="39">
        <v>190108.9</v>
      </c>
      <c r="O1334" s="18" t="s">
        <v>2980</v>
      </c>
      <c r="P1334" s="64"/>
      <c r="Q1334" s="65"/>
      <c r="R1334" s="34"/>
      <c r="S1334" s="33"/>
      <c r="T1334" s="67">
        <v>1</v>
      </c>
    </row>
    <row r="1335" spans="1:20" ht="31.5" x14ac:dyDescent="0.25">
      <c r="A1335" s="50" t="s">
        <v>2414</v>
      </c>
      <c r="B1335" s="50" t="s">
        <v>3142</v>
      </c>
      <c r="C1335" s="31">
        <v>122431</v>
      </c>
      <c r="D1335" s="50" t="s">
        <v>2453</v>
      </c>
      <c r="E1335" s="50" t="s">
        <v>2436</v>
      </c>
      <c r="F1335" s="31" t="s">
        <v>29</v>
      </c>
      <c r="G1335" s="31" t="s">
        <v>29</v>
      </c>
      <c r="H1335" s="31">
        <v>1</v>
      </c>
      <c r="I1335" s="31">
        <v>2</v>
      </c>
      <c r="J1335" s="31">
        <v>1</v>
      </c>
      <c r="K1335" s="31">
        <v>138</v>
      </c>
      <c r="L1335" s="31" t="s">
        <v>30</v>
      </c>
      <c r="M1335" s="29">
        <v>1953</v>
      </c>
      <c r="N1335" s="39">
        <v>220455.4</v>
      </c>
      <c r="O1335" s="18" t="s">
        <v>2980</v>
      </c>
      <c r="P1335" s="64"/>
      <c r="Q1335" s="65"/>
      <c r="R1335" s="34"/>
      <c r="S1335" s="33"/>
      <c r="T1335" s="67">
        <v>1</v>
      </c>
    </row>
    <row r="1336" spans="1:20" ht="31.5" x14ac:dyDescent="0.25">
      <c r="A1336" s="50" t="s">
        <v>2414</v>
      </c>
      <c r="B1336" s="50" t="s">
        <v>3142</v>
      </c>
      <c r="C1336" s="31">
        <v>122437</v>
      </c>
      <c r="D1336" s="50" t="s">
        <v>941</v>
      </c>
      <c r="E1336" s="50" t="s">
        <v>2436</v>
      </c>
      <c r="F1336" s="31" t="s">
        <v>29</v>
      </c>
      <c r="G1336" s="31" t="s">
        <v>29</v>
      </c>
      <c r="H1336" s="31">
        <v>1</v>
      </c>
      <c r="I1336" s="31">
        <v>4</v>
      </c>
      <c r="J1336" s="31">
        <v>1</v>
      </c>
      <c r="K1336" s="31">
        <v>138</v>
      </c>
      <c r="L1336" s="31" t="s">
        <v>30</v>
      </c>
      <c r="M1336" s="29">
        <v>1983</v>
      </c>
      <c r="N1336" s="38">
        <v>392961.69</v>
      </c>
      <c r="O1336" s="18" t="s">
        <v>2980</v>
      </c>
      <c r="P1336" s="64"/>
      <c r="Q1336" s="65"/>
      <c r="R1336" s="34"/>
      <c r="S1336" s="33"/>
      <c r="T1336" s="67">
        <v>1</v>
      </c>
    </row>
    <row r="1337" spans="1:20" ht="31.5" x14ac:dyDescent="0.25">
      <c r="A1337" s="50" t="s">
        <v>2414</v>
      </c>
      <c r="B1337" s="50" t="s">
        <v>3142</v>
      </c>
      <c r="C1337" s="31">
        <v>122440</v>
      </c>
      <c r="D1337" s="50" t="s">
        <v>2155</v>
      </c>
      <c r="E1337" s="50" t="s">
        <v>2436</v>
      </c>
      <c r="F1337" s="31" t="s">
        <v>29</v>
      </c>
      <c r="G1337" s="31" t="s">
        <v>29</v>
      </c>
      <c r="H1337" s="31">
        <v>1</v>
      </c>
      <c r="I1337" s="31">
        <v>3</v>
      </c>
      <c r="J1337" s="31">
        <v>1</v>
      </c>
      <c r="K1337" s="31">
        <v>138</v>
      </c>
      <c r="L1337" s="31" t="s">
        <v>30</v>
      </c>
      <c r="M1337" s="29">
        <v>1992</v>
      </c>
      <c r="N1337" s="38">
        <v>306873.58</v>
      </c>
      <c r="O1337" s="18" t="s">
        <v>2980</v>
      </c>
      <c r="P1337" s="64"/>
      <c r="Q1337" s="65"/>
      <c r="R1337" s="34"/>
      <c r="S1337" s="33"/>
      <c r="T1337" s="67">
        <v>1</v>
      </c>
    </row>
    <row r="1338" spans="1:20" ht="31.5" x14ac:dyDescent="0.25">
      <c r="A1338" s="50" t="s">
        <v>2414</v>
      </c>
      <c r="B1338" s="50" t="s">
        <v>3142</v>
      </c>
      <c r="C1338" s="31">
        <v>122443</v>
      </c>
      <c r="D1338" s="50" t="s">
        <v>2493</v>
      </c>
      <c r="E1338" s="50" t="s">
        <v>2436</v>
      </c>
      <c r="F1338" s="31" t="s">
        <v>29</v>
      </c>
      <c r="G1338" s="31" t="s">
        <v>29</v>
      </c>
      <c r="H1338" s="31">
        <v>1</v>
      </c>
      <c r="I1338" s="31">
        <v>1</v>
      </c>
      <c r="J1338" s="31">
        <v>1</v>
      </c>
      <c r="K1338" s="31">
        <v>138</v>
      </c>
      <c r="L1338" s="31" t="s">
        <v>30</v>
      </c>
      <c r="M1338" s="29">
        <v>1997</v>
      </c>
      <c r="N1338" s="38">
        <v>170447.81</v>
      </c>
      <c r="O1338" s="18" t="s">
        <v>2980</v>
      </c>
      <c r="P1338" s="64"/>
      <c r="Q1338" s="65"/>
      <c r="R1338" s="34"/>
      <c r="S1338" s="33"/>
      <c r="T1338" s="67">
        <v>1</v>
      </c>
    </row>
    <row r="1339" spans="1:20" ht="31.5" x14ac:dyDescent="0.25">
      <c r="A1339" s="50" t="s">
        <v>2414</v>
      </c>
      <c r="B1339" s="50" t="s">
        <v>3142</v>
      </c>
      <c r="C1339" s="31">
        <v>122447</v>
      </c>
      <c r="D1339" s="50" t="s">
        <v>2435</v>
      </c>
      <c r="E1339" s="50" t="s">
        <v>2436</v>
      </c>
      <c r="F1339" s="31" t="s">
        <v>29</v>
      </c>
      <c r="G1339" s="31" t="s">
        <v>29</v>
      </c>
      <c r="H1339" s="31">
        <v>1</v>
      </c>
      <c r="I1339" s="31">
        <v>5</v>
      </c>
      <c r="J1339" s="31">
        <v>1</v>
      </c>
      <c r="K1339" s="31">
        <v>138</v>
      </c>
      <c r="L1339" s="31" t="s">
        <v>30</v>
      </c>
      <c r="M1339" s="29">
        <v>1938</v>
      </c>
      <c r="N1339" s="38">
        <v>470006.38</v>
      </c>
      <c r="O1339" s="18" t="s">
        <v>2980</v>
      </c>
      <c r="P1339" s="64"/>
      <c r="Q1339" s="65"/>
      <c r="R1339" s="34"/>
      <c r="S1339" s="33"/>
      <c r="T1339" s="67">
        <v>1</v>
      </c>
    </row>
    <row r="1340" spans="1:20" ht="31.5" x14ac:dyDescent="0.25">
      <c r="A1340" s="50" t="s">
        <v>2414</v>
      </c>
      <c r="B1340" s="50" t="s">
        <v>3142</v>
      </c>
      <c r="C1340" s="31">
        <v>122448</v>
      </c>
      <c r="D1340" s="50" t="s">
        <v>2443</v>
      </c>
      <c r="E1340" s="50" t="s">
        <v>2436</v>
      </c>
      <c r="F1340" s="31" t="s">
        <v>29</v>
      </c>
      <c r="G1340" s="31" t="s">
        <v>29</v>
      </c>
      <c r="H1340" s="31">
        <v>1</v>
      </c>
      <c r="I1340" s="31">
        <v>1</v>
      </c>
      <c r="J1340" s="31">
        <v>1</v>
      </c>
      <c r="K1340" s="31">
        <v>138</v>
      </c>
      <c r="L1340" s="31" t="s">
        <v>30</v>
      </c>
      <c r="M1340" s="29">
        <v>1944</v>
      </c>
      <c r="N1340" s="39">
        <v>168114.82</v>
      </c>
      <c r="O1340" s="18" t="s">
        <v>2980</v>
      </c>
      <c r="P1340" s="64"/>
      <c r="Q1340" s="65"/>
      <c r="R1340" s="34"/>
      <c r="S1340" s="33"/>
      <c r="T1340" s="67">
        <v>1</v>
      </c>
    </row>
    <row r="1341" spans="1:20" ht="31.5" x14ac:dyDescent="0.25">
      <c r="A1341" s="50" t="s">
        <v>2414</v>
      </c>
      <c r="B1341" s="50" t="s">
        <v>3142</v>
      </c>
      <c r="C1341" s="31">
        <v>122452</v>
      </c>
      <c r="D1341" s="50" t="s">
        <v>2457</v>
      </c>
      <c r="E1341" s="50" t="s">
        <v>2436</v>
      </c>
      <c r="F1341" s="31" t="s">
        <v>29</v>
      </c>
      <c r="G1341" s="31" t="s">
        <v>29</v>
      </c>
      <c r="H1341" s="31">
        <v>1</v>
      </c>
      <c r="I1341" s="31">
        <v>5</v>
      </c>
      <c r="J1341" s="31">
        <v>1</v>
      </c>
      <c r="K1341" s="31">
        <v>138</v>
      </c>
      <c r="L1341" s="31" t="s">
        <v>30</v>
      </c>
      <c r="M1341" s="29">
        <v>1957</v>
      </c>
      <c r="N1341" s="38">
        <v>451823.73</v>
      </c>
      <c r="O1341" s="18" t="s">
        <v>2980</v>
      </c>
      <c r="P1341" s="64"/>
      <c r="Q1341" s="65"/>
      <c r="R1341" s="34"/>
      <c r="S1341" s="33"/>
      <c r="T1341" s="67">
        <v>1</v>
      </c>
    </row>
    <row r="1342" spans="1:20" ht="31.5" x14ac:dyDescent="0.25">
      <c r="A1342" s="50" t="s">
        <v>2414</v>
      </c>
      <c r="B1342" s="50" t="s">
        <v>3142</v>
      </c>
      <c r="C1342" s="31">
        <v>122464</v>
      </c>
      <c r="D1342" s="50" t="s">
        <v>2472</v>
      </c>
      <c r="E1342" s="50" t="s">
        <v>2436</v>
      </c>
      <c r="F1342" s="31" t="s">
        <v>29</v>
      </c>
      <c r="G1342" s="31" t="s">
        <v>29</v>
      </c>
      <c r="H1342" s="31">
        <v>1</v>
      </c>
      <c r="I1342" s="31">
        <v>3</v>
      </c>
      <c r="J1342" s="31">
        <v>1</v>
      </c>
      <c r="K1342" s="31">
        <v>138</v>
      </c>
      <c r="L1342" s="31" t="s">
        <v>30</v>
      </c>
      <c r="M1342" s="29">
        <v>1971</v>
      </c>
      <c r="N1342" s="38">
        <v>380236.45</v>
      </c>
      <c r="O1342" s="18" t="s">
        <v>2980</v>
      </c>
      <c r="P1342" s="64"/>
      <c r="Q1342" s="65"/>
      <c r="R1342" s="34"/>
      <c r="S1342" s="33"/>
      <c r="T1342" s="67">
        <v>1</v>
      </c>
    </row>
    <row r="1343" spans="1:20" ht="31.5" x14ac:dyDescent="0.25">
      <c r="A1343" s="50" t="s">
        <v>2414</v>
      </c>
      <c r="B1343" s="50" t="s">
        <v>3142</v>
      </c>
      <c r="C1343" s="31">
        <v>122465</v>
      </c>
      <c r="D1343" s="50" t="s">
        <v>2474</v>
      </c>
      <c r="E1343" s="50" t="s">
        <v>2436</v>
      </c>
      <c r="F1343" s="31" t="s">
        <v>29</v>
      </c>
      <c r="G1343" s="31" t="s">
        <v>29</v>
      </c>
      <c r="H1343" s="31">
        <v>1</v>
      </c>
      <c r="I1343" s="31">
        <v>3</v>
      </c>
      <c r="J1343" s="31">
        <v>1</v>
      </c>
      <c r="K1343" s="31">
        <v>138</v>
      </c>
      <c r="L1343" s="31" t="s">
        <v>30</v>
      </c>
      <c r="M1343" s="29">
        <v>1973</v>
      </c>
      <c r="N1343" s="38">
        <v>303437.3</v>
      </c>
      <c r="O1343" s="18" t="s">
        <v>2980</v>
      </c>
      <c r="P1343" s="64"/>
      <c r="Q1343" s="65"/>
      <c r="R1343" s="34"/>
      <c r="S1343" s="33"/>
      <c r="T1343" s="67">
        <v>1</v>
      </c>
    </row>
    <row r="1344" spans="1:20" ht="31.5" x14ac:dyDescent="0.25">
      <c r="A1344" s="50" t="s">
        <v>2414</v>
      </c>
      <c r="B1344" s="50" t="s">
        <v>3142</v>
      </c>
      <c r="C1344" s="31">
        <v>122466</v>
      </c>
      <c r="D1344" s="50" t="s">
        <v>2487</v>
      </c>
      <c r="E1344" s="50" t="s">
        <v>2488</v>
      </c>
      <c r="F1344" s="31" t="s">
        <v>29</v>
      </c>
      <c r="G1344" s="31" t="s">
        <v>29</v>
      </c>
      <c r="H1344" s="31">
        <v>1</v>
      </c>
      <c r="I1344" s="31">
        <v>4</v>
      </c>
      <c r="J1344" s="31">
        <v>1</v>
      </c>
      <c r="K1344" s="31">
        <v>138</v>
      </c>
      <c r="L1344" s="31" t="s">
        <v>30</v>
      </c>
      <c r="M1344" s="29">
        <v>1986</v>
      </c>
      <c r="N1344" s="39">
        <v>408495.62</v>
      </c>
      <c r="O1344" s="18" t="s">
        <v>2980</v>
      </c>
      <c r="P1344" s="64"/>
      <c r="Q1344" s="65"/>
      <c r="R1344" s="34"/>
      <c r="S1344" s="33"/>
      <c r="T1344" s="67">
        <v>1</v>
      </c>
    </row>
    <row r="1345" spans="1:20" ht="31.5" x14ac:dyDescent="0.25">
      <c r="A1345" s="50" t="s">
        <v>2414</v>
      </c>
      <c r="B1345" s="50" t="s">
        <v>3142</v>
      </c>
      <c r="C1345" s="31">
        <v>122468</v>
      </c>
      <c r="D1345" s="50" t="s">
        <v>2489</v>
      </c>
      <c r="E1345" s="50" t="s">
        <v>2436</v>
      </c>
      <c r="F1345" s="31" t="s">
        <v>29</v>
      </c>
      <c r="G1345" s="31" t="s">
        <v>29</v>
      </c>
      <c r="H1345" s="31">
        <v>1</v>
      </c>
      <c r="I1345" s="31">
        <v>1</v>
      </c>
      <c r="J1345" s="31">
        <v>1</v>
      </c>
      <c r="K1345" s="31">
        <v>138</v>
      </c>
      <c r="L1345" s="31" t="s">
        <v>30</v>
      </c>
      <c r="M1345" s="29">
        <v>1993</v>
      </c>
      <c r="N1345" s="38">
        <v>195849.99</v>
      </c>
      <c r="O1345" s="18" t="s">
        <v>2980</v>
      </c>
      <c r="P1345" s="64"/>
      <c r="Q1345" s="65"/>
      <c r="R1345" s="34"/>
      <c r="S1345" s="33"/>
      <c r="T1345" s="67">
        <v>1</v>
      </c>
    </row>
    <row r="1346" spans="1:20" ht="31.5" x14ac:dyDescent="0.25">
      <c r="A1346" s="50" t="s">
        <v>2414</v>
      </c>
      <c r="B1346" s="50" t="s">
        <v>3142</v>
      </c>
      <c r="C1346" s="31">
        <v>122469</v>
      </c>
      <c r="D1346" s="50" t="s">
        <v>2494</v>
      </c>
      <c r="E1346" s="50" t="s">
        <v>2436</v>
      </c>
      <c r="F1346" s="31" t="s">
        <v>29</v>
      </c>
      <c r="G1346" s="31" t="s">
        <v>29</v>
      </c>
      <c r="H1346" s="31">
        <v>1</v>
      </c>
      <c r="I1346" s="31">
        <v>4</v>
      </c>
      <c r="J1346" s="31">
        <v>1</v>
      </c>
      <c r="K1346" s="31">
        <v>138</v>
      </c>
      <c r="L1346" s="31" t="s">
        <v>30</v>
      </c>
      <c r="M1346" s="29">
        <v>1998</v>
      </c>
      <c r="N1346" s="38">
        <v>401627.55</v>
      </c>
      <c r="O1346" s="18" t="s">
        <v>2980</v>
      </c>
      <c r="P1346" s="64"/>
      <c r="Q1346" s="65"/>
      <c r="R1346" s="34"/>
      <c r="S1346" s="33"/>
      <c r="T1346" s="67">
        <v>1</v>
      </c>
    </row>
    <row r="1347" spans="1:20" ht="31.5" x14ac:dyDescent="0.25">
      <c r="A1347" s="50" t="s">
        <v>2414</v>
      </c>
      <c r="B1347" s="50" t="s">
        <v>3142</v>
      </c>
      <c r="C1347" s="31">
        <v>122472</v>
      </c>
      <c r="D1347" s="50" t="s">
        <v>2498</v>
      </c>
      <c r="E1347" s="50" t="s">
        <v>2436</v>
      </c>
      <c r="F1347" s="31" t="s">
        <v>29</v>
      </c>
      <c r="G1347" s="31" t="s">
        <v>29</v>
      </c>
      <c r="H1347" s="31">
        <v>1</v>
      </c>
      <c r="I1347" s="31">
        <v>5</v>
      </c>
      <c r="J1347" s="31">
        <v>1</v>
      </c>
      <c r="K1347" s="31">
        <v>138</v>
      </c>
      <c r="L1347" s="31" t="s">
        <v>30</v>
      </c>
      <c r="M1347" s="29">
        <v>2003</v>
      </c>
      <c r="N1347" s="38">
        <v>477742.36</v>
      </c>
      <c r="O1347" s="18" t="s">
        <v>2980</v>
      </c>
      <c r="P1347" s="64"/>
      <c r="Q1347" s="65"/>
      <c r="R1347" s="34"/>
      <c r="S1347" s="33"/>
      <c r="T1347" s="67">
        <v>1</v>
      </c>
    </row>
    <row r="1348" spans="1:20" ht="31.5" x14ac:dyDescent="0.25">
      <c r="A1348" s="50" t="s">
        <v>2414</v>
      </c>
      <c r="B1348" s="50" t="s">
        <v>3142</v>
      </c>
      <c r="C1348" s="31">
        <v>122474</v>
      </c>
      <c r="D1348" s="50" t="s">
        <v>2421</v>
      </c>
      <c r="E1348" s="50" t="s">
        <v>2422</v>
      </c>
      <c r="F1348" s="31" t="s">
        <v>29</v>
      </c>
      <c r="G1348" s="31" t="s">
        <v>29</v>
      </c>
      <c r="H1348" s="31">
        <v>1</v>
      </c>
      <c r="I1348" s="31">
        <v>1</v>
      </c>
      <c r="J1348" s="31">
        <v>1</v>
      </c>
      <c r="K1348" s="31">
        <v>138</v>
      </c>
      <c r="L1348" s="31" t="s">
        <v>30</v>
      </c>
      <c r="M1348" s="29">
        <v>1928</v>
      </c>
      <c r="N1348" s="39">
        <v>178353.68</v>
      </c>
      <c r="O1348" s="18" t="s">
        <v>2980</v>
      </c>
      <c r="P1348" s="64"/>
      <c r="Q1348" s="65"/>
      <c r="R1348" s="34"/>
      <c r="S1348" s="33"/>
      <c r="T1348" s="67">
        <v>1</v>
      </c>
    </row>
    <row r="1349" spans="1:20" ht="31.5" x14ac:dyDescent="0.25">
      <c r="A1349" s="50" t="s">
        <v>2414</v>
      </c>
      <c r="B1349" s="50" t="s">
        <v>3142</v>
      </c>
      <c r="C1349" s="31">
        <v>122477</v>
      </c>
      <c r="D1349" s="50" t="s">
        <v>2438</v>
      </c>
      <c r="E1349" s="50" t="s">
        <v>2439</v>
      </c>
      <c r="F1349" s="31" t="s">
        <v>29</v>
      </c>
      <c r="G1349" s="31" t="s">
        <v>29</v>
      </c>
      <c r="H1349" s="31">
        <v>1</v>
      </c>
      <c r="I1349" s="31">
        <v>1</v>
      </c>
      <c r="J1349" s="31">
        <v>1</v>
      </c>
      <c r="K1349" s="31">
        <v>138</v>
      </c>
      <c r="L1349" s="31" t="s">
        <v>30</v>
      </c>
      <c r="M1349" s="29">
        <v>1940</v>
      </c>
      <c r="N1349" s="39">
        <v>169583.63</v>
      </c>
      <c r="O1349" s="18" t="s">
        <v>2980</v>
      </c>
      <c r="P1349" s="64"/>
      <c r="Q1349" s="65"/>
      <c r="R1349" s="34"/>
      <c r="S1349" s="33"/>
      <c r="T1349" s="67">
        <v>1</v>
      </c>
    </row>
    <row r="1350" spans="1:20" ht="31.5" x14ac:dyDescent="0.25">
      <c r="A1350" s="50" t="s">
        <v>2414</v>
      </c>
      <c r="B1350" s="50" t="s">
        <v>3142</v>
      </c>
      <c r="C1350" s="31">
        <v>122478</v>
      </c>
      <c r="D1350" s="50" t="s">
        <v>2444</v>
      </c>
      <c r="E1350" s="50" t="s">
        <v>2422</v>
      </c>
      <c r="F1350" s="31" t="s">
        <v>29</v>
      </c>
      <c r="G1350" s="31" t="s">
        <v>29</v>
      </c>
      <c r="H1350" s="31">
        <v>1</v>
      </c>
      <c r="I1350" s="31">
        <v>1</v>
      </c>
      <c r="J1350" s="31">
        <v>1</v>
      </c>
      <c r="K1350" s="31">
        <v>138</v>
      </c>
      <c r="L1350" s="31" t="s">
        <v>30</v>
      </c>
      <c r="M1350" s="29">
        <v>1945</v>
      </c>
      <c r="N1350" s="39">
        <v>187667.44</v>
      </c>
      <c r="O1350" s="18" t="s">
        <v>2980</v>
      </c>
      <c r="P1350" s="64"/>
      <c r="Q1350" s="65"/>
      <c r="R1350" s="34"/>
      <c r="S1350" s="33"/>
      <c r="T1350" s="67">
        <v>1</v>
      </c>
    </row>
    <row r="1351" spans="1:20" ht="31.5" x14ac:dyDescent="0.25">
      <c r="A1351" s="50" t="s">
        <v>2414</v>
      </c>
      <c r="B1351" s="50" t="s">
        <v>3142</v>
      </c>
      <c r="C1351" s="31">
        <v>122487</v>
      </c>
      <c r="D1351" s="50" t="s">
        <v>2465</v>
      </c>
      <c r="E1351" s="50" t="s">
        <v>2422</v>
      </c>
      <c r="F1351" s="31" t="s">
        <v>29</v>
      </c>
      <c r="G1351" s="31" t="s">
        <v>29</v>
      </c>
      <c r="H1351" s="31">
        <v>1</v>
      </c>
      <c r="I1351" s="31">
        <v>1</v>
      </c>
      <c r="J1351" s="31">
        <v>1</v>
      </c>
      <c r="K1351" s="31">
        <v>138</v>
      </c>
      <c r="L1351" s="31" t="s">
        <v>30</v>
      </c>
      <c r="M1351" s="29">
        <v>1964</v>
      </c>
      <c r="N1351" s="39">
        <v>180596.25</v>
      </c>
      <c r="O1351" s="18" t="s">
        <v>2980</v>
      </c>
      <c r="P1351" s="64"/>
      <c r="Q1351" s="65"/>
      <c r="R1351" s="34"/>
      <c r="S1351" s="33"/>
      <c r="T1351" s="67">
        <v>1</v>
      </c>
    </row>
    <row r="1352" spans="1:20" ht="31.5" x14ac:dyDescent="0.25">
      <c r="A1352" s="50" t="s">
        <v>2414</v>
      </c>
      <c r="B1352" s="50" t="s">
        <v>3142</v>
      </c>
      <c r="C1352" s="31">
        <v>122495</v>
      </c>
      <c r="D1352" s="50" t="s">
        <v>2479</v>
      </c>
      <c r="E1352" s="50" t="s">
        <v>2422</v>
      </c>
      <c r="F1352" s="31" t="s">
        <v>29</v>
      </c>
      <c r="G1352" s="31" t="s">
        <v>29</v>
      </c>
      <c r="H1352" s="31">
        <v>1</v>
      </c>
      <c r="I1352" s="31">
        <v>1</v>
      </c>
      <c r="J1352" s="31">
        <v>1</v>
      </c>
      <c r="K1352" s="31">
        <v>138</v>
      </c>
      <c r="L1352" s="31" t="s">
        <v>30</v>
      </c>
      <c r="M1352" s="29">
        <v>1976</v>
      </c>
      <c r="N1352" s="39">
        <v>189824.69</v>
      </c>
      <c r="O1352" s="18" t="s">
        <v>2980</v>
      </c>
      <c r="P1352" s="64"/>
      <c r="Q1352" s="65"/>
      <c r="R1352" s="34"/>
      <c r="S1352" s="33"/>
      <c r="T1352" s="67">
        <v>1</v>
      </c>
    </row>
    <row r="1353" spans="1:20" ht="31.5" x14ac:dyDescent="0.25">
      <c r="A1353" s="50" t="s">
        <v>2414</v>
      </c>
      <c r="B1353" s="50" t="s">
        <v>3142</v>
      </c>
      <c r="C1353" s="31">
        <v>122496</v>
      </c>
      <c r="D1353" s="50" t="s">
        <v>2482</v>
      </c>
      <c r="E1353" s="50" t="s">
        <v>2422</v>
      </c>
      <c r="F1353" s="31" t="s">
        <v>29</v>
      </c>
      <c r="G1353" s="31" t="s">
        <v>29</v>
      </c>
      <c r="H1353" s="31">
        <v>1</v>
      </c>
      <c r="I1353" s="31">
        <v>1</v>
      </c>
      <c r="J1353" s="31">
        <v>1</v>
      </c>
      <c r="K1353" s="31">
        <v>138</v>
      </c>
      <c r="L1353" s="31" t="s">
        <v>30</v>
      </c>
      <c r="M1353" s="29">
        <v>1980</v>
      </c>
      <c r="N1353" s="39">
        <v>178540.55</v>
      </c>
      <c r="O1353" s="18" t="s">
        <v>2980</v>
      </c>
      <c r="P1353" s="64"/>
      <c r="Q1353" s="65"/>
      <c r="R1353" s="34"/>
      <c r="S1353" s="33"/>
      <c r="T1353" s="67">
        <v>1</v>
      </c>
    </row>
    <row r="1354" spans="1:20" ht="31.5" x14ac:dyDescent="0.25">
      <c r="A1354" s="50" t="s">
        <v>2414</v>
      </c>
      <c r="B1354" s="50" t="s">
        <v>3142</v>
      </c>
      <c r="C1354" s="31">
        <v>122500</v>
      </c>
      <c r="D1354" s="50" t="s">
        <v>943</v>
      </c>
      <c r="E1354" s="50" t="s">
        <v>2422</v>
      </c>
      <c r="F1354" s="31" t="s">
        <v>29</v>
      </c>
      <c r="G1354" s="31" t="s">
        <v>29</v>
      </c>
      <c r="H1354" s="31">
        <v>1</v>
      </c>
      <c r="I1354" s="31">
        <v>1</v>
      </c>
      <c r="J1354" s="31">
        <v>1</v>
      </c>
      <c r="K1354" s="31">
        <v>138</v>
      </c>
      <c r="L1354" s="31" t="s">
        <v>30</v>
      </c>
      <c r="M1354" s="29">
        <v>1990</v>
      </c>
      <c r="N1354" s="38">
        <v>195849.99</v>
      </c>
      <c r="O1354" s="18" t="s">
        <v>2980</v>
      </c>
      <c r="P1354" s="64"/>
      <c r="Q1354" s="65"/>
      <c r="R1354" s="34"/>
      <c r="S1354" s="33"/>
      <c r="T1354" s="67">
        <v>1</v>
      </c>
    </row>
    <row r="1355" spans="1:20" ht="31.5" x14ac:dyDescent="0.25">
      <c r="A1355" s="50" t="s">
        <v>2414</v>
      </c>
      <c r="B1355" s="50" t="s">
        <v>3142</v>
      </c>
      <c r="C1355" s="31">
        <v>122504</v>
      </c>
      <c r="D1355" s="50" t="s">
        <v>2497</v>
      </c>
      <c r="E1355" s="50" t="s">
        <v>2422</v>
      </c>
      <c r="F1355" s="31" t="s">
        <v>29</v>
      </c>
      <c r="G1355" s="31" t="s">
        <v>29</v>
      </c>
      <c r="H1355" s="31"/>
      <c r="I1355" s="31"/>
      <c r="J1355" s="31">
        <v>1</v>
      </c>
      <c r="K1355" s="31">
        <v>138</v>
      </c>
      <c r="L1355" s="31" t="s">
        <v>30</v>
      </c>
      <c r="M1355" s="29">
        <v>2002</v>
      </c>
      <c r="N1355" s="38"/>
      <c r="O1355" s="18" t="s">
        <v>2980</v>
      </c>
      <c r="P1355" s="64"/>
      <c r="Q1355" s="65"/>
      <c r="R1355" s="34"/>
      <c r="S1355" s="33"/>
      <c r="T1355" s="67"/>
    </row>
    <row r="1356" spans="1:20" ht="31.5" x14ac:dyDescent="0.25">
      <c r="A1356" s="50" t="s">
        <v>2414</v>
      </c>
      <c r="B1356" s="50" t="s">
        <v>3142</v>
      </c>
      <c r="C1356" s="31">
        <v>122515</v>
      </c>
      <c r="D1356" s="50" t="s">
        <v>2475</v>
      </c>
      <c r="E1356" s="50" t="s">
        <v>2476</v>
      </c>
      <c r="F1356" s="31" t="s">
        <v>29</v>
      </c>
      <c r="G1356" s="31" t="s">
        <v>29</v>
      </c>
      <c r="H1356" s="31">
        <v>1</v>
      </c>
      <c r="I1356" s="31">
        <v>3</v>
      </c>
      <c r="J1356" s="31">
        <v>1</v>
      </c>
      <c r="K1356" s="31">
        <v>138</v>
      </c>
      <c r="L1356" s="31" t="s">
        <v>30</v>
      </c>
      <c r="M1356" s="29">
        <v>1974</v>
      </c>
      <c r="N1356" s="38">
        <v>323898.08</v>
      </c>
      <c r="O1356" s="18" t="s">
        <v>2980</v>
      </c>
      <c r="P1356" s="64"/>
      <c r="Q1356" s="65"/>
      <c r="R1356" s="34"/>
      <c r="S1356" s="33"/>
      <c r="T1356" s="67">
        <v>1</v>
      </c>
    </row>
    <row r="1357" spans="1:20" ht="31.5" x14ac:dyDescent="0.25">
      <c r="A1357" s="50" t="s">
        <v>2414</v>
      </c>
      <c r="B1357" s="50" t="s">
        <v>3142</v>
      </c>
      <c r="C1357" s="31">
        <v>122517</v>
      </c>
      <c r="D1357" s="50" t="s">
        <v>1349</v>
      </c>
      <c r="E1357" s="50" t="s">
        <v>2476</v>
      </c>
      <c r="F1357" s="31" t="s">
        <v>29</v>
      </c>
      <c r="G1357" s="31" t="s">
        <v>29</v>
      </c>
      <c r="H1357" s="31">
        <v>1</v>
      </c>
      <c r="I1357" s="31">
        <v>2</v>
      </c>
      <c r="J1357" s="30">
        <v>224354.54</v>
      </c>
      <c r="K1357" s="31">
        <v>138</v>
      </c>
      <c r="L1357" s="31" t="s">
        <v>30</v>
      </c>
      <c r="M1357" s="29">
        <v>1987</v>
      </c>
      <c r="N1357" s="39">
        <v>224354.54</v>
      </c>
      <c r="O1357" s="18" t="s">
        <v>2980</v>
      </c>
      <c r="P1357" s="64"/>
      <c r="Q1357" s="65"/>
      <c r="R1357" s="34"/>
      <c r="S1357" s="33"/>
      <c r="T1357" s="67">
        <v>1</v>
      </c>
    </row>
    <row r="1358" spans="1:20" ht="31.5" x14ac:dyDescent="0.25">
      <c r="A1358" s="50" t="s">
        <v>2414</v>
      </c>
      <c r="B1358" s="50" t="s">
        <v>3142</v>
      </c>
      <c r="C1358" s="31">
        <v>122534</v>
      </c>
      <c r="D1358" s="50" t="s">
        <v>1046</v>
      </c>
      <c r="E1358" s="50" t="s">
        <v>2424</v>
      </c>
      <c r="F1358" s="31" t="s">
        <v>29</v>
      </c>
      <c r="G1358" s="31" t="s">
        <v>29</v>
      </c>
      <c r="H1358" s="31">
        <v>1</v>
      </c>
      <c r="I1358" s="31">
        <v>6</v>
      </c>
      <c r="J1358" s="31">
        <v>1</v>
      </c>
      <c r="K1358" s="31">
        <v>138</v>
      </c>
      <c r="L1358" s="31" t="s">
        <v>30</v>
      </c>
      <c r="M1358" s="29">
        <v>1931</v>
      </c>
      <c r="N1358" s="38">
        <v>502965.21</v>
      </c>
      <c r="O1358" s="18" t="s">
        <v>2980</v>
      </c>
      <c r="P1358" s="64"/>
      <c r="Q1358" s="65"/>
      <c r="R1358" s="34"/>
      <c r="S1358" s="33"/>
      <c r="T1358" s="67">
        <v>1</v>
      </c>
    </row>
    <row r="1359" spans="1:20" ht="31.5" x14ac:dyDescent="0.25">
      <c r="A1359" s="50" t="s">
        <v>2414</v>
      </c>
      <c r="B1359" s="50" t="s">
        <v>3142</v>
      </c>
      <c r="C1359" s="31">
        <v>122535</v>
      </c>
      <c r="D1359" s="50" t="s">
        <v>2427</v>
      </c>
      <c r="E1359" s="50" t="s">
        <v>2428</v>
      </c>
      <c r="F1359" s="31" t="s">
        <v>29</v>
      </c>
      <c r="G1359" s="31" t="s">
        <v>29</v>
      </c>
      <c r="H1359" s="31">
        <v>1</v>
      </c>
      <c r="I1359" s="31">
        <v>4</v>
      </c>
      <c r="J1359" s="31">
        <v>1</v>
      </c>
      <c r="K1359" s="31">
        <v>138</v>
      </c>
      <c r="L1359" s="31" t="s">
        <v>30</v>
      </c>
      <c r="M1359" s="29">
        <v>1933</v>
      </c>
      <c r="N1359" s="38">
        <v>372480.66</v>
      </c>
      <c r="O1359" s="18" t="s">
        <v>2980</v>
      </c>
      <c r="P1359" s="64"/>
      <c r="Q1359" s="65"/>
      <c r="R1359" s="34"/>
      <c r="S1359" s="33"/>
      <c r="T1359" s="67">
        <v>1</v>
      </c>
    </row>
    <row r="1360" spans="1:20" ht="31.5" x14ac:dyDescent="0.25">
      <c r="A1360" s="50" t="s">
        <v>2414</v>
      </c>
      <c r="B1360" s="50" t="s">
        <v>3142</v>
      </c>
      <c r="C1360" s="31">
        <v>122539</v>
      </c>
      <c r="D1360" s="50" t="s">
        <v>2437</v>
      </c>
      <c r="E1360" s="50" t="s">
        <v>2428</v>
      </c>
      <c r="F1360" s="31" t="s">
        <v>29</v>
      </c>
      <c r="G1360" s="31" t="s">
        <v>29</v>
      </c>
      <c r="H1360" s="31">
        <v>1</v>
      </c>
      <c r="I1360" s="31">
        <v>1</v>
      </c>
      <c r="J1360" s="31">
        <v>1</v>
      </c>
      <c r="K1360" s="31">
        <v>138</v>
      </c>
      <c r="L1360" s="31" t="s">
        <v>30</v>
      </c>
      <c r="M1360" s="29">
        <v>1939</v>
      </c>
      <c r="N1360" s="39">
        <v>170555.27</v>
      </c>
      <c r="O1360" s="18" t="s">
        <v>2980</v>
      </c>
      <c r="P1360" s="64"/>
      <c r="Q1360" s="65"/>
      <c r="R1360" s="34"/>
      <c r="S1360" s="33"/>
      <c r="T1360" s="67">
        <v>1</v>
      </c>
    </row>
    <row r="1361" spans="1:20" ht="31.5" x14ac:dyDescent="0.25">
      <c r="A1361" s="50" t="s">
        <v>2414</v>
      </c>
      <c r="B1361" s="50" t="s">
        <v>3142</v>
      </c>
      <c r="C1361" s="31">
        <v>122545</v>
      </c>
      <c r="D1361" s="50" t="s">
        <v>2445</v>
      </c>
      <c r="E1361" s="50" t="s">
        <v>2428</v>
      </c>
      <c r="F1361" s="31" t="s">
        <v>29</v>
      </c>
      <c r="G1361" s="31" t="s">
        <v>29</v>
      </c>
      <c r="H1361" s="31"/>
      <c r="I1361" s="31"/>
      <c r="J1361" s="31">
        <v>1</v>
      </c>
      <c r="K1361" s="31">
        <v>138</v>
      </c>
      <c r="L1361" s="31" t="s">
        <v>30</v>
      </c>
      <c r="M1361" s="29">
        <v>1946</v>
      </c>
      <c r="N1361" s="38"/>
      <c r="O1361" s="18" t="s">
        <v>2980</v>
      </c>
      <c r="P1361" s="64"/>
      <c r="Q1361" s="65"/>
      <c r="R1361" s="34"/>
      <c r="S1361" s="33"/>
      <c r="T1361" s="67"/>
    </row>
    <row r="1362" spans="1:20" ht="31.5" x14ac:dyDescent="0.25">
      <c r="A1362" s="50" t="s">
        <v>2414</v>
      </c>
      <c r="B1362" s="50" t="s">
        <v>3142</v>
      </c>
      <c r="C1362" s="31">
        <v>122547</v>
      </c>
      <c r="D1362" s="50" t="s">
        <v>2483</v>
      </c>
      <c r="E1362" s="50" t="s">
        <v>2424</v>
      </c>
      <c r="F1362" s="31" t="s">
        <v>29</v>
      </c>
      <c r="G1362" s="31" t="s">
        <v>29</v>
      </c>
      <c r="H1362" s="31">
        <v>1</v>
      </c>
      <c r="I1362" s="31">
        <v>1</v>
      </c>
      <c r="J1362" s="31">
        <v>1</v>
      </c>
      <c r="K1362" s="31">
        <v>138</v>
      </c>
      <c r="L1362" s="31" t="s">
        <v>30</v>
      </c>
      <c r="M1362" s="29">
        <v>1981</v>
      </c>
      <c r="N1362" s="39">
        <v>169079.12</v>
      </c>
      <c r="O1362" s="18" t="s">
        <v>2980</v>
      </c>
      <c r="P1362" s="64"/>
      <c r="Q1362" s="65"/>
      <c r="R1362" s="34"/>
      <c r="S1362" s="33"/>
      <c r="T1362" s="67">
        <v>1</v>
      </c>
    </row>
    <row r="1363" spans="1:20" ht="31.5" x14ac:dyDescent="0.25">
      <c r="A1363" s="50" t="s">
        <v>2414</v>
      </c>
      <c r="B1363" s="50" t="s">
        <v>3142</v>
      </c>
      <c r="C1363" s="31">
        <v>122550</v>
      </c>
      <c r="D1363" s="50" t="s">
        <v>943</v>
      </c>
      <c r="E1363" s="50" t="s">
        <v>2428</v>
      </c>
      <c r="F1363" s="31" t="s">
        <v>29</v>
      </c>
      <c r="G1363" s="31" t="s">
        <v>29</v>
      </c>
      <c r="H1363" s="31">
        <v>1</v>
      </c>
      <c r="I1363" s="31">
        <v>3</v>
      </c>
      <c r="J1363" s="31">
        <v>1</v>
      </c>
      <c r="K1363" s="31">
        <v>138</v>
      </c>
      <c r="L1363" s="31" t="s">
        <v>30</v>
      </c>
      <c r="M1363" s="29">
        <v>1991</v>
      </c>
      <c r="N1363" s="38">
        <v>299085.39</v>
      </c>
      <c r="O1363" s="18" t="s">
        <v>2980</v>
      </c>
      <c r="P1363" s="64"/>
      <c r="Q1363" s="65"/>
      <c r="R1363" s="34"/>
      <c r="S1363" s="33"/>
      <c r="T1363" s="67">
        <v>1</v>
      </c>
    </row>
    <row r="1364" spans="1:20" ht="31.5" x14ac:dyDescent="0.25">
      <c r="A1364" s="50" t="s">
        <v>2414</v>
      </c>
      <c r="B1364" s="50" t="s">
        <v>3142</v>
      </c>
      <c r="C1364" s="31">
        <v>122553</v>
      </c>
      <c r="D1364" s="50" t="s">
        <v>1131</v>
      </c>
      <c r="E1364" s="50" t="s">
        <v>2424</v>
      </c>
      <c r="F1364" s="31" t="s">
        <v>29</v>
      </c>
      <c r="G1364" s="31" t="s">
        <v>29</v>
      </c>
      <c r="H1364" s="31">
        <v>1</v>
      </c>
      <c r="I1364" s="31">
        <v>6</v>
      </c>
      <c r="J1364" s="31">
        <v>1</v>
      </c>
      <c r="K1364" s="31">
        <v>138</v>
      </c>
      <c r="L1364" s="31" t="s">
        <v>30</v>
      </c>
      <c r="M1364" s="29">
        <v>2001</v>
      </c>
      <c r="N1364" s="38">
        <v>558391.64</v>
      </c>
      <c r="O1364" s="18" t="s">
        <v>2980</v>
      </c>
      <c r="P1364" s="64"/>
      <c r="Q1364" s="65"/>
      <c r="R1364" s="34"/>
      <c r="S1364" s="33"/>
      <c r="T1364" s="67">
        <v>1</v>
      </c>
    </row>
    <row r="1365" spans="1:20" ht="31.5" x14ac:dyDescent="0.25">
      <c r="A1365" s="50" t="s">
        <v>2414</v>
      </c>
      <c r="B1365" s="50" t="s">
        <v>3142</v>
      </c>
      <c r="C1365" s="31">
        <v>122573</v>
      </c>
      <c r="D1365" s="50" t="s">
        <v>2450</v>
      </c>
      <c r="E1365" s="50" t="s">
        <v>2451</v>
      </c>
      <c r="F1365" s="31" t="s">
        <v>29</v>
      </c>
      <c r="G1365" s="31" t="s">
        <v>29</v>
      </c>
      <c r="H1365" s="31">
        <v>1</v>
      </c>
      <c r="I1365" s="31">
        <v>2</v>
      </c>
      <c r="J1365" s="31">
        <v>1</v>
      </c>
      <c r="K1365" s="31">
        <v>138</v>
      </c>
      <c r="L1365" s="31" t="s">
        <v>30</v>
      </c>
      <c r="M1365" s="29">
        <v>1950</v>
      </c>
      <c r="N1365" s="39">
        <v>224661.33</v>
      </c>
      <c r="O1365" s="18" t="s">
        <v>2980</v>
      </c>
      <c r="P1365" s="64"/>
      <c r="Q1365" s="65"/>
      <c r="R1365" s="34"/>
      <c r="S1365" s="33"/>
      <c r="T1365" s="67">
        <v>1</v>
      </c>
    </row>
    <row r="1366" spans="1:20" ht="31.5" x14ac:dyDescent="0.25">
      <c r="A1366" s="50" t="s">
        <v>2414</v>
      </c>
      <c r="B1366" s="50" t="s">
        <v>3142</v>
      </c>
      <c r="C1366" s="31">
        <v>122576</v>
      </c>
      <c r="D1366" s="50" t="s">
        <v>2461</v>
      </c>
      <c r="E1366" s="50" t="s">
        <v>2451</v>
      </c>
      <c r="F1366" s="31" t="s">
        <v>29</v>
      </c>
      <c r="G1366" s="31" t="s">
        <v>29</v>
      </c>
      <c r="H1366" s="31">
        <v>1</v>
      </c>
      <c r="I1366" s="31">
        <v>2</v>
      </c>
      <c r="J1366" s="31">
        <v>1</v>
      </c>
      <c r="K1366" s="31">
        <v>138</v>
      </c>
      <c r="L1366" s="31" t="s">
        <v>30</v>
      </c>
      <c r="M1366" s="29">
        <v>1961</v>
      </c>
      <c r="N1366" s="39">
        <v>224988.77</v>
      </c>
      <c r="O1366" s="18" t="s">
        <v>2980</v>
      </c>
      <c r="P1366" s="64"/>
      <c r="Q1366" s="65"/>
      <c r="R1366" s="34"/>
      <c r="S1366" s="33"/>
      <c r="T1366" s="67">
        <v>1</v>
      </c>
    </row>
    <row r="1367" spans="1:20" ht="31.5" x14ac:dyDescent="0.25">
      <c r="A1367" s="50" t="s">
        <v>2414</v>
      </c>
      <c r="B1367" s="50" t="s">
        <v>3142</v>
      </c>
      <c r="C1367" s="31">
        <v>122577</v>
      </c>
      <c r="D1367" s="50" t="s">
        <v>2128</v>
      </c>
      <c r="E1367" s="50" t="s">
        <v>2451</v>
      </c>
      <c r="F1367" s="31" t="s">
        <v>29</v>
      </c>
      <c r="G1367" s="31" t="s">
        <v>29</v>
      </c>
      <c r="H1367" s="31">
        <v>1</v>
      </c>
      <c r="I1367" s="31">
        <v>3</v>
      </c>
      <c r="J1367" s="31">
        <v>1</v>
      </c>
      <c r="K1367" s="31">
        <v>138</v>
      </c>
      <c r="L1367" s="31" t="s">
        <v>30</v>
      </c>
      <c r="M1367" s="29">
        <v>1966</v>
      </c>
      <c r="N1367" s="38">
        <v>312132.55</v>
      </c>
      <c r="O1367" s="18" t="s">
        <v>2980</v>
      </c>
      <c r="P1367" s="64"/>
      <c r="Q1367" s="65"/>
      <c r="R1367" s="34"/>
      <c r="S1367" s="33"/>
      <c r="T1367" s="67">
        <v>1</v>
      </c>
    </row>
    <row r="1368" spans="1:20" ht="31.5" x14ac:dyDescent="0.25">
      <c r="A1368" s="50" t="s">
        <v>2414</v>
      </c>
      <c r="B1368" s="50" t="s">
        <v>3142</v>
      </c>
      <c r="C1368" s="31">
        <v>122580</v>
      </c>
      <c r="D1368" s="50" t="s">
        <v>2480</v>
      </c>
      <c r="E1368" s="50" t="s">
        <v>2451</v>
      </c>
      <c r="F1368" s="31" t="s">
        <v>29</v>
      </c>
      <c r="G1368" s="31" t="s">
        <v>29</v>
      </c>
      <c r="H1368" s="31">
        <v>1</v>
      </c>
      <c r="I1368" s="31">
        <v>2</v>
      </c>
      <c r="J1368" s="31">
        <v>1</v>
      </c>
      <c r="K1368" s="31">
        <v>138</v>
      </c>
      <c r="L1368" s="31" t="s">
        <v>30</v>
      </c>
      <c r="M1368" s="29">
        <v>1977</v>
      </c>
      <c r="N1368" s="39">
        <v>233222.41</v>
      </c>
      <c r="O1368" s="18" t="s">
        <v>2980</v>
      </c>
      <c r="P1368" s="64"/>
      <c r="Q1368" s="65"/>
      <c r="R1368" s="34"/>
      <c r="S1368" s="33"/>
      <c r="T1368" s="67">
        <v>1</v>
      </c>
    </row>
    <row r="1369" spans="1:20" ht="31.5" x14ac:dyDescent="0.25">
      <c r="A1369" s="50" t="s">
        <v>2414</v>
      </c>
      <c r="B1369" s="50" t="s">
        <v>3142</v>
      </c>
      <c r="C1369" s="31">
        <v>122581</v>
      </c>
      <c r="D1369" s="50" t="s">
        <v>2481</v>
      </c>
      <c r="E1369" s="50" t="s">
        <v>2451</v>
      </c>
      <c r="F1369" s="31" t="s">
        <v>29</v>
      </c>
      <c r="G1369" s="31" t="s">
        <v>29</v>
      </c>
      <c r="H1369" s="31">
        <v>1</v>
      </c>
      <c r="I1369" s="31">
        <v>3</v>
      </c>
      <c r="J1369" s="31">
        <v>1</v>
      </c>
      <c r="K1369" s="31">
        <v>138</v>
      </c>
      <c r="L1369" s="31" t="s">
        <v>30</v>
      </c>
      <c r="M1369" s="29">
        <v>1979</v>
      </c>
      <c r="N1369" s="38">
        <v>329283.84999999998</v>
      </c>
      <c r="O1369" s="18" t="s">
        <v>2980</v>
      </c>
      <c r="P1369" s="64"/>
      <c r="Q1369" s="65"/>
      <c r="R1369" s="34"/>
      <c r="S1369" s="33"/>
      <c r="T1369" s="67">
        <v>1</v>
      </c>
    </row>
    <row r="1370" spans="1:20" ht="31.5" x14ac:dyDescent="0.25">
      <c r="A1370" s="50" t="s">
        <v>2414</v>
      </c>
      <c r="B1370" s="50" t="s">
        <v>3142</v>
      </c>
      <c r="C1370" s="31">
        <v>122582</v>
      </c>
      <c r="D1370" s="50" t="s">
        <v>897</v>
      </c>
      <c r="E1370" s="50" t="s">
        <v>2451</v>
      </c>
      <c r="F1370" s="31" t="s">
        <v>29</v>
      </c>
      <c r="G1370" s="31" t="s">
        <v>29</v>
      </c>
      <c r="H1370" s="31">
        <v>1</v>
      </c>
      <c r="I1370" s="31">
        <v>5</v>
      </c>
      <c r="J1370" s="31">
        <v>1</v>
      </c>
      <c r="K1370" s="31">
        <v>138</v>
      </c>
      <c r="L1370" s="31" t="s">
        <v>30</v>
      </c>
      <c r="M1370" s="29">
        <v>1989</v>
      </c>
      <c r="N1370" s="38">
        <v>459544.25</v>
      </c>
      <c r="O1370" s="18" t="s">
        <v>2980</v>
      </c>
      <c r="P1370" s="64"/>
      <c r="Q1370" s="65"/>
      <c r="R1370" s="34"/>
      <c r="S1370" s="33"/>
      <c r="T1370" s="67">
        <v>1</v>
      </c>
    </row>
    <row r="1371" spans="1:20" ht="31.5" x14ac:dyDescent="0.25">
      <c r="A1371" s="50" t="s">
        <v>2414</v>
      </c>
      <c r="B1371" s="50" t="s">
        <v>3142</v>
      </c>
      <c r="C1371" s="31">
        <v>122615</v>
      </c>
      <c r="D1371" s="50" t="s">
        <v>2453</v>
      </c>
      <c r="E1371" s="50" t="s">
        <v>2454</v>
      </c>
      <c r="F1371" s="31" t="s">
        <v>29</v>
      </c>
      <c r="G1371" s="31" t="s">
        <v>29</v>
      </c>
      <c r="H1371" s="31">
        <v>1</v>
      </c>
      <c r="I1371" s="31">
        <v>2</v>
      </c>
      <c r="J1371" s="31">
        <v>1</v>
      </c>
      <c r="K1371" s="31">
        <v>138</v>
      </c>
      <c r="L1371" s="31" t="s">
        <v>30</v>
      </c>
      <c r="M1371" s="29">
        <v>1954</v>
      </c>
      <c r="N1371" s="39">
        <v>223783.25</v>
      </c>
      <c r="O1371" s="18" t="s">
        <v>2980</v>
      </c>
      <c r="P1371" s="64"/>
      <c r="Q1371" s="65"/>
      <c r="R1371" s="34"/>
      <c r="S1371" s="33"/>
      <c r="T1371" s="67">
        <v>1</v>
      </c>
    </row>
    <row r="1372" spans="1:20" ht="31.5" x14ac:dyDescent="0.25">
      <c r="A1372" s="50" t="s">
        <v>2414</v>
      </c>
      <c r="B1372" s="50" t="s">
        <v>3142</v>
      </c>
      <c r="C1372" s="31">
        <v>122629</v>
      </c>
      <c r="D1372" s="50" t="s">
        <v>2484</v>
      </c>
      <c r="E1372" s="50" t="s">
        <v>2454</v>
      </c>
      <c r="F1372" s="31" t="s">
        <v>29</v>
      </c>
      <c r="G1372" s="31" t="s">
        <v>29</v>
      </c>
      <c r="H1372" s="31">
        <v>1</v>
      </c>
      <c r="I1372" s="31">
        <v>3</v>
      </c>
      <c r="J1372" s="31">
        <v>1</v>
      </c>
      <c r="K1372" s="31">
        <v>138</v>
      </c>
      <c r="L1372" s="31" t="s">
        <v>30</v>
      </c>
      <c r="M1372" s="29">
        <v>1982</v>
      </c>
      <c r="N1372" s="38">
        <v>303314.44</v>
      </c>
      <c r="O1372" s="18" t="s">
        <v>2980</v>
      </c>
      <c r="P1372" s="64"/>
      <c r="Q1372" s="65"/>
      <c r="R1372" s="34"/>
      <c r="S1372" s="33"/>
      <c r="T1372" s="67">
        <v>1</v>
      </c>
    </row>
    <row r="1373" spans="1:20" ht="31.5" x14ac:dyDescent="0.25">
      <c r="A1373" s="50" t="s">
        <v>2414</v>
      </c>
      <c r="B1373" s="50" t="s">
        <v>3142</v>
      </c>
      <c r="C1373" s="31">
        <v>122630</v>
      </c>
      <c r="D1373" s="50" t="s">
        <v>2491</v>
      </c>
      <c r="E1373" s="50" t="s">
        <v>2454</v>
      </c>
      <c r="F1373" s="31" t="s">
        <v>29</v>
      </c>
      <c r="G1373" s="31" t="s">
        <v>29</v>
      </c>
      <c r="H1373" s="31">
        <v>1</v>
      </c>
      <c r="I1373" s="31">
        <v>3</v>
      </c>
      <c r="J1373" s="31">
        <v>1</v>
      </c>
      <c r="K1373" s="31">
        <v>138</v>
      </c>
      <c r="L1373" s="31" t="s">
        <v>30</v>
      </c>
      <c r="M1373" s="29">
        <v>1995</v>
      </c>
      <c r="N1373" s="38">
        <v>298329.53000000003</v>
      </c>
      <c r="O1373" s="18" t="s">
        <v>2980</v>
      </c>
      <c r="P1373" s="64"/>
      <c r="Q1373" s="65"/>
      <c r="R1373" s="34"/>
      <c r="S1373" s="33"/>
      <c r="T1373" s="67">
        <v>1</v>
      </c>
    </row>
    <row r="1374" spans="1:20" ht="31.5" x14ac:dyDescent="0.25">
      <c r="A1374" s="50" t="s">
        <v>2414</v>
      </c>
      <c r="B1374" s="50" t="s">
        <v>3142</v>
      </c>
      <c r="C1374" s="31">
        <v>122652</v>
      </c>
      <c r="D1374" s="50" t="s">
        <v>2418</v>
      </c>
      <c r="E1374" s="50" t="s">
        <v>2419</v>
      </c>
      <c r="F1374" s="31" t="s">
        <v>29</v>
      </c>
      <c r="G1374" s="31" t="s">
        <v>29</v>
      </c>
      <c r="H1374" s="31">
        <v>1</v>
      </c>
      <c r="I1374" s="31">
        <v>6</v>
      </c>
      <c r="J1374" s="31">
        <v>1</v>
      </c>
      <c r="K1374" s="31">
        <v>138</v>
      </c>
      <c r="L1374" s="31" t="s">
        <v>30</v>
      </c>
      <c r="M1374" s="29">
        <v>1926</v>
      </c>
      <c r="N1374" s="38">
        <v>553874.61</v>
      </c>
      <c r="O1374" s="18" t="s">
        <v>2980</v>
      </c>
      <c r="P1374" s="64"/>
      <c r="Q1374" s="65"/>
      <c r="R1374" s="34"/>
      <c r="S1374" s="33"/>
      <c r="T1374" s="67">
        <v>1</v>
      </c>
    </row>
    <row r="1375" spans="1:20" ht="31.5" x14ac:dyDescent="0.25">
      <c r="A1375" s="50" t="s">
        <v>2414</v>
      </c>
      <c r="B1375" s="50" t="s">
        <v>3142</v>
      </c>
      <c r="C1375" s="31">
        <v>122653</v>
      </c>
      <c r="D1375" s="50" t="s">
        <v>2421</v>
      </c>
      <c r="E1375" s="50" t="s">
        <v>2419</v>
      </c>
      <c r="F1375" s="31" t="s">
        <v>29</v>
      </c>
      <c r="G1375" s="31" t="s">
        <v>29</v>
      </c>
      <c r="H1375" s="31">
        <v>1</v>
      </c>
      <c r="I1375" s="31">
        <v>2</v>
      </c>
      <c r="J1375" s="31">
        <v>1</v>
      </c>
      <c r="K1375" s="31">
        <v>138</v>
      </c>
      <c r="L1375" s="31" t="s">
        <v>30</v>
      </c>
      <c r="M1375" s="29">
        <v>1929</v>
      </c>
      <c r="N1375" s="39">
        <v>234478.86</v>
      </c>
      <c r="O1375" s="18" t="s">
        <v>2980</v>
      </c>
      <c r="P1375" s="64"/>
      <c r="Q1375" s="65"/>
      <c r="R1375" s="34"/>
      <c r="S1375" s="33"/>
      <c r="T1375" s="67">
        <v>1</v>
      </c>
    </row>
    <row r="1376" spans="1:20" ht="31.5" x14ac:dyDescent="0.25">
      <c r="A1376" s="50" t="s">
        <v>2414</v>
      </c>
      <c r="B1376" s="50" t="s">
        <v>3142</v>
      </c>
      <c r="C1376" s="31">
        <v>122655</v>
      </c>
      <c r="D1376" s="50" t="s">
        <v>2423</v>
      </c>
      <c r="E1376" s="50" t="s">
        <v>2419</v>
      </c>
      <c r="F1376" s="31" t="s">
        <v>29</v>
      </c>
      <c r="G1376" s="31" t="s">
        <v>29</v>
      </c>
      <c r="H1376" s="31">
        <v>1</v>
      </c>
      <c r="I1376" s="31">
        <v>3</v>
      </c>
      <c r="J1376" s="31">
        <v>1</v>
      </c>
      <c r="K1376" s="31">
        <v>138</v>
      </c>
      <c r="L1376" s="31" t="s">
        <v>30</v>
      </c>
      <c r="M1376" s="29">
        <v>1930</v>
      </c>
      <c r="N1376" s="38">
        <v>392928.66</v>
      </c>
      <c r="O1376" s="18" t="s">
        <v>2980</v>
      </c>
      <c r="P1376" s="64"/>
      <c r="Q1376" s="65"/>
      <c r="R1376" s="34"/>
      <c r="S1376" s="33"/>
      <c r="T1376" s="67">
        <v>1</v>
      </c>
    </row>
    <row r="1377" spans="1:20" ht="31.5" x14ac:dyDescent="0.25">
      <c r="A1377" s="50" t="s">
        <v>2414</v>
      </c>
      <c r="B1377" s="50" t="s">
        <v>3142</v>
      </c>
      <c r="C1377" s="31">
        <v>122664</v>
      </c>
      <c r="D1377" s="50" t="s">
        <v>2456</v>
      </c>
      <c r="E1377" s="50" t="s">
        <v>2419</v>
      </c>
      <c r="F1377" s="31" t="s">
        <v>29</v>
      </c>
      <c r="G1377" s="31" t="s">
        <v>29</v>
      </c>
      <c r="H1377" s="31">
        <v>1</v>
      </c>
      <c r="I1377" s="31">
        <v>2</v>
      </c>
      <c r="J1377" s="31">
        <v>1</v>
      </c>
      <c r="K1377" s="31">
        <v>138</v>
      </c>
      <c r="L1377" s="31" t="s">
        <v>30</v>
      </c>
      <c r="M1377" s="29">
        <v>1956</v>
      </c>
      <c r="N1377" s="39">
        <v>219556.54</v>
      </c>
      <c r="O1377" s="18" t="s">
        <v>2980</v>
      </c>
      <c r="P1377" s="64"/>
      <c r="Q1377" s="65"/>
      <c r="R1377" s="34"/>
      <c r="S1377" s="33"/>
      <c r="T1377" s="67">
        <v>1</v>
      </c>
    </row>
    <row r="1378" spans="1:20" ht="31.5" x14ac:dyDescent="0.25">
      <c r="A1378" s="50" t="s">
        <v>2414</v>
      </c>
      <c r="B1378" s="50" t="s">
        <v>3142</v>
      </c>
      <c r="C1378" s="31">
        <v>122667</v>
      </c>
      <c r="D1378" s="50" t="s">
        <v>2470</v>
      </c>
      <c r="E1378" s="50" t="s">
        <v>2419</v>
      </c>
      <c r="F1378" s="31" t="s">
        <v>29</v>
      </c>
      <c r="G1378" s="31" t="s">
        <v>29</v>
      </c>
      <c r="H1378" s="31">
        <v>1</v>
      </c>
      <c r="I1378" s="31">
        <v>3</v>
      </c>
      <c r="J1378" s="31">
        <v>1</v>
      </c>
      <c r="K1378" s="31">
        <v>138</v>
      </c>
      <c r="L1378" s="31" t="s">
        <v>30</v>
      </c>
      <c r="M1378" s="29">
        <v>1969</v>
      </c>
      <c r="N1378" s="38">
        <v>323913.65000000002</v>
      </c>
      <c r="O1378" s="18" t="s">
        <v>2980</v>
      </c>
      <c r="P1378" s="64"/>
      <c r="Q1378" s="65"/>
      <c r="R1378" s="34"/>
      <c r="S1378" s="33"/>
      <c r="T1378" s="67">
        <v>1</v>
      </c>
    </row>
    <row r="1379" spans="1:20" ht="31.5" x14ac:dyDescent="0.25">
      <c r="A1379" s="50" t="s">
        <v>2414</v>
      </c>
      <c r="B1379" s="50" t="s">
        <v>3142</v>
      </c>
      <c r="C1379" s="31">
        <v>122669</v>
      </c>
      <c r="D1379" s="50" t="s">
        <v>1310</v>
      </c>
      <c r="E1379" s="50" t="s">
        <v>2419</v>
      </c>
      <c r="F1379" s="31" t="s">
        <v>29</v>
      </c>
      <c r="G1379" s="31" t="s">
        <v>29</v>
      </c>
      <c r="H1379" s="31">
        <v>1</v>
      </c>
      <c r="I1379" s="31">
        <v>5</v>
      </c>
      <c r="J1379" s="31">
        <v>1</v>
      </c>
      <c r="K1379" s="31">
        <v>138</v>
      </c>
      <c r="L1379" s="31" t="s">
        <v>30</v>
      </c>
      <c r="M1379" s="29">
        <v>1978</v>
      </c>
      <c r="N1379" s="38">
        <v>469541.73</v>
      </c>
      <c r="O1379" s="18" t="s">
        <v>2980</v>
      </c>
      <c r="P1379" s="64"/>
      <c r="Q1379" s="65"/>
      <c r="R1379" s="34"/>
      <c r="S1379" s="33"/>
      <c r="T1379" s="67">
        <v>1</v>
      </c>
    </row>
    <row r="1380" spans="1:20" ht="31.5" x14ac:dyDescent="0.25">
      <c r="A1380" s="50" t="s">
        <v>2414</v>
      </c>
      <c r="B1380" s="50" t="s">
        <v>3142</v>
      </c>
      <c r="C1380" s="31">
        <v>122677</v>
      </c>
      <c r="D1380" s="50" t="s">
        <v>2446</v>
      </c>
      <c r="E1380" s="50" t="s">
        <v>2447</v>
      </c>
      <c r="F1380" s="31" t="s">
        <v>29</v>
      </c>
      <c r="G1380" s="31" t="s">
        <v>29</v>
      </c>
      <c r="H1380" s="31">
        <v>1</v>
      </c>
      <c r="I1380" s="31">
        <v>2</v>
      </c>
      <c r="J1380" s="31">
        <v>1</v>
      </c>
      <c r="K1380" s="31">
        <v>138</v>
      </c>
      <c r="L1380" s="31" t="s">
        <v>30</v>
      </c>
      <c r="M1380" s="29">
        <v>1947</v>
      </c>
      <c r="N1380" s="39">
        <v>230252.7</v>
      </c>
      <c r="O1380" s="18" t="s">
        <v>2980</v>
      </c>
      <c r="P1380" s="64"/>
      <c r="Q1380" s="65"/>
      <c r="R1380" s="34"/>
      <c r="S1380" s="33"/>
      <c r="T1380" s="67">
        <v>1</v>
      </c>
    </row>
    <row r="1381" spans="1:20" ht="31.5" x14ac:dyDescent="0.25">
      <c r="A1381" s="50" t="s">
        <v>2414</v>
      </c>
      <c r="B1381" s="50" t="s">
        <v>3142</v>
      </c>
      <c r="C1381" s="31">
        <v>122678</v>
      </c>
      <c r="D1381" s="50" t="s">
        <v>2449</v>
      </c>
      <c r="E1381" s="50" t="s">
        <v>2447</v>
      </c>
      <c r="F1381" s="31" t="s">
        <v>29</v>
      </c>
      <c r="G1381" s="31" t="s">
        <v>29</v>
      </c>
      <c r="H1381" s="31">
        <v>1</v>
      </c>
      <c r="I1381" s="31">
        <v>1</v>
      </c>
      <c r="J1381" s="31">
        <v>1</v>
      </c>
      <c r="K1381" s="31">
        <v>138</v>
      </c>
      <c r="L1381" s="31" t="s">
        <v>30</v>
      </c>
      <c r="M1381" s="29">
        <v>1949</v>
      </c>
      <c r="N1381" s="39">
        <v>168901.65</v>
      </c>
      <c r="O1381" s="18" t="s">
        <v>2980</v>
      </c>
      <c r="P1381" s="64"/>
      <c r="Q1381" s="65"/>
      <c r="R1381" s="34"/>
      <c r="S1381" s="33"/>
      <c r="T1381" s="67">
        <v>1</v>
      </c>
    </row>
    <row r="1382" spans="1:20" ht="31.5" x14ac:dyDescent="0.25">
      <c r="A1382" s="50" t="s">
        <v>2414</v>
      </c>
      <c r="B1382" s="50" t="s">
        <v>3142</v>
      </c>
      <c r="C1382" s="31">
        <v>122717</v>
      </c>
      <c r="D1382" s="50" t="s">
        <v>2468</v>
      </c>
      <c r="E1382" s="50" t="s">
        <v>2469</v>
      </c>
      <c r="F1382" s="31" t="s">
        <v>29</v>
      </c>
      <c r="G1382" s="31" t="s">
        <v>29</v>
      </c>
      <c r="H1382" s="31">
        <v>1</v>
      </c>
      <c r="I1382" s="31">
        <v>3</v>
      </c>
      <c r="J1382" s="31">
        <v>1</v>
      </c>
      <c r="K1382" s="31">
        <v>138</v>
      </c>
      <c r="L1382" s="31" t="s">
        <v>30</v>
      </c>
      <c r="M1382" s="29">
        <v>1968</v>
      </c>
      <c r="N1382" s="38">
        <v>336540.42</v>
      </c>
      <c r="O1382" s="18" t="s">
        <v>2980</v>
      </c>
      <c r="P1382" s="64"/>
      <c r="Q1382" s="65"/>
      <c r="R1382" s="34"/>
      <c r="S1382" s="33"/>
      <c r="T1382" s="67">
        <v>1</v>
      </c>
    </row>
    <row r="1383" spans="1:20" ht="31.5" x14ac:dyDescent="0.25">
      <c r="A1383" s="50" t="s">
        <v>2414</v>
      </c>
      <c r="B1383" s="50" t="s">
        <v>3142</v>
      </c>
      <c r="C1383" s="31">
        <v>122735</v>
      </c>
      <c r="D1383" s="50" t="s">
        <v>2425</v>
      </c>
      <c r="E1383" s="50" t="s">
        <v>2426</v>
      </c>
      <c r="F1383" s="31" t="s">
        <v>29</v>
      </c>
      <c r="G1383" s="31" t="s">
        <v>29</v>
      </c>
      <c r="H1383" s="31">
        <v>1</v>
      </c>
      <c r="I1383" s="31">
        <v>1</v>
      </c>
      <c r="J1383" s="31">
        <v>1</v>
      </c>
      <c r="K1383" s="31">
        <v>138</v>
      </c>
      <c r="L1383" s="31" t="s">
        <v>30</v>
      </c>
      <c r="M1383" s="29">
        <v>1932</v>
      </c>
      <c r="N1383" s="39">
        <v>170555.27</v>
      </c>
      <c r="O1383" s="18" t="s">
        <v>2980</v>
      </c>
      <c r="P1383" s="64"/>
      <c r="Q1383" s="65"/>
      <c r="R1383" s="34"/>
      <c r="S1383" s="33"/>
      <c r="T1383" s="67">
        <v>1</v>
      </c>
    </row>
    <row r="1384" spans="1:20" ht="31.5" x14ac:dyDescent="0.25">
      <c r="A1384" s="50" t="s">
        <v>2414</v>
      </c>
      <c r="B1384" s="50" t="s">
        <v>3142</v>
      </c>
      <c r="C1384" s="31">
        <v>122743</v>
      </c>
      <c r="D1384" s="50" t="s">
        <v>2490</v>
      </c>
      <c r="E1384" s="50" t="s">
        <v>2426</v>
      </c>
      <c r="F1384" s="31" t="s">
        <v>29</v>
      </c>
      <c r="G1384" s="31" t="s">
        <v>29</v>
      </c>
      <c r="H1384" s="31">
        <v>1</v>
      </c>
      <c r="I1384" s="31">
        <v>2</v>
      </c>
      <c r="J1384" s="31">
        <v>1</v>
      </c>
      <c r="K1384" s="31">
        <v>138</v>
      </c>
      <c r="L1384" s="31" t="s">
        <v>30</v>
      </c>
      <c r="M1384" s="29">
        <v>1994</v>
      </c>
      <c r="N1384" s="38">
        <v>218776.35</v>
      </c>
      <c r="O1384" s="18" t="s">
        <v>2980</v>
      </c>
      <c r="P1384" s="64"/>
      <c r="Q1384" s="65"/>
      <c r="R1384" s="34"/>
      <c r="S1384" s="33"/>
      <c r="T1384" s="67">
        <v>1</v>
      </c>
    </row>
    <row r="1385" spans="1:20" ht="31.5" x14ac:dyDescent="0.25">
      <c r="A1385" s="50" t="s">
        <v>2414</v>
      </c>
      <c r="B1385" s="50" t="s">
        <v>3142</v>
      </c>
      <c r="C1385" s="31">
        <v>122748</v>
      </c>
      <c r="D1385" s="50" t="s">
        <v>2462</v>
      </c>
      <c r="E1385" s="50" t="s">
        <v>2463</v>
      </c>
      <c r="F1385" s="31" t="s">
        <v>29</v>
      </c>
      <c r="G1385" s="31" t="s">
        <v>29</v>
      </c>
      <c r="H1385" s="31">
        <v>1</v>
      </c>
      <c r="I1385" s="31">
        <v>1</v>
      </c>
      <c r="J1385" s="31">
        <v>1</v>
      </c>
      <c r="K1385" s="31">
        <v>138</v>
      </c>
      <c r="L1385" s="31" t="s">
        <v>30</v>
      </c>
      <c r="M1385" s="29">
        <v>1962</v>
      </c>
      <c r="N1385" s="39">
        <v>186023.48</v>
      </c>
      <c r="O1385" s="18" t="s">
        <v>2980</v>
      </c>
      <c r="P1385" s="64"/>
      <c r="Q1385" s="65"/>
      <c r="R1385" s="34"/>
      <c r="S1385" s="33"/>
      <c r="T1385" s="67">
        <v>1</v>
      </c>
    </row>
    <row r="1386" spans="1:20" ht="31.5" x14ac:dyDescent="0.25">
      <c r="A1386" s="50" t="s">
        <v>2414</v>
      </c>
      <c r="B1386" s="50" t="s">
        <v>3142</v>
      </c>
      <c r="C1386" s="31">
        <v>122749</v>
      </c>
      <c r="D1386" s="50" t="s">
        <v>2466</v>
      </c>
      <c r="E1386" s="50" t="s">
        <v>2463</v>
      </c>
      <c r="F1386" s="31" t="s">
        <v>29</v>
      </c>
      <c r="G1386" s="31" t="s">
        <v>29</v>
      </c>
      <c r="H1386" s="31">
        <v>1</v>
      </c>
      <c r="I1386" s="31">
        <v>4</v>
      </c>
      <c r="J1386" s="31">
        <v>1</v>
      </c>
      <c r="K1386" s="31">
        <v>138</v>
      </c>
      <c r="L1386" s="31" t="s">
        <v>30</v>
      </c>
      <c r="M1386" s="29">
        <v>1965</v>
      </c>
      <c r="N1386" s="38">
        <v>387754.43</v>
      </c>
      <c r="O1386" s="18" t="s">
        <v>2980</v>
      </c>
      <c r="P1386" s="64"/>
      <c r="Q1386" s="65"/>
      <c r="R1386" s="34"/>
      <c r="S1386" s="33"/>
      <c r="T1386" s="67">
        <v>1</v>
      </c>
    </row>
    <row r="1387" spans="1:20" ht="31.5" x14ac:dyDescent="0.25">
      <c r="A1387" s="50" t="s">
        <v>2414</v>
      </c>
      <c r="B1387" s="50" t="s">
        <v>3142</v>
      </c>
      <c r="C1387" s="31">
        <v>122760</v>
      </c>
      <c r="D1387" s="50" t="s">
        <v>2431</v>
      </c>
      <c r="E1387" s="50" t="s">
        <v>2432</v>
      </c>
      <c r="F1387" s="31" t="s">
        <v>29</v>
      </c>
      <c r="G1387" s="31" t="s">
        <v>29</v>
      </c>
      <c r="H1387" s="31">
        <v>1</v>
      </c>
      <c r="I1387" s="31">
        <v>2</v>
      </c>
      <c r="J1387" s="31">
        <v>1</v>
      </c>
      <c r="K1387" s="31">
        <v>138</v>
      </c>
      <c r="L1387" s="31" t="s">
        <v>30</v>
      </c>
      <c r="M1387" s="29">
        <v>1935</v>
      </c>
      <c r="N1387" s="39">
        <v>213897.81</v>
      </c>
      <c r="O1387" s="18" t="s">
        <v>2980</v>
      </c>
      <c r="P1387" s="64"/>
      <c r="Q1387" s="65"/>
      <c r="R1387" s="34"/>
      <c r="S1387" s="33"/>
      <c r="T1387" s="67">
        <v>1</v>
      </c>
    </row>
    <row r="1388" spans="1:20" ht="31.5" x14ac:dyDescent="0.25">
      <c r="A1388" s="50" t="s">
        <v>2414</v>
      </c>
      <c r="B1388" s="50" t="s">
        <v>3142</v>
      </c>
      <c r="C1388" s="31">
        <v>122762</v>
      </c>
      <c r="D1388" s="50" t="s">
        <v>2434</v>
      </c>
      <c r="E1388" s="50" t="s">
        <v>2432</v>
      </c>
      <c r="F1388" s="31" t="s">
        <v>29</v>
      </c>
      <c r="G1388" s="31" t="s">
        <v>29</v>
      </c>
      <c r="H1388" s="31">
        <v>1</v>
      </c>
      <c r="I1388" s="31">
        <v>2</v>
      </c>
      <c r="J1388" s="31">
        <v>1</v>
      </c>
      <c r="K1388" s="31">
        <v>138</v>
      </c>
      <c r="L1388" s="31" t="s">
        <v>30</v>
      </c>
      <c r="M1388" s="29">
        <v>1937</v>
      </c>
      <c r="N1388" s="39">
        <v>241138.48</v>
      </c>
      <c r="O1388" s="18" t="s">
        <v>2980</v>
      </c>
      <c r="P1388" s="64"/>
      <c r="Q1388" s="65"/>
      <c r="R1388" s="34"/>
      <c r="S1388" s="33"/>
      <c r="T1388" s="67">
        <v>1</v>
      </c>
    </row>
    <row r="1389" spans="1:20" ht="31.5" x14ac:dyDescent="0.25">
      <c r="A1389" s="50" t="s">
        <v>2414</v>
      </c>
      <c r="B1389" s="50" t="s">
        <v>3142</v>
      </c>
      <c r="C1389" s="31">
        <v>122764</v>
      </c>
      <c r="D1389" s="50" t="s">
        <v>1276</v>
      </c>
      <c r="E1389" s="50" t="s">
        <v>2432</v>
      </c>
      <c r="F1389" s="31" t="s">
        <v>29</v>
      </c>
      <c r="G1389" s="31" t="s">
        <v>29</v>
      </c>
      <c r="H1389" s="31">
        <v>1</v>
      </c>
      <c r="I1389" s="31">
        <v>2</v>
      </c>
      <c r="J1389" s="31">
        <v>1</v>
      </c>
      <c r="K1389" s="31">
        <v>138</v>
      </c>
      <c r="L1389" s="31" t="s">
        <v>30</v>
      </c>
      <c r="M1389" s="29">
        <v>1952</v>
      </c>
      <c r="N1389" s="39">
        <v>225506.12</v>
      </c>
      <c r="O1389" s="18" t="s">
        <v>2980</v>
      </c>
      <c r="P1389" s="64"/>
      <c r="Q1389" s="65"/>
      <c r="R1389" s="34"/>
      <c r="S1389" s="33"/>
      <c r="T1389" s="67">
        <v>1</v>
      </c>
    </row>
    <row r="1390" spans="1:20" ht="31.5" x14ac:dyDescent="0.25">
      <c r="A1390" s="50" t="s">
        <v>2414</v>
      </c>
      <c r="B1390" s="50" t="s">
        <v>3142</v>
      </c>
      <c r="C1390" s="31">
        <v>122765</v>
      </c>
      <c r="D1390" s="50" t="s">
        <v>2455</v>
      </c>
      <c r="E1390" s="50" t="s">
        <v>2432</v>
      </c>
      <c r="F1390" s="31" t="s">
        <v>29</v>
      </c>
      <c r="G1390" s="31" t="s">
        <v>29</v>
      </c>
      <c r="H1390" s="31">
        <v>1</v>
      </c>
      <c r="I1390" s="31">
        <v>3</v>
      </c>
      <c r="J1390" s="31">
        <v>1</v>
      </c>
      <c r="K1390" s="31">
        <v>138</v>
      </c>
      <c r="L1390" s="31" t="s">
        <v>30</v>
      </c>
      <c r="M1390" s="29">
        <v>1955</v>
      </c>
      <c r="N1390" s="38">
        <v>308879.48</v>
      </c>
      <c r="O1390" s="18" t="s">
        <v>2980</v>
      </c>
      <c r="P1390" s="64"/>
      <c r="Q1390" s="65"/>
      <c r="R1390" s="34"/>
      <c r="S1390" s="33"/>
      <c r="T1390" s="67">
        <v>1</v>
      </c>
    </row>
    <row r="1391" spans="1:20" ht="31.5" x14ac:dyDescent="0.25">
      <c r="A1391" s="50" t="s">
        <v>2414</v>
      </c>
      <c r="B1391" s="50" t="s">
        <v>3142</v>
      </c>
      <c r="C1391" s="31">
        <v>122766</v>
      </c>
      <c r="D1391" s="50" t="s">
        <v>2458</v>
      </c>
      <c r="E1391" s="50" t="s">
        <v>2432</v>
      </c>
      <c r="F1391" s="31" t="s">
        <v>29</v>
      </c>
      <c r="G1391" s="31" t="s">
        <v>29</v>
      </c>
      <c r="H1391" s="31">
        <v>1</v>
      </c>
      <c r="I1391" s="31">
        <v>1</v>
      </c>
      <c r="J1391" s="31">
        <v>1</v>
      </c>
      <c r="K1391" s="31">
        <v>138</v>
      </c>
      <c r="L1391" s="31" t="s">
        <v>30</v>
      </c>
      <c r="M1391" s="29">
        <v>1958</v>
      </c>
      <c r="N1391" s="39">
        <v>169344.07</v>
      </c>
      <c r="O1391" s="18" t="s">
        <v>2980</v>
      </c>
      <c r="P1391" s="64"/>
      <c r="Q1391" s="65"/>
      <c r="R1391" s="34"/>
      <c r="S1391" s="33"/>
      <c r="T1391" s="67">
        <v>1</v>
      </c>
    </row>
    <row r="1392" spans="1:20" ht="31.5" x14ac:dyDescent="0.25">
      <c r="A1392" s="50" t="s">
        <v>2414</v>
      </c>
      <c r="B1392" s="50" t="s">
        <v>3142</v>
      </c>
      <c r="C1392" s="31">
        <v>122774</v>
      </c>
      <c r="D1392" s="50" t="s">
        <v>2354</v>
      </c>
      <c r="E1392" s="50" t="s">
        <v>2432</v>
      </c>
      <c r="F1392" s="31" t="s">
        <v>29</v>
      </c>
      <c r="G1392" s="31" t="s">
        <v>29</v>
      </c>
      <c r="H1392" s="31">
        <v>1</v>
      </c>
      <c r="I1392" s="31">
        <v>2</v>
      </c>
      <c r="J1392" s="31">
        <v>1</v>
      </c>
      <c r="K1392" s="31">
        <v>138</v>
      </c>
      <c r="L1392" s="31" t="s">
        <v>30</v>
      </c>
      <c r="M1392" s="29">
        <v>1988</v>
      </c>
      <c r="N1392" s="38">
        <v>243122.67</v>
      </c>
      <c r="O1392" s="18" t="s">
        <v>2980</v>
      </c>
      <c r="P1392" s="64"/>
      <c r="Q1392" s="65"/>
      <c r="R1392" s="34"/>
      <c r="S1392" s="33"/>
      <c r="T1392" s="67">
        <v>1</v>
      </c>
    </row>
    <row r="1393" spans="1:20" ht="31.5" x14ac:dyDescent="0.25">
      <c r="A1393" s="50" t="s">
        <v>2414</v>
      </c>
      <c r="B1393" s="50" t="s">
        <v>3142</v>
      </c>
      <c r="C1393" s="31">
        <v>192501</v>
      </c>
      <c r="D1393" s="50" t="s">
        <v>2459</v>
      </c>
      <c r="E1393" s="50" t="s">
        <v>2420</v>
      </c>
      <c r="F1393" s="31" t="s">
        <v>29</v>
      </c>
      <c r="G1393" s="31" t="s">
        <v>29</v>
      </c>
      <c r="H1393" s="31">
        <v>1</v>
      </c>
      <c r="I1393" s="31">
        <v>1</v>
      </c>
      <c r="J1393" s="31">
        <v>1</v>
      </c>
      <c r="K1393" s="31">
        <v>138</v>
      </c>
      <c r="L1393" s="31" t="s">
        <v>30</v>
      </c>
      <c r="M1393" s="29">
        <v>1959</v>
      </c>
      <c r="N1393" s="39">
        <v>168654.72</v>
      </c>
      <c r="O1393" s="18" t="s">
        <v>2980</v>
      </c>
      <c r="P1393" s="64"/>
      <c r="Q1393" s="65"/>
      <c r="R1393" s="34"/>
      <c r="S1393" s="33"/>
      <c r="T1393" s="67">
        <v>1</v>
      </c>
    </row>
    <row r="1394" spans="1:20" ht="31.5" x14ac:dyDescent="0.25">
      <c r="A1394" s="50" t="s">
        <v>2414</v>
      </c>
      <c r="B1394" s="50" t="s">
        <v>3142</v>
      </c>
      <c r="C1394" s="31">
        <v>192502</v>
      </c>
      <c r="D1394" s="50" t="s">
        <v>2460</v>
      </c>
      <c r="E1394" s="50" t="s">
        <v>2422</v>
      </c>
      <c r="F1394" s="31" t="s">
        <v>29</v>
      </c>
      <c r="G1394" s="31" t="s">
        <v>29</v>
      </c>
      <c r="H1394" s="31">
        <v>1</v>
      </c>
      <c r="I1394" s="31">
        <v>1</v>
      </c>
      <c r="J1394" s="31">
        <v>1</v>
      </c>
      <c r="K1394" s="31">
        <v>138</v>
      </c>
      <c r="L1394" s="31" t="s">
        <v>30</v>
      </c>
      <c r="M1394" s="29">
        <v>1960</v>
      </c>
      <c r="N1394" s="39">
        <v>168161.09</v>
      </c>
      <c r="O1394" s="18" t="s">
        <v>2980</v>
      </c>
      <c r="P1394" s="64"/>
      <c r="Q1394" s="65"/>
      <c r="R1394" s="34"/>
      <c r="S1394" s="33"/>
      <c r="T1394" s="67">
        <v>1</v>
      </c>
    </row>
    <row r="1395" spans="1:20" ht="31.5" x14ac:dyDescent="0.25">
      <c r="A1395" s="50" t="s">
        <v>2414</v>
      </c>
      <c r="B1395" s="50" t="s">
        <v>3142</v>
      </c>
      <c r="C1395" s="31">
        <v>192505</v>
      </c>
      <c r="D1395" s="50" t="s">
        <v>2478</v>
      </c>
      <c r="E1395" s="50" t="s">
        <v>2436</v>
      </c>
      <c r="F1395" s="31" t="s">
        <v>29</v>
      </c>
      <c r="G1395" s="31" t="s">
        <v>29</v>
      </c>
      <c r="H1395" s="31">
        <v>1</v>
      </c>
      <c r="I1395" s="31">
        <v>3</v>
      </c>
      <c r="J1395" s="31">
        <v>1</v>
      </c>
      <c r="K1395" s="31">
        <v>138</v>
      </c>
      <c r="L1395" s="31" t="s">
        <v>30</v>
      </c>
      <c r="M1395" s="29">
        <v>1975</v>
      </c>
      <c r="N1395" s="38">
        <v>312518.46999999997</v>
      </c>
      <c r="O1395" s="18" t="s">
        <v>2980</v>
      </c>
      <c r="P1395" s="64"/>
      <c r="Q1395" s="65"/>
      <c r="R1395" s="34"/>
      <c r="S1395" s="33"/>
      <c r="T1395" s="67">
        <v>1</v>
      </c>
    </row>
    <row r="1396" spans="1:20" ht="31.5" x14ac:dyDescent="0.25">
      <c r="A1396" s="50" t="s">
        <v>2414</v>
      </c>
      <c r="B1396" s="50" t="s">
        <v>3142</v>
      </c>
      <c r="C1396" s="31">
        <v>192509</v>
      </c>
      <c r="D1396" s="50" t="s">
        <v>2473</v>
      </c>
      <c r="E1396" s="50" t="s">
        <v>2432</v>
      </c>
      <c r="F1396" s="31" t="s">
        <v>29</v>
      </c>
      <c r="G1396" s="31" t="s">
        <v>29</v>
      </c>
      <c r="H1396" s="31">
        <v>1</v>
      </c>
      <c r="I1396" s="31">
        <v>2</v>
      </c>
      <c r="J1396" s="31">
        <v>1</v>
      </c>
      <c r="K1396" s="31">
        <v>138</v>
      </c>
      <c r="L1396" s="31" t="s">
        <v>30</v>
      </c>
      <c r="M1396" s="29">
        <v>1972</v>
      </c>
      <c r="N1396" s="39">
        <v>227008.72</v>
      </c>
      <c r="O1396" s="18" t="s">
        <v>2980</v>
      </c>
      <c r="P1396" s="64"/>
      <c r="Q1396" s="65"/>
      <c r="R1396" s="34"/>
      <c r="S1396" s="33"/>
      <c r="T1396" s="67">
        <v>1</v>
      </c>
    </row>
    <row r="1397" spans="1:20" ht="31.5" x14ac:dyDescent="0.25">
      <c r="A1397" s="50" t="s">
        <v>2414</v>
      </c>
      <c r="B1397" s="50" t="s">
        <v>3142</v>
      </c>
      <c r="C1397" s="31">
        <v>192511</v>
      </c>
      <c r="D1397" s="50" t="s">
        <v>2440</v>
      </c>
      <c r="E1397" s="50" t="s">
        <v>2436</v>
      </c>
      <c r="F1397" s="31" t="s">
        <v>29</v>
      </c>
      <c r="G1397" s="31" t="s">
        <v>29</v>
      </c>
      <c r="H1397" s="31">
        <v>1</v>
      </c>
      <c r="I1397" s="31">
        <v>3</v>
      </c>
      <c r="J1397" s="31">
        <v>1</v>
      </c>
      <c r="K1397" s="31">
        <v>138</v>
      </c>
      <c r="L1397" s="31" t="s">
        <v>30</v>
      </c>
      <c r="M1397" s="29">
        <v>1941</v>
      </c>
      <c r="N1397" s="38">
        <v>324124.37</v>
      </c>
      <c r="O1397" s="18" t="s">
        <v>2980</v>
      </c>
      <c r="P1397" s="64"/>
      <c r="Q1397" s="65"/>
      <c r="R1397" s="34"/>
      <c r="S1397" s="33"/>
      <c r="T1397" s="67">
        <v>1</v>
      </c>
    </row>
    <row r="1398" spans="1:20" ht="31.5" x14ac:dyDescent="0.25">
      <c r="A1398" s="50" t="s">
        <v>2414</v>
      </c>
      <c r="B1398" s="50" t="s">
        <v>3142</v>
      </c>
      <c r="C1398" s="31">
        <v>192515</v>
      </c>
      <c r="D1398" s="50" t="s">
        <v>2495</v>
      </c>
      <c r="E1398" s="50" t="s">
        <v>2488</v>
      </c>
      <c r="F1398" s="31" t="s">
        <v>29</v>
      </c>
      <c r="G1398" s="31" t="s">
        <v>29</v>
      </c>
      <c r="H1398" s="31">
        <v>1</v>
      </c>
      <c r="I1398" s="31">
        <v>2</v>
      </c>
      <c r="J1398" s="31">
        <v>1</v>
      </c>
      <c r="K1398" s="31">
        <v>138</v>
      </c>
      <c r="L1398" s="31" t="s">
        <v>30</v>
      </c>
      <c r="M1398" s="29">
        <v>1999</v>
      </c>
      <c r="N1398" s="38">
        <v>222349.09</v>
      </c>
      <c r="O1398" s="18" t="s">
        <v>2980</v>
      </c>
      <c r="P1398" s="64"/>
      <c r="Q1398" s="65"/>
      <c r="R1398" s="34"/>
      <c r="S1398" s="33"/>
      <c r="T1398" s="67">
        <v>1</v>
      </c>
    </row>
    <row r="1399" spans="1:20" ht="31.5" x14ac:dyDescent="0.25">
      <c r="A1399" s="50" t="s">
        <v>2414</v>
      </c>
      <c r="B1399" s="50" t="s">
        <v>3142</v>
      </c>
      <c r="C1399" s="31">
        <v>192518</v>
      </c>
      <c r="D1399" s="50" t="s">
        <v>2492</v>
      </c>
      <c r="E1399" s="50" t="s">
        <v>2424</v>
      </c>
      <c r="F1399" s="31" t="s">
        <v>29</v>
      </c>
      <c r="G1399" s="31" t="s">
        <v>29</v>
      </c>
      <c r="H1399" s="31">
        <v>1</v>
      </c>
      <c r="I1399" s="31">
        <v>1</v>
      </c>
      <c r="J1399" s="31">
        <v>1</v>
      </c>
      <c r="K1399" s="31">
        <v>138</v>
      </c>
      <c r="L1399" s="31" t="s">
        <v>30</v>
      </c>
      <c r="M1399" s="29">
        <v>1996</v>
      </c>
      <c r="N1399" s="38">
        <v>176549.25</v>
      </c>
      <c r="O1399" s="18" t="s">
        <v>2980</v>
      </c>
      <c r="P1399" s="64"/>
      <c r="Q1399" s="65"/>
      <c r="R1399" s="34"/>
      <c r="S1399" s="33"/>
      <c r="T1399" s="67">
        <v>1</v>
      </c>
    </row>
    <row r="1400" spans="1:20" ht="31.5" x14ac:dyDescent="0.25">
      <c r="A1400" s="50" t="s">
        <v>2414</v>
      </c>
      <c r="B1400" s="50" t="s">
        <v>3142</v>
      </c>
      <c r="C1400" s="31">
        <v>192519</v>
      </c>
      <c r="D1400" s="50" t="s">
        <v>2486</v>
      </c>
      <c r="E1400" s="50" t="s">
        <v>2424</v>
      </c>
      <c r="F1400" s="31" t="s">
        <v>29</v>
      </c>
      <c r="G1400" s="31" t="s">
        <v>29</v>
      </c>
      <c r="H1400" s="31">
        <v>1</v>
      </c>
      <c r="I1400" s="31">
        <v>2</v>
      </c>
      <c r="J1400" s="31">
        <v>1</v>
      </c>
      <c r="K1400" s="31">
        <v>138</v>
      </c>
      <c r="L1400" s="31" t="s">
        <v>30</v>
      </c>
      <c r="M1400" s="29">
        <v>1985</v>
      </c>
      <c r="N1400" s="39">
        <v>224354.54</v>
      </c>
      <c r="O1400" s="18" t="s">
        <v>2980</v>
      </c>
      <c r="P1400" s="64"/>
      <c r="Q1400" s="65"/>
      <c r="R1400" s="34"/>
      <c r="S1400" s="33"/>
      <c r="T1400" s="67">
        <v>1</v>
      </c>
    </row>
    <row r="1401" spans="1:20" ht="31.5" x14ac:dyDescent="0.25">
      <c r="A1401" s="50" t="s">
        <v>2414</v>
      </c>
      <c r="B1401" s="50" t="s">
        <v>3142</v>
      </c>
      <c r="C1401" s="51">
        <v>313523</v>
      </c>
      <c r="D1401" s="52" t="s">
        <v>2464</v>
      </c>
      <c r="E1401" s="50" t="s">
        <v>2454</v>
      </c>
      <c r="F1401" s="31" t="s">
        <v>29</v>
      </c>
      <c r="G1401" s="31" t="s">
        <v>29</v>
      </c>
      <c r="H1401" s="31"/>
      <c r="I1401" s="31"/>
      <c r="J1401" s="31">
        <v>1</v>
      </c>
      <c r="K1401" s="31">
        <v>138</v>
      </c>
      <c r="L1401" s="31" t="s">
        <v>30</v>
      </c>
      <c r="M1401" s="29">
        <v>1963</v>
      </c>
      <c r="N1401" s="38"/>
      <c r="O1401" s="18" t="s">
        <v>2980</v>
      </c>
      <c r="P1401" s="64"/>
      <c r="Q1401" s="65"/>
      <c r="R1401" s="34"/>
      <c r="S1401" s="33"/>
      <c r="T1401" s="67"/>
    </row>
    <row r="1402" spans="1:20" ht="31.5" x14ac:dyDescent="0.25">
      <c r="A1402" s="50" t="s">
        <v>2414</v>
      </c>
      <c r="B1402" s="50" t="s">
        <v>3101</v>
      </c>
      <c r="C1402" s="51">
        <v>323102</v>
      </c>
      <c r="D1402" s="52" t="s">
        <v>2503</v>
      </c>
      <c r="E1402" s="50" t="s">
        <v>2501</v>
      </c>
      <c r="F1402" s="31" t="s">
        <v>29</v>
      </c>
      <c r="G1402" s="31" t="s">
        <v>29</v>
      </c>
      <c r="H1402" s="31"/>
      <c r="I1402" s="31"/>
      <c r="J1402" s="31">
        <v>1</v>
      </c>
      <c r="K1402" s="31">
        <v>138</v>
      </c>
      <c r="L1402" s="31" t="s">
        <v>30</v>
      </c>
      <c r="M1402" s="29">
        <v>2006</v>
      </c>
      <c r="N1402" s="38"/>
      <c r="O1402" s="18" t="s">
        <v>2980</v>
      </c>
      <c r="P1402" s="64"/>
      <c r="Q1402" s="65"/>
      <c r="R1402" s="34"/>
      <c r="S1402" s="33"/>
      <c r="T1402" s="67"/>
    </row>
    <row r="1403" spans="1:20" ht="31.5" x14ac:dyDescent="0.25">
      <c r="A1403" s="50" t="s">
        <v>2414</v>
      </c>
      <c r="B1403" s="50" t="s">
        <v>3101</v>
      </c>
      <c r="C1403" s="51">
        <v>323103</v>
      </c>
      <c r="D1403" s="52" t="s">
        <v>2502</v>
      </c>
      <c r="E1403" s="50" t="s">
        <v>2501</v>
      </c>
      <c r="F1403" s="31" t="s">
        <v>29</v>
      </c>
      <c r="G1403" s="31" t="s">
        <v>29</v>
      </c>
      <c r="H1403" s="31"/>
      <c r="I1403" s="31"/>
      <c r="J1403" s="31">
        <v>1</v>
      </c>
      <c r="K1403" s="31">
        <v>138</v>
      </c>
      <c r="L1403" s="31" t="s">
        <v>30</v>
      </c>
      <c r="M1403" s="29">
        <v>2005</v>
      </c>
      <c r="N1403" s="38"/>
      <c r="O1403" s="18" t="s">
        <v>2980</v>
      </c>
      <c r="P1403" s="64"/>
      <c r="Q1403" s="65"/>
      <c r="R1403" s="34"/>
      <c r="S1403" s="33"/>
      <c r="T1403" s="67"/>
    </row>
    <row r="1404" spans="1:20" ht="31.5" x14ac:dyDescent="0.25">
      <c r="A1404" s="50" t="s">
        <v>2414</v>
      </c>
      <c r="B1404" s="50" t="s">
        <v>3101</v>
      </c>
      <c r="C1404" s="51">
        <v>323104</v>
      </c>
      <c r="D1404" s="52" t="s">
        <v>2500</v>
      </c>
      <c r="E1404" s="50" t="s">
        <v>2501</v>
      </c>
      <c r="F1404" s="31" t="s">
        <v>29</v>
      </c>
      <c r="G1404" s="31" t="s">
        <v>29</v>
      </c>
      <c r="H1404" s="31"/>
      <c r="I1404" s="31"/>
      <c r="J1404" s="31">
        <v>1</v>
      </c>
      <c r="K1404" s="31">
        <v>138</v>
      </c>
      <c r="L1404" s="31" t="s">
        <v>30</v>
      </c>
      <c r="M1404" s="29">
        <v>2004</v>
      </c>
      <c r="N1404" s="38"/>
      <c r="O1404" s="18" t="s">
        <v>2980</v>
      </c>
      <c r="P1404" s="64"/>
      <c r="Q1404" s="65"/>
      <c r="R1404" s="34"/>
      <c r="S1404" s="33"/>
      <c r="T1404" s="67"/>
    </row>
    <row r="1405" spans="1:20" ht="31.5" x14ac:dyDescent="0.25">
      <c r="A1405" s="50" t="s">
        <v>2414</v>
      </c>
      <c r="B1405" s="50" t="s">
        <v>3143</v>
      </c>
      <c r="C1405" s="31">
        <v>121993</v>
      </c>
      <c r="D1405" s="50" t="s">
        <v>2506</v>
      </c>
      <c r="E1405" s="50" t="s">
        <v>2507</v>
      </c>
      <c r="F1405" s="31" t="s">
        <v>29</v>
      </c>
      <c r="G1405" s="31" t="s">
        <v>29</v>
      </c>
      <c r="H1405" s="31"/>
      <c r="I1405" s="31"/>
      <c r="J1405" s="31">
        <v>1</v>
      </c>
      <c r="K1405" s="31">
        <v>138</v>
      </c>
      <c r="L1405" s="31" t="s">
        <v>30</v>
      </c>
      <c r="M1405" s="29">
        <v>2008</v>
      </c>
      <c r="N1405" s="38"/>
      <c r="O1405" s="18" t="s">
        <v>2980</v>
      </c>
      <c r="P1405" s="64"/>
      <c r="Q1405" s="65"/>
      <c r="R1405" s="34"/>
      <c r="S1405" s="33"/>
      <c r="T1405" s="67"/>
    </row>
    <row r="1406" spans="1:20" ht="31.5" x14ac:dyDescent="0.25">
      <c r="A1406" s="50" t="s">
        <v>2414</v>
      </c>
      <c r="B1406" s="50" t="s">
        <v>3143</v>
      </c>
      <c r="C1406" s="31">
        <v>122088</v>
      </c>
      <c r="D1406" s="50" t="s">
        <v>2504</v>
      </c>
      <c r="E1406" s="50" t="s">
        <v>2505</v>
      </c>
      <c r="F1406" s="31" t="s">
        <v>29</v>
      </c>
      <c r="G1406" s="31" t="s">
        <v>29</v>
      </c>
      <c r="H1406" s="31"/>
      <c r="I1406" s="31"/>
      <c r="J1406" s="31">
        <v>1</v>
      </c>
      <c r="K1406" s="31">
        <v>138</v>
      </c>
      <c r="L1406" s="31" t="s">
        <v>30</v>
      </c>
      <c r="M1406" s="29">
        <v>2007</v>
      </c>
      <c r="N1406" s="38"/>
      <c r="O1406" s="18" t="s">
        <v>2980</v>
      </c>
      <c r="P1406" s="64"/>
      <c r="Q1406" s="65"/>
      <c r="R1406" s="34"/>
      <c r="S1406" s="33"/>
      <c r="T1406" s="67"/>
    </row>
    <row r="1407" spans="1:20" ht="31.5" x14ac:dyDescent="0.25">
      <c r="A1407" s="50" t="s">
        <v>2414</v>
      </c>
      <c r="B1407" s="50" t="s">
        <v>3143</v>
      </c>
      <c r="C1407" s="31">
        <v>192018</v>
      </c>
      <c r="D1407" s="50" t="s">
        <v>2508</v>
      </c>
      <c r="E1407" s="50" t="s">
        <v>2509</v>
      </c>
      <c r="F1407" s="31" t="s">
        <v>29</v>
      </c>
      <c r="G1407" s="31" t="s">
        <v>29</v>
      </c>
      <c r="H1407" s="31"/>
      <c r="I1407" s="31"/>
      <c r="J1407" s="31">
        <v>1</v>
      </c>
      <c r="K1407" s="31">
        <v>138</v>
      </c>
      <c r="L1407" s="31" t="s">
        <v>30</v>
      </c>
      <c r="M1407" s="29">
        <v>2009</v>
      </c>
      <c r="N1407" s="38"/>
      <c r="O1407" s="18" t="s">
        <v>2980</v>
      </c>
      <c r="P1407" s="64"/>
      <c r="Q1407" s="65"/>
      <c r="R1407" s="34"/>
      <c r="S1407" s="33"/>
      <c r="T1407" s="67"/>
    </row>
    <row r="1408" spans="1:20" ht="31.5" x14ac:dyDescent="0.25">
      <c r="A1408" s="50" t="s">
        <v>2414</v>
      </c>
      <c r="B1408" s="50" t="s">
        <v>3143</v>
      </c>
      <c r="C1408" s="31">
        <v>192024</v>
      </c>
      <c r="D1408" s="50" t="s">
        <v>2511</v>
      </c>
      <c r="E1408" s="50" t="s">
        <v>2512</v>
      </c>
      <c r="F1408" s="31" t="s">
        <v>29</v>
      </c>
      <c r="G1408" s="31" t="s">
        <v>29</v>
      </c>
      <c r="H1408" s="31"/>
      <c r="I1408" s="31"/>
      <c r="J1408" s="31">
        <v>1</v>
      </c>
      <c r="K1408" s="31">
        <v>138</v>
      </c>
      <c r="L1408" s="31" t="s">
        <v>30</v>
      </c>
      <c r="M1408" s="29">
        <v>2011</v>
      </c>
      <c r="N1408" s="38"/>
      <c r="O1408" s="18" t="s">
        <v>2980</v>
      </c>
      <c r="P1408" s="64"/>
      <c r="Q1408" s="65"/>
      <c r="R1408" s="34"/>
      <c r="S1408" s="33"/>
      <c r="T1408" s="67"/>
    </row>
    <row r="1409" spans="1:20" ht="31.5" x14ac:dyDescent="0.25">
      <c r="A1409" s="50" t="s">
        <v>2414</v>
      </c>
      <c r="B1409" s="50" t="s">
        <v>3143</v>
      </c>
      <c r="C1409" s="51">
        <v>303458</v>
      </c>
      <c r="D1409" s="52" t="s">
        <v>2510</v>
      </c>
      <c r="E1409" s="50" t="s">
        <v>2507</v>
      </c>
      <c r="F1409" s="31" t="s">
        <v>29</v>
      </c>
      <c r="G1409" s="31" t="s">
        <v>29</v>
      </c>
      <c r="H1409" s="31"/>
      <c r="I1409" s="31"/>
      <c r="J1409" s="31">
        <v>1</v>
      </c>
      <c r="K1409" s="31">
        <v>138</v>
      </c>
      <c r="L1409" s="31" t="s">
        <v>30</v>
      </c>
      <c r="M1409" s="29">
        <v>2010</v>
      </c>
      <c r="N1409" s="38"/>
      <c r="O1409" s="18" t="s">
        <v>2980</v>
      </c>
      <c r="P1409" s="64"/>
      <c r="Q1409" s="65"/>
      <c r="R1409" s="34"/>
      <c r="S1409" s="33"/>
      <c r="T1409" s="67"/>
    </row>
    <row r="1410" spans="1:20" ht="31.5" x14ac:dyDescent="0.25">
      <c r="A1410" s="50" t="s">
        <v>2513</v>
      </c>
      <c r="B1410" s="50" t="s">
        <v>3144</v>
      </c>
      <c r="C1410" s="31">
        <v>199541</v>
      </c>
      <c r="D1410" s="50" t="s">
        <v>2515</v>
      </c>
      <c r="E1410" s="50" t="s">
        <v>1298</v>
      </c>
      <c r="F1410" s="31" t="s">
        <v>1099</v>
      </c>
      <c r="G1410" s="31" t="s">
        <v>1099</v>
      </c>
      <c r="H1410" s="31">
        <v>1</v>
      </c>
      <c r="I1410" s="31">
        <v>4</v>
      </c>
      <c r="J1410" s="31">
        <v>1</v>
      </c>
      <c r="K1410" s="31">
        <v>138</v>
      </c>
      <c r="L1410" s="31" t="s">
        <v>30</v>
      </c>
      <c r="M1410" s="29">
        <v>2012</v>
      </c>
      <c r="N1410" s="38">
        <v>299968.2</v>
      </c>
      <c r="O1410" s="18" t="s">
        <v>2980</v>
      </c>
      <c r="P1410" s="64"/>
      <c r="Q1410" s="65"/>
      <c r="R1410" s="34"/>
      <c r="S1410" s="33"/>
      <c r="T1410" s="67">
        <v>1</v>
      </c>
    </row>
    <row r="1411" spans="1:20" ht="31.5" x14ac:dyDescent="0.25">
      <c r="A1411" s="50" t="s">
        <v>2513</v>
      </c>
      <c r="B1411" s="50" t="s">
        <v>3145</v>
      </c>
      <c r="C1411" s="51">
        <v>315003</v>
      </c>
      <c r="D1411" s="52" t="s">
        <v>2519</v>
      </c>
      <c r="E1411" s="50" t="s">
        <v>2520</v>
      </c>
      <c r="F1411" s="31" t="s">
        <v>29</v>
      </c>
      <c r="G1411" s="31" t="s">
        <v>29</v>
      </c>
      <c r="H1411" s="31">
        <v>1</v>
      </c>
      <c r="I1411" s="31">
        <v>6</v>
      </c>
      <c r="J1411" s="31">
        <v>1</v>
      </c>
      <c r="K1411" s="31">
        <v>138</v>
      </c>
      <c r="L1411" s="31" t="s">
        <v>30</v>
      </c>
      <c r="M1411" s="29">
        <v>2014</v>
      </c>
      <c r="N1411" s="38">
        <v>276066</v>
      </c>
      <c r="O1411" s="18" t="s">
        <v>2980</v>
      </c>
      <c r="P1411" s="64"/>
      <c r="Q1411" s="65"/>
      <c r="R1411" s="34"/>
      <c r="S1411" s="33"/>
      <c r="T1411" s="67">
        <v>1</v>
      </c>
    </row>
    <row r="1412" spans="1:20" ht="31.5" x14ac:dyDescent="0.25">
      <c r="A1412" s="50" t="s">
        <v>2513</v>
      </c>
      <c r="B1412" s="50" t="s">
        <v>3145</v>
      </c>
      <c r="C1412" s="51">
        <v>315004</v>
      </c>
      <c r="D1412" s="52" t="s">
        <v>2517</v>
      </c>
      <c r="E1412" s="50" t="s">
        <v>2518</v>
      </c>
      <c r="F1412" s="31" t="s">
        <v>29</v>
      </c>
      <c r="G1412" s="31" t="s">
        <v>29</v>
      </c>
      <c r="H1412" s="31">
        <v>1</v>
      </c>
      <c r="I1412" s="31">
        <v>1</v>
      </c>
      <c r="J1412" s="31">
        <v>1</v>
      </c>
      <c r="K1412" s="31">
        <v>138</v>
      </c>
      <c r="L1412" s="31" t="s">
        <v>30</v>
      </c>
      <c r="M1412" s="29">
        <v>2013</v>
      </c>
      <c r="N1412" s="38">
        <v>286844.51</v>
      </c>
      <c r="O1412" s="18" t="s">
        <v>2980</v>
      </c>
      <c r="P1412" s="64"/>
      <c r="Q1412" s="65"/>
      <c r="R1412" s="34"/>
      <c r="S1412" s="33"/>
      <c r="T1412" s="67">
        <v>1</v>
      </c>
    </row>
    <row r="1413" spans="1:20" ht="15.75" x14ac:dyDescent="0.25">
      <c r="A1413" s="50" t="s">
        <v>2513</v>
      </c>
      <c r="B1413" s="50" t="s">
        <v>2990</v>
      </c>
      <c r="C1413" s="31">
        <v>126950</v>
      </c>
      <c r="D1413" s="50" t="s">
        <v>2522</v>
      </c>
      <c r="E1413" s="50" t="s">
        <v>2523</v>
      </c>
      <c r="F1413" s="31" t="s">
        <v>45</v>
      </c>
      <c r="G1413" s="31" t="s">
        <v>45</v>
      </c>
      <c r="H1413" s="31"/>
      <c r="I1413" s="31"/>
      <c r="J1413" s="31">
        <v>1</v>
      </c>
      <c r="K1413" s="31">
        <v>138</v>
      </c>
      <c r="L1413" s="31" t="s">
        <v>30</v>
      </c>
      <c r="M1413" s="29">
        <v>2015</v>
      </c>
      <c r="N1413" s="38"/>
      <c r="O1413" s="18" t="s">
        <v>2980</v>
      </c>
      <c r="P1413" s="64"/>
      <c r="Q1413" s="65"/>
      <c r="R1413" s="34"/>
      <c r="S1413" s="33"/>
      <c r="T1413" s="67"/>
    </row>
    <row r="1414" spans="1:20" ht="15.75" x14ac:dyDescent="0.25">
      <c r="A1414" s="50" t="s">
        <v>2513</v>
      </c>
      <c r="B1414" s="50" t="s">
        <v>2990</v>
      </c>
      <c r="C1414" s="31">
        <v>126951</v>
      </c>
      <c r="D1414" s="50" t="s">
        <v>2525</v>
      </c>
      <c r="E1414" s="50" t="s">
        <v>2523</v>
      </c>
      <c r="F1414" s="31" t="s">
        <v>45</v>
      </c>
      <c r="G1414" s="31" t="s">
        <v>45</v>
      </c>
      <c r="H1414" s="31"/>
      <c r="I1414" s="31"/>
      <c r="J1414" s="31">
        <v>1</v>
      </c>
      <c r="K1414" s="31">
        <v>138</v>
      </c>
      <c r="L1414" s="31" t="s">
        <v>30</v>
      </c>
      <c r="M1414" s="29">
        <v>2017</v>
      </c>
      <c r="N1414" s="38"/>
      <c r="O1414" s="18" t="s">
        <v>2980</v>
      </c>
      <c r="P1414" s="64"/>
      <c r="Q1414" s="65"/>
      <c r="R1414" s="34"/>
      <c r="S1414" s="33"/>
      <c r="T1414" s="67"/>
    </row>
    <row r="1415" spans="1:20" ht="15.75" x14ac:dyDescent="0.25">
      <c r="A1415" s="50" t="s">
        <v>2513</v>
      </c>
      <c r="B1415" s="50" t="s">
        <v>2990</v>
      </c>
      <c r="C1415" s="31">
        <v>126953</v>
      </c>
      <c r="D1415" s="50" t="s">
        <v>2526</v>
      </c>
      <c r="E1415" s="50" t="s">
        <v>2523</v>
      </c>
      <c r="F1415" s="31" t="s">
        <v>45</v>
      </c>
      <c r="G1415" s="31" t="s">
        <v>45</v>
      </c>
      <c r="H1415" s="31"/>
      <c r="I1415" s="31"/>
      <c r="J1415" s="31">
        <v>1</v>
      </c>
      <c r="K1415" s="31">
        <v>138</v>
      </c>
      <c r="L1415" s="31" t="s">
        <v>30</v>
      </c>
      <c r="M1415" s="29">
        <v>2018</v>
      </c>
      <c r="N1415" s="38"/>
      <c r="O1415" s="18" t="s">
        <v>2980</v>
      </c>
      <c r="P1415" s="64"/>
      <c r="Q1415" s="65"/>
      <c r="R1415" s="34"/>
      <c r="S1415" s="33"/>
      <c r="T1415" s="67"/>
    </row>
    <row r="1416" spans="1:20" ht="15.75" x14ac:dyDescent="0.25">
      <c r="A1416" s="50" t="s">
        <v>2513</v>
      </c>
      <c r="B1416" s="50" t="s">
        <v>2990</v>
      </c>
      <c r="C1416" s="31">
        <v>126955</v>
      </c>
      <c r="D1416" s="50" t="s">
        <v>2527</v>
      </c>
      <c r="E1416" s="50" t="s">
        <v>2523</v>
      </c>
      <c r="F1416" s="31" t="s">
        <v>45</v>
      </c>
      <c r="G1416" s="31" t="s">
        <v>45</v>
      </c>
      <c r="H1416" s="31"/>
      <c r="I1416" s="31"/>
      <c r="J1416" s="31">
        <v>1</v>
      </c>
      <c r="K1416" s="31">
        <v>138</v>
      </c>
      <c r="L1416" s="31" t="s">
        <v>30</v>
      </c>
      <c r="M1416" s="29">
        <v>2019</v>
      </c>
      <c r="N1416" s="38"/>
      <c r="O1416" s="18" t="s">
        <v>2980</v>
      </c>
      <c r="P1416" s="64"/>
      <c r="Q1416" s="65"/>
      <c r="R1416" s="34"/>
      <c r="S1416" s="33"/>
      <c r="T1416" s="67"/>
    </row>
    <row r="1417" spans="1:20" ht="15.75" x14ac:dyDescent="0.25">
      <c r="A1417" s="50" t="s">
        <v>2513</v>
      </c>
      <c r="B1417" s="50" t="s">
        <v>2990</v>
      </c>
      <c r="C1417" s="31">
        <v>126960</v>
      </c>
      <c r="D1417" s="50" t="s">
        <v>2530</v>
      </c>
      <c r="E1417" s="50" t="s">
        <v>2523</v>
      </c>
      <c r="F1417" s="31" t="s">
        <v>45</v>
      </c>
      <c r="G1417" s="31" t="s">
        <v>45</v>
      </c>
      <c r="H1417" s="31"/>
      <c r="I1417" s="31"/>
      <c r="J1417" s="31">
        <v>1</v>
      </c>
      <c r="K1417" s="31">
        <v>138</v>
      </c>
      <c r="L1417" s="31" t="s">
        <v>30</v>
      </c>
      <c r="M1417" s="29">
        <v>2022</v>
      </c>
      <c r="N1417" s="38"/>
      <c r="O1417" s="18" t="s">
        <v>2980</v>
      </c>
      <c r="P1417" s="64"/>
      <c r="Q1417" s="65"/>
      <c r="R1417" s="34"/>
      <c r="S1417" s="33"/>
      <c r="T1417" s="67"/>
    </row>
    <row r="1418" spans="1:20" ht="15.75" x14ac:dyDescent="0.25">
      <c r="A1418" s="50" t="s">
        <v>2513</v>
      </c>
      <c r="B1418" s="50" t="s">
        <v>2990</v>
      </c>
      <c r="C1418" s="31">
        <v>126965</v>
      </c>
      <c r="D1418" s="50" t="s">
        <v>2524</v>
      </c>
      <c r="E1418" s="50" t="s">
        <v>2523</v>
      </c>
      <c r="F1418" s="31" t="s">
        <v>45</v>
      </c>
      <c r="G1418" s="31" t="s">
        <v>45</v>
      </c>
      <c r="H1418" s="31"/>
      <c r="I1418" s="31"/>
      <c r="J1418" s="31">
        <v>1</v>
      </c>
      <c r="K1418" s="31">
        <v>138</v>
      </c>
      <c r="L1418" s="31" t="s">
        <v>30</v>
      </c>
      <c r="M1418" s="29">
        <v>2016</v>
      </c>
      <c r="N1418" s="38"/>
      <c r="O1418" s="18" t="s">
        <v>2980</v>
      </c>
      <c r="P1418" s="64"/>
      <c r="Q1418" s="65"/>
      <c r="R1418" s="34"/>
      <c r="S1418" s="33"/>
      <c r="T1418" s="67"/>
    </row>
    <row r="1419" spans="1:20" ht="15.75" x14ac:dyDescent="0.25">
      <c r="A1419" s="50" t="s">
        <v>2513</v>
      </c>
      <c r="B1419" s="50" t="s">
        <v>2990</v>
      </c>
      <c r="C1419" s="31">
        <v>126972</v>
      </c>
      <c r="D1419" s="50" t="s">
        <v>2528</v>
      </c>
      <c r="E1419" s="50" t="s">
        <v>2523</v>
      </c>
      <c r="F1419" s="31" t="s">
        <v>45</v>
      </c>
      <c r="G1419" s="31" t="s">
        <v>45</v>
      </c>
      <c r="H1419" s="31"/>
      <c r="I1419" s="31"/>
      <c r="J1419" s="31">
        <v>1</v>
      </c>
      <c r="K1419" s="31">
        <v>138</v>
      </c>
      <c r="L1419" s="31" t="s">
        <v>30</v>
      </c>
      <c r="M1419" s="29">
        <v>2020</v>
      </c>
      <c r="N1419" s="38"/>
      <c r="O1419" s="18" t="s">
        <v>2980</v>
      </c>
      <c r="P1419" s="64"/>
      <c r="Q1419" s="65"/>
      <c r="R1419" s="34"/>
      <c r="S1419" s="33"/>
      <c r="T1419" s="67"/>
    </row>
    <row r="1420" spans="1:20" ht="15.75" x14ac:dyDescent="0.25">
      <c r="A1420" s="50" t="s">
        <v>2513</v>
      </c>
      <c r="B1420" s="50" t="s">
        <v>2990</v>
      </c>
      <c r="C1420" s="31">
        <v>126974</v>
      </c>
      <c r="D1420" s="50" t="s">
        <v>2529</v>
      </c>
      <c r="E1420" s="50" t="s">
        <v>2523</v>
      </c>
      <c r="F1420" s="31" t="s">
        <v>45</v>
      </c>
      <c r="G1420" s="31" t="s">
        <v>45</v>
      </c>
      <c r="H1420" s="31"/>
      <c r="I1420" s="31"/>
      <c r="J1420" s="31">
        <v>1</v>
      </c>
      <c r="K1420" s="31">
        <v>138</v>
      </c>
      <c r="L1420" s="31" t="s">
        <v>30</v>
      </c>
      <c r="M1420" s="29">
        <v>2021</v>
      </c>
      <c r="N1420" s="38"/>
      <c r="O1420" s="18" t="s">
        <v>2980</v>
      </c>
      <c r="P1420" s="64"/>
      <c r="Q1420" s="65"/>
      <c r="R1420" s="34"/>
      <c r="S1420" s="33"/>
      <c r="T1420" s="67"/>
    </row>
    <row r="1421" spans="1:20" ht="15.75" x14ac:dyDescent="0.25">
      <c r="A1421" s="53" t="s">
        <v>2513</v>
      </c>
      <c r="B1421" s="50" t="s">
        <v>2990</v>
      </c>
      <c r="C1421" s="54">
        <v>127213</v>
      </c>
      <c r="D1421" s="55" t="s">
        <v>2991</v>
      </c>
      <c r="E1421" s="55" t="s">
        <v>2992</v>
      </c>
      <c r="F1421" s="34">
        <v>1</v>
      </c>
      <c r="G1421" s="56"/>
      <c r="H1421" s="67">
        <v>1</v>
      </c>
      <c r="I1421" s="67">
        <v>2</v>
      </c>
      <c r="J1421" s="47"/>
      <c r="K1421" s="33"/>
      <c r="L1421" s="33"/>
      <c r="M1421" s="32"/>
      <c r="N1421" s="43">
        <v>1189918.94</v>
      </c>
      <c r="O1421" s="18" t="s">
        <v>2980</v>
      </c>
      <c r="P1421" s="64" t="s">
        <v>2983</v>
      </c>
      <c r="Q1421" s="65"/>
      <c r="R1421" s="34"/>
      <c r="S1421" s="33"/>
      <c r="T1421" s="67">
        <v>1</v>
      </c>
    </row>
    <row r="1422" spans="1:20" ht="15.75" x14ac:dyDescent="0.25">
      <c r="A1422" s="50" t="s">
        <v>2531</v>
      </c>
      <c r="B1422" s="50" t="s">
        <v>2988</v>
      </c>
      <c r="C1422" s="31">
        <v>128262</v>
      </c>
      <c r="D1422" s="50" t="s">
        <v>2536</v>
      </c>
      <c r="E1422" s="50" t="s">
        <v>2368</v>
      </c>
      <c r="F1422" s="31" t="s">
        <v>45</v>
      </c>
      <c r="G1422" s="31" t="s">
        <v>45</v>
      </c>
      <c r="H1422" s="31"/>
      <c r="I1422" s="31"/>
      <c r="J1422" s="31">
        <v>1</v>
      </c>
      <c r="K1422" s="31">
        <v>138</v>
      </c>
      <c r="L1422" s="31" t="s">
        <v>30</v>
      </c>
      <c r="M1422" s="29">
        <v>2025</v>
      </c>
      <c r="N1422" s="38"/>
      <c r="O1422" s="18" t="s">
        <v>2980</v>
      </c>
      <c r="P1422" s="64"/>
      <c r="Q1422" s="65"/>
      <c r="R1422" s="34"/>
      <c r="S1422" s="33"/>
      <c r="T1422" s="67"/>
    </row>
    <row r="1423" spans="1:20" ht="15.75" x14ac:dyDescent="0.25">
      <c r="A1423" s="50" t="s">
        <v>2531</v>
      </c>
      <c r="B1423" s="50" t="s">
        <v>2988</v>
      </c>
      <c r="C1423" s="31">
        <v>128311</v>
      </c>
      <c r="D1423" s="50" t="s">
        <v>2558</v>
      </c>
      <c r="E1423" s="50" t="s">
        <v>2556</v>
      </c>
      <c r="F1423" s="31" t="s">
        <v>216</v>
      </c>
      <c r="G1423" s="31" t="s">
        <v>216</v>
      </c>
      <c r="H1423" s="31"/>
      <c r="I1423" s="31"/>
      <c r="J1423" s="31">
        <v>1</v>
      </c>
      <c r="K1423" s="31">
        <v>138</v>
      </c>
      <c r="L1423" s="31" t="s">
        <v>30</v>
      </c>
      <c r="M1423" s="29">
        <v>2042</v>
      </c>
      <c r="N1423" s="38"/>
      <c r="O1423" s="18" t="s">
        <v>2980</v>
      </c>
      <c r="P1423" s="64"/>
      <c r="Q1423" s="65"/>
      <c r="R1423" s="34"/>
      <c r="S1423" s="33"/>
      <c r="T1423" s="67"/>
    </row>
    <row r="1424" spans="1:20" ht="15.75" x14ac:dyDescent="0.25">
      <c r="A1424" s="50" t="s">
        <v>2531</v>
      </c>
      <c r="B1424" s="50" t="s">
        <v>2988</v>
      </c>
      <c r="C1424" s="31">
        <v>128336</v>
      </c>
      <c r="D1424" s="50" t="s">
        <v>2562</v>
      </c>
      <c r="E1424" s="50" t="s">
        <v>2563</v>
      </c>
      <c r="F1424" s="31" t="s">
        <v>216</v>
      </c>
      <c r="G1424" s="31" t="s">
        <v>216</v>
      </c>
      <c r="H1424" s="31"/>
      <c r="I1424" s="31"/>
      <c r="J1424" s="31">
        <v>1</v>
      </c>
      <c r="K1424" s="31">
        <v>138</v>
      </c>
      <c r="L1424" s="31" t="s">
        <v>30</v>
      </c>
      <c r="M1424" s="29">
        <v>2045</v>
      </c>
      <c r="N1424" s="38"/>
      <c r="O1424" s="18" t="s">
        <v>2980</v>
      </c>
      <c r="P1424" s="64"/>
      <c r="Q1424" s="65"/>
      <c r="R1424" s="34"/>
      <c r="S1424" s="33"/>
      <c r="T1424" s="67"/>
    </row>
    <row r="1425" spans="1:20" ht="15.75" x14ac:dyDescent="0.25">
      <c r="A1425" s="50" t="s">
        <v>2531</v>
      </c>
      <c r="B1425" s="50" t="s">
        <v>2988</v>
      </c>
      <c r="C1425" s="31">
        <v>128351</v>
      </c>
      <c r="D1425" s="50" t="s">
        <v>2553</v>
      </c>
      <c r="E1425" s="50" t="s">
        <v>2551</v>
      </c>
      <c r="F1425" s="31" t="s">
        <v>216</v>
      </c>
      <c r="G1425" s="31" t="s">
        <v>216</v>
      </c>
      <c r="H1425" s="31">
        <v>1</v>
      </c>
      <c r="I1425" s="31">
        <v>7</v>
      </c>
      <c r="J1425" s="31">
        <v>1</v>
      </c>
      <c r="K1425" s="31">
        <v>138</v>
      </c>
      <c r="L1425" s="31" t="s">
        <v>30</v>
      </c>
      <c r="M1425" s="29">
        <v>2038</v>
      </c>
      <c r="N1425" s="38">
        <v>934118.77</v>
      </c>
      <c r="O1425" s="18" t="s">
        <v>2980</v>
      </c>
      <c r="P1425" s="64"/>
      <c r="Q1425" s="65"/>
      <c r="R1425" s="34"/>
      <c r="S1425" s="33"/>
      <c r="T1425" s="67">
        <v>1</v>
      </c>
    </row>
    <row r="1426" spans="1:20" ht="15.75" x14ac:dyDescent="0.25">
      <c r="A1426" s="50" t="s">
        <v>2531</v>
      </c>
      <c r="B1426" s="50" t="s">
        <v>2988</v>
      </c>
      <c r="C1426" s="31">
        <v>128356</v>
      </c>
      <c r="D1426" s="50" t="s">
        <v>2564</v>
      </c>
      <c r="E1426" s="50" t="s">
        <v>2551</v>
      </c>
      <c r="F1426" s="31" t="s">
        <v>216</v>
      </c>
      <c r="G1426" s="31" t="s">
        <v>216</v>
      </c>
      <c r="H1426" s="31">
        <v>1</v>
      </c>
      <c r="I1426" s="31">
        <v>3</v>
      </c>
      <c r="J1426" s="31">
        <v>1</v>
      </c>
      <c r="K1426" s="31">
        <v>138</v>
      </c>
      <c r="L1426" s="31" t="s">
        <v>30</v>
      </c>
      <c r="M1426" s="29">
        <v>2046</v>
      </c>
      <c r="N1426" s="38">
        <v>463178.19</v>
      </c>
      <c r="O1426" s="18" t="s">
        <v>2980</v>
      </c>
      <c r="P1426" s="64"/>
      <c r="Q1426" s="65"/>
      <c r="R1426" s="34"/>
      <c r="S1426" s="33"/>
      <c r="T1426" s="67">
        <v>1</v>
      </c>
    </row>
    <row r="1427" spans="1:20" ht="15.75" x14ac:dyDescent="0.25">
      <c r="A1427" s="50" t="s">
        <v>2531</v>
      </c>
      <c r="B1427" s="50" t="s">
        <v>2988</v>
      </c>
      <c r="C1427" s="31">
        <v>128361</v>
      </c>
      <c r="D1427" s="50" t="s">
        <v>2568</v>
      </c>
      <c r="E1427" s="50" t="s">
        <v>2551</v>
      </c>
      <c r="F1427" s="31" t="s">
        <v>216</v>
      </c>
      <c r="G1427" s="31" t="s">
        <v>216</v>
      </c>
      <c r="H1427" s="31"/>
      <c r="I1427" s="31"/>
      <c r="J1427" s="31">
        <v>1</v>
      </c>
      <c r="K1427" s="31">
        <v>138</v>
      </c>
      <c r="L1427" s="31" t="s">
        <v>30</v>
      </c>
      <c r="M1427" s="29">
        <v>2050</v>
      </c>
      <c r="N1427" s="38"/>
      <c r="O1427" s="18" t="s">
        <v>2980</v>
      </c>
      <c r="P1427" s="64"/>
      <c r="Q1427" s="65"/>
      <c r="R1427" s="34"/>
      <c r="S1427" s="33"/>
      <c r="T1427" s="67"/>
    </row>
    <row r="1428" spans="1:20" ht="15.75" x14ac:dyDescent="0.25">
      <c r="A1428" s="50" t="s">
        <v>2531</v>
      </c>
      <c r="B1428" s="50" t="s">
        <v>2988</v>
      </c>
      <c r="C1428" s="31">
        <v>128364</v>
      </c>
      <c r="D1428" s="50" t="s">
        <v>2550</v>
      </c>
      <c r="E1428" s="50" t="s">
        <v>2551</v>
      </c>
      <c r="F1428" s="31" t="s">
        <v>216</v>
      </c>
      <c r="G1428" s="31" t="s">
        <v>216</v>
      </c>
      <c r="H1428" s="31"/>
      <c r="I1428" s="31"/>
      <c r="J1428" s="31">
        <v>1</v>
      </c>
      <c r="K1428" s="31">
        <v>138</v>
      </c>
      <c r="L1428" s="31" t="s">
        <v>30</v>
      </c>
      <c r="M1428" s="29">
        <v>2036</v>
      </c>
      <c r="N1428" s="38"/>
      <c r="O1428" s="18" t="s">
        <v>2980</v>
      </c>
      <c r="P1428" s="64"/>
      <c r="Q1428" s="65"/>
      <c r="R1428" s="34"/>
      <c r="S1428" s="33"/>
      <c r="T1428" s="67"/>
    </row>
    <row r="1429" spans="1:20" ht="31.5" x14ac:dyDescent="0.25">
      <c r="A1429" s="50" t="s">
        <v>2531</v>
      </c>
      <c r="B1429" s="50" t="s">
        <v>2988</v>
      </c>
      <c r="C1429" s="31">
        <v>128386</v>
      </c>
      <c r="D1429" s="50" t="s">
        <v>2540</v>
      </c>
      <c r="E1429" s="50" t="s">
        <v>2541</v>
      </c>
      <c r="F1429" s="31" t="s">
        <v>45</v>
      </c>
      <c r="G1429" s="31" t="s">
        <v>45</v>
      </c>
      <c r="H1429" s="31"/>
      <c r="I1429" s="31"/>
      <c r="J1429" s="31">
        <v>1</v>
      </c>
      <c r="K1429" s="31">
        <v>138</v>
      </c>
      <c r="L1429" s="31" t="s">
        <v>30</v>
      </c>
      <c r="M1429" s="29">
        <v>2028</v>
      </c>
      <c r="N1429" s="38"/>
      <c r="O1429" s="18" t="s">
        <v>2980</v>
      </c>
      <c r="P1429" s="64"/>
      <c r="Q1429" s="65"/>
      <c r="R1429" s="34"/>
      <c r="S1429" s="33"/>
      <c r="T1429" s="67"/>
    </row>
    <row r="1430" spans="1:20" ht="31.5" x14ac:dyDescent="0.25">
      <c r="A1430" s="50" t="s">
        <v>2531</v>
      </c>
      <c r="B1430" s="50" t="s">
        <v>2988</v>
      </c>
      <c r="C1430" s="31">
        <v>128394</v>
      </c>
      <c r="D1430" s="50" t="s">
        <v>2542</v>
      </c>
      <c r="E1430" s="50" t="s">
        <v>2541</v>
      </c>
      <c r="F1430" s="31" t="s">
        <v>45</v>
      </c>
      <c r="G1430" s="31" t="s">
        <v>45</v>
      </c>
      <c r="H1430" s="31"/>
      <c r="I1430" s="31"/>
      <c r="J1430" s="31">
        <v>1</v>
      </c>
      <c r="K1430" s="31">
        <v>138</v>
      </c>
      <c r="L1430" s="31" t="s">
        <v>30</v>
      </c>
      <c r="M1430" s="29">
        <v>2029</v>
      </c>
      <c r="N1430" s="38"/>
      <c r="O1430" s="18" t="s">
        <v>2980</v>
      </c>
      <c r="P1430" s="64"/>
      <c r="Q1430" s="65"/>
      <c r="R1430" s="34"/>
      <c r="S1430" s="33"/>
      <c r="T1430" s="67"/>
    </row>
    <row r="1431" spans="1:20" ht="31.5" x14ac:dyDescent="0.25">
      <c r="A1431" s="50" t="s">
        <v>2531</v>
      </c>
      <c r="B1431" s="50" t="s">
        <v>2988</v>
      </c>
      <c r="C1431" s="31">
        <v>128403</v>
      </c>
      <c r="D1431" s="50" t="s">
        <v>1311</v>
      </c>
      <c r="E1431" s="50" t="s">
        <v>2541</v>
      </c>
      <c r="F1431" s="31" t="s">
        <v>45</v>
      </c>
      <c r="G1431" s="31" t="s">
        <v>45</v>
      </c>
      <c r="H1431" s="31"/>
      <c r="I1431" s="31"/>
      <c r="J1431" s="31">
        <v>1</v>
      </c>
      <c r="K1431" s="31">
        <v>138</v>
      </c>
      <c r="L1431" s="31" t="s">
        <v>30</v>
      </c>
      <c r="M1431" s="29">
        <v>2034</v>
      </c>
      <c r="N1431" s="38"/>
      <c r="O1431" s="18" t="s">
        <v>2980</v>
      </c>
      <c r="P1431" s="64"/>
      <c r="Q1431" s="65"/>
      <c r="R1431" s="34"/>
      <c r="S1431" s="33"/>
      <c r="T1431" s="67"/>
    </row>
    <row r="1432" spans="1:20" ht="15.75" x14ac:dyDescent="0.25">
      <c r="A1432" s="50" t="s">
        <v>2531</v>
      </c>
      <c r="B1432" s="50" t="s">
        <v>2988</v>
      </c>
      <c r="C1432" s="31">
        <v>128410</v>
      </c>
      <c r="D1432" s="50" t="s">
        <v>2559</v>
      </c>
      <c r="E1432" s="50" t="s">
        <v>2560</v>
      </c>
      <c r="F1432" s="31" t="s">
        <v>216</v>
      </c>
      <c r="G1432" s="31" t="s">
        <v>216</v>
      </c>
      <c r="H1432" s="31"/>
      <c r="I1432" s="31"/>
      <c r="J1432" s="31">
        <v>1</v>
      </c>
      <c r="K1432" s="31">
        <v>138</v>
      </c>
      <c r="L1432" s="31" t="s">
        <v>30</v>
      </c>
      <c r="M1432" s="29">
        <v>2043</v>
      </c>
      <c r="N1432" s="38"/>
      <c r="O1432" s="18" t="s">
        <v>2980</v>
      </c>
      <c r="P1432" s="64"/>
      <c r="Q1432" s="65"/>
      <c r="R1432" s="34"/>
      <c r="S1432" s="33"/>
      <c r="T1432" s="67"/>
    </row>
    <row r="1433" spans="1:20" ht="15.75" x14ac:dyDescent="0.25">
      <c r="A1433" s="50" t="s">
        <v>2531</v>
      </c>
      <c r="B1433" s="50" t="s">
        <v>2988</v>
      </c>
      <c r="C1433" s="31">
        <v>128411</v>
      </c>
      <c r="D1433" s="50" t="s">
        <v>2561</v>
      </c>
      <c r="E1433" s="50" t="s">
        <v>2560</v>
      </c>
      <c r="F1433" s="31" t="s">
        <v>216</v>
      </c>
      <c r="G1433" s="31" t="s">
        <v>216</v>
      </c>
      <c r="H1433" s="31"/>
      <c r="I1433" s="31"/>
      <c r="J1433" s="31">
        <v>1</v>
      </c>
      <c r="K1433" s="31">
        <v>138</v>
      </c>
      <c r="L1433" s="31" t="s">
        <v>30</v>
      </c>
      <c r="M1433" s="29">
        <v>2044</v>
      </c>
      <c r="N1433" s="38"/>
      <c r="O1433" s="18" t="s">
        <v>2980</v>
      </c>
      <c r="P1433" s="64"/>
      <c r="Q1433" s="65"/>
      <c r="R1433" s="34"/>
      <c r="S1433" s="33"/>
      <c r="T1433" s="67"/>
    </row>
    <row r="1434" spans="1:20" ht="15.75" x14ac:dyDescent="0.25">
      <c r="A1434" s="50" t="s">
        <v>2531</v>
      </c>
      <c r="B1434" s="50" t="s">
        <v>2988</v>
      </c>
      <c r="C1434" s="31">
        <v>128417</v>
      </c>
      <c r="D1434" s="50" t="s">
        <v>2567</v>
      </c>
      <c r="E1434" s="50" t="s">
        <v>2560</v>
      </c>
      <c r="F1434" s="31" t="s">
        <v>216</v>
      </c>
      <c r="G1434" s="31" t="s">
        <v>216</v>
      </c>
      <c r="H1434" s="31"/>
      <c r="I1434" s="31"/>
      <c r="J1434" s="31">
        <v>1</v>
      </c>
      <c r="K1434" s="31">
        <v>138</v>
      </c>
      <c r="L1434" s="31" t="s">
        <v>30</v>
      </c>
      <c r="M1434" s="29">
        <v>2049</v>
      </c>
      <c r="N1434" s="38"/>
      <c r="O1434" s="18" t="s">
        <v>2980</v>
      </c>
      <c r="P1434" s="64"/>
      <c r="Q1434" s="65"/>
      <c r="R1434" s="34"/>
      <c r="S1434" s="33"/>
      <c r="T1434" s="67"/>
    </row>
    <row r="1435" spans="1:20" ht="15.75" x14ac:dyDescent="0.25">
      <c r="A1435" s="50" t="s">
        <v>2531</v>
      </c>
      <c r="B1435" s="50" t="s">
        <v>2988</v>
      </c>
      <c r="C1435" s="31">
        <v>128421</v>
      </c>
      <c r="D1435" s="50" t="s">
        <v>2571</v>
      </c>
      <c r="E1435" s="50" t="s">
        <v>2560</v>
      </c>
      <c r="F1435" s="31" t="s">
        <v>216</v>
      </c>
      <c r="G1435" s="31" t="s">
        <v>216</v>
      </c>
      <c r="H1435" s="31"/>
      <c r="I1435" s="31"/>
      <c r="J1435" s="31">
        <v>1</v>
      </c>
      <c r="K1435" s="31">
        <v>138</v>
      </c>
      <c r="L1435" s="31" t="s">
        <v>30</v>
      </c>
      <c r="M1435" s="29">
        <v>2052</v>
      </c>
      <c r="N1435" s="38"/>
      <c r="O1435" s="18" t="s">
        <v>2980</v>
      </c>
      <c r="P1435" s="64"/>
      <c r="Q1435" s="65"/>
      <c r="R1435" s="34"/>
      <c r="S1435" s="33"/>
      <c r="T1435" s="67"/>
    </row>
    <row r="1436" spans="1:20" ht="15.75" x14ac:dyDescent="0.25">
      <c r="A1436" s="53" t="s">
        <v>2531</v>
      </c>
      <c r="B1436" s="50" t="s">
        <v>2988</v>
      </c>
      <c r="C1436" s="54">
        <v>128423</v>
      </c>
      <c r="D1436" s="55" t="s">
        <v>2989</v>
      </c>
      <c r="E1436" s="55" t="s">
        <v>2544</v>
      </c>
      <c r="F1436" s="34">
        <v>1</v>
      </c>
      <c r="G1436" s="56"/>
      <c r="H1436" s="67">
        <v>1</v>
      </c>
      <c r="I1436" s="67">
        <v>7</v>
      </c>
      <c r="J1436" s="47"/>
      <c r="K1436" s="33"/>
      <c r="L1436" s="33"/>
      <c r="M1436" s="32"/>
      <c r="N1436" s="43">
        <v>818399.6</v>
      </c>
      <c r="O1436" s="18" t="s">
        <v>2980</v>
      </c>
      <c r="P1436" s="64" t="s">
        <v>2983</v>
      </c>
      <c r="Q1436" s="65"/>
      <c r="R1436" s="34"/>
      <c r="S1436" s="33"/>
      <c r="T1436" s="67">
        <v>1</v>
      </c>
    </row>
    <row r="1437" spans="1:20" ht="15.75" x14ac:dyDescent="0.25">
      <c r="A1437" s="50" t="s">
        <v>2531</v>
      </c>
      <c r="B1437" s="50" t="s">
        <v>2988</v>
      </c>
      <c r="C1437" s="31">
        <v>128467</v>
      </c>
      <c r="D1437" s="50" t="s">
        <v>2539</v>
      </c>
      <c r="E1437" s="50" t="s">
        <v>2538</v>
      </c>
      <c r="F1437" s="31" t="s">
        <v>45</v>
      </c>
      <c r="G1437" s="31" t="s">
        <v>45</v>
      </c>
      <c r="H1437" s="31">
        <v>1</v>
      </c>
      <c r="I1437" s="31">
        <v>3</v>
      </c>
      <c r="J1437" s="31">
        <v>1</v>
      </c>
      <c r="K1437" s="31">
        <v>138</v>
      </c>
      <c r="L1437" s="31" t="s">
        <v>30</v>
      </c>
      <c r="M1437" s="29">
        <v>2027</v>
      </c>
      <c r="N1437" s="38">
        <v>420762.11</v>
      </c>
      <c r="O1437" s="18" t="s">
        <v>2980</v>
      </c>
      <c r="P1437" s="64"/>
      <c r="Q1437" s="65"/>
      <c r="R1437" s="34"/>
      <c r="S1437" s="33"/>
      <c r="T1437" s="67">
        <v>1</v>
      </c>
    </row>
    <row r="1438" spans="1:20" ht="15.75" x14ac:dyDescent="0.25">
      <c r="A1438" s="50" t="s">
        <v>2531</v>
      </c>
      <c r="B1438" s="50" t="s">
        <v>2988</v>
      </c>
      <c r="C1438" s="31">
        <v>128476</v>
      </c>
      <c r="D1438" s="50" t="s">
        <v>2545</v>
      </c>
      <c r="E1438" s="50" t="s">
        <v>2538</v>
      </c>
      <c r="F1438" s="31" t="s">
        <v>45</v>
      </c>
      <c r="G1438" s="31" t="s">
        <v>45</v>
      </c>
      <c r="H1438" s="31"/>
      <c r="I1438" s="31"/>
      <c r="J1438" s="31">
        <v>1</v>
      </c>
      <c r="K1438" s="31">
        <v>138</v>
      </c>
      <c r="L1438" s="31" t="s">
        <v>30</v>
      </c>
      <c r="M1438" s="29">
        <v>2031</v>
      </c>
      <c r="N1438" s="38"/>
      <c r="O1438" s="18" t="s">
        <v>2980</v>
      </c>
      <c r="P1438" s="64"/>
      <c r="Q1438" s="65"/>
      <c r="R1438" s="34"/>
      <c r="S1438" s="33"/>
      <c r="T1438" s="67"/>
    </row>
    <row r="1439" spans="1:20" ht="15.75" x14ac:dyDescent="0.25">
      <c r="A1439" s="50" t="s">
        <v>2531</v>
      </c>
      <c r="B1439" s="50" t="s">
        <v>2988</v>
      </c>
      <c r="C1439" s="31">
        <v>128510</v>
      </c>
      <c r="D1439" s="50" t="s">
        <v>2533</v>
      </c>
      <c r="E1439" s="50" t="s">
        <v>2534</v>
      </c>
      <c r="F1439" s="31" t="s">
        <v>45</v>
      </c>
      <c r="G1439" s="31" t="s">
        <v>45</v>
      </c>
      <c r="H1439" s="31">
        <v>1</v>
      </c>
      <c r="I1439" s="31">
        <v>15</v>
      </c>
      <c r="J1439" s="31">
        <v>1</v>
      </c>
      <c r="K1439" s="31">
        <v>138</v>
      </c>
      <c r="L1439" s="31" t="s">
        <v>30</v>
      </c>
      <c r="M1439" s="29">
        <v>2023</v>
      </c>
      <c r="N1439" s="38">
        <v>668672.61</v>
      </c>
      <c r="O1439" s="18" t="s">
        <v>2980</v>
      </c>
      <c r="P1439" s="64"/>
      <c r="Q1439" s="65"/>
      <c r="R1439" s="34"/>
      <c r="S1439" s="33"/>
      <c r="T1439" s="67">
        <v>1</v>
      </c>
    </row>
    <row r="1440" spans="1:20" ht="15.75" x14ac:dyDescent="0.25">
      <c r="A1440" s="50" t="s">
        <v>2531</v>
      </c>
      <c r="B1440" s="50" t="s">
        <v>2988</v>
      </c>
      <c r="C1440" s="31">
        <v>128540</v>
      </c>
      <c r="D1440" s="50" t="s">
        <v>2548</v>
      </c>
      <c r="E1440" s="50" t="s">
        <v>2549</v>
      </c>
      <c r="F1440" s="31" t="s">
        <v>216</v>
      </c>
      <c r="G1440" s="31" t="s">
        <v>216</v>
      </c>
      <c r="H1440" s="31"/>
      <c r="I1440" s="31"/>
      <c r="J1440" s="31">
        <v>1</v>
      </c>
      <c r="K1440" s="31">
        <v>138</v>
      </c>
      <c r="L1440" s="31" t="s">
        <v>30</v>
      </c>
      <c r="M1440" s="29">
        <v>2035</v>
      </c>
      <c r="N1440" s="38"/>
      <c r="O1440" s="18" t="s">
        <v>2980</v>
      </c>
      <c r="P1440" s="64"/>
      <c r="Q1440" s="65"/>
      <c r="R1440" s="34"/>
      <c r="S1440" s="33"/>
      <c r="T1440" s="67"/>
    </row>
    <row r="1441" spans="1:20" ht="15.75" x14ac:dyDescent="0.25">
      <c r="A1441" s="50" t="s">
        <v>2531</v>
      </c>
      <c r="B1441" s="50" t="s">
        <v>2988</v>
      </c>
      <c r="C1441" s="31">
        <v>128541</v>
      </c>
      <c r="D1441" s="50" t="s">
        <v>2552</v>
      </c>
      <c r="E1441" s="50" t="s">
        <v>2549</v>
      </c>
      <c r="F1441" s="31" t="s">
        <v>216</v>
      </c>
      <c r="G1441" s="31" t="s">
        <v>216</v>
      </c>
      <c r="H1441" s="31"/>
      <c r="I1441" s="31"/>
      <c r="J1441" s="31">
        <v>1</v>
      </c>
      <c r="K1441" s="31">
        <v>138</v>
      </c>
      <c r="L1441" s="31" t="s">
        <v>30</v>
      </c>
      <c r="M1441" s="29">
        <v>2037</v>
      </c>
      <c r="N1441" s="38"/>
      <c r="O1441" s="18" t="s">
        <v>2980</v>
      </c>
      <c r="P1441" s="64"/>
      <c r="Q1441" s="65"/>
      <c r="R1441" s="34"/>
      <c r="S1441" s="33"/>
      <c r="T1441" s="67"/>
    </row>
    <row r="1442" spans="1:20" ht="15.75" x14ac:dyDescent="0.25">
      <c r="A1442" s="50" t="s">
        <v>2531</v>
      </c>
      <c r="B1442" s="50" t="s">
        <v>2988</v>
      </c>
      <c r="C1442" s="31">
        <v>128547</v>
      </c>
      <c r="D1442" s="50" t="s">
        <v>2557</v>
      </c>
      <c r="E1442" s="50" t="s">
        <v>2549</v>
      </c>
      <c r="F1442" s="31" t="s">
        <v>216</v>
      </c>
      <c r="G1442" s="31" t="s">
        <v>216</v>
      </c>
      <c r="H1442" s="31"/>
      <c r="I1442" s="31"/>
      <c r="J1442" s="31">
        <v>1</v>
      </c>
      <c r="K1442" s="31">
        <v>138</v>
      </c>
      <c r="L1442" s="31" t="s">
        <v>30</v>
      </c>
      <c r="M1442" s="29">
        <v>2041</v>
      </c>
      <c r="N1442" s="38"/>
      <c r="O1442" s="18" t="s">
        <v>2980</v>
      </c>
      <c r="P1442" s="64"/>
      <c r="Q1442" s="65"/>
      <c r="R1442" s="34"/>
      <c r="S1442" s="33"/>
      <c r="T1442" s="67"/>
    </row>
    <row r="1443" spans="1:20" ht="15.75" x14ac:dyDescent="0.25">
      <c r="A1443" s="50" t="s">
        <v>2531</v>
      </c>
      <c r="B1443" s="50" t="s">
        <v>2988</v>
      </c>
      <c r="C1443" s="31">
        <v>128554</v>
      </c>
      <c r="D1443" s="50" t="s">
        <v>2565</v>
      </c>
      <c r="E1443" s="50" t="s">
        <v>2549</v>
      </c>
      <c r="F1443" s="31" t="s">
        <v>216</v>
      </c>
      <c r="G1443" s="31" t="s">
        <v>216</v>
      </c>
      <c r="H1443" s="31"/>
      <c r="I1443" s="31"/>
      <c r="J1443" s="31">
        <v>1</v>
      </c>
      <c r="K1443" s="31">
        <v>138</v>
      </c>
      <c r="L1443" s="31" t="s">
        <v>30</v>
      </c>
      <c r="M1443" s="29">
        <v>2047</v>
      </c>
      <c r="N1443" s="38"/>
      <c r="O1443" s="18" t="s">
        <v>2980</v>
      </c>
      <c r="P1443" s="64"/>
      <c r="Q1443" s="65"/>
      <c r="R1443" s="34"/>
      <c r="S1443" s="33"/>
      <c r="T1443" s="67"/>
    </row>
    <row r="1444" spans="1:20" ht="15.75" x14ac:dyDescent="0.25">
      <c r="A1444" s="50" t="s">
        <v>2531</v>
      </c>
      <c r="B1444" s="50" t="s">
        <v>2988</v>
      </c>
      <c r="C1444" s="31">
        <v>128557</v>
      </c>
      <c r="D1444" s="50" t="s">
        <v>2566</v>
      </c>
      <c r="E1444" s="50" t="s">
        <v>2549</v>
      </c>
      <c r="F1444" s="31" t="s">
        <v>216</v>
      </c>
      <c r="G1444" s="31" t="s">
        <v>216</v>
      </c>
      <c r="H1444" s="31"/>
      <c r="I1444" s="31"/>
      <c r="J1444" s="31">
        <v>1</v>
      </c>
      <c r="K1444" s="31">
        <v>138</v>
      </c>
      <c r="L1444" s="31" t="s">
        <v>30</v>
      </c>
      <c r="M1444" s="29">
        <v>2048</v>
      </c>
      <c r="N1444" s="38"/>
      <c r="O1444" s="18" t="s">
        <v>2980</v>
      </c>
      <c r="P1444" s="64"/>
      <c r="Q1444" s="65"/>
      <c r="R1444" s="34"/>
      <c r="S1444" s="33"/>
      <c r="T1444" s="67"/>
    </row>
    <row r="1445" spans="1:20" ht="15.75" x14ac:dyDescent="0.25">
      <c r="A1445" s="50" t="s">
        <v>2531</v>
      </c>
      <c r="B1445" s="50" t="s">
        <v>2988</v>
      </c>
      <c r="C1445" s="31">
        <v>204002</v>
      </c>
      <c r="D1445" s="50" t="s">
        <v>2569</v>
      </c>
      <c r="E1445" s="50" t="s">
        <v>2570</v>
      </c>
      <c r="F1445" s="31" t="s">
        <v>216</v>
      </c>
      <c r="G1445" s="31" t="s">
        <v>216</v>
      </c>
      <c r="H1445" s="31"/>
      <c r="I1445" s="31"/>
      <c r="J1445" s="31">
        <v>1</v>
      </c>
      <c r="K1445" s="31">
        <v>138</v>
      </c>
      <c r="L1445" s="31" t="s">
        <v>30</v>
      </c>
      <c r="M1445" s="29">
        <v>2051</v>
      </c>
      <c r="N1445" s="38"/>
      <c r="O1445" s="18" t="s">
        <v>2980</v>
      </c>
      <c r="P1445" s="64"/>
      <c r="Q1445" s="65"/>
      <c r="R1445" s="34"/>
      <c r="S1445" s="33"/>
      <c r="T1445" s="67"/>
    </row>
    <row r="1446" spans="1:20" ht="31.5" x14ac:dyDescent="0.25">
      <c r="A1446" s="50" t="s">
        <v>2531</v>
      </c>
      <c r="B1446" s="50" t="s">
        <v>2988</v>
      </c>
      <c r="C1446" s="31">
        <v>204009</v>
      </c>
      <c r="D1446" s="50" t="s">
        <v>2546</v>
      </c>
      <c r="E1446" s="50" t="s">
        <v>2541</v>
      </c>
      <c r="F1446" s="31" t="s">
        <v>45</v>
      </c>
      <c r="G1446" s="31" t="s">
        <v>45</v>
      </c>
      <c r="H1446" s="31"/>
      <c r="I1446" s="31"/>
      <c r="J1446" s="31">
        <v>1</v>
      </c>
      <c r="K1446" s="31">
        <v>138</v>
      </c>
      <c r="L1446" s="31" t="s">
        <v>30</v>
      </c>
      <c r="M1446" s="29">
        <v>2032</v>
      </c>
      <c r="N1446" s="38"/>
      <c r="O1446" s="18" t="s">
        <v>2980</v>
      </c>
      <c r="P1446" s="64"/>
      <c r="Q1446" s="65"/>
      <c r="R1446" s="34"/>
      <c r="S1446" s="33"/>
      <c r="T1446" s="67"/>
    </row>
    <row r="1447" spans="1:20" ht="15.75" x14ac:dyDescent="0.25">
      <c r="A1447" s="50" t="s">
        <v>2531</v>
      </c>
      <c r="B1447" s="50" t="s">
        <v>2988</v>
      </c>
      <c r="C1447" s="31">
        <v>204011</v>
      </c>
      <c r="D1447" s="50" t="s">
        <v>2543</v>
      </c>
      <c r="E1447" s="50" t="s">
        <v>2544</v>
      </c>
      <c r="F1447" s="31" t="s">
        <v>45</v>
      </c>
      <c r="G1447" s="31" t="s">
        <v>45</v>
      </c>
      <c r="H1447" s="31"/>
      <c r="I1447" s="31"/>
      <c r="J1447" s="31">
        <v>1</v>
      </c>
      <c r="K1447" s="31">
        <v>138</v>
      </c>
      <c r="L1447" s="31" t="s">
        <v>30</v>
      </c>
      <c r="M1447" s="29">
        <v>2030</v>
      </c>
      <c r="N1447" s="38"/>
      <c r="O1447" s="18" t="s">
        <v>2980</v>
      </c>
      <c r="P1447" s="64"/>
      <c r="Q1447" s="65"/>
      <c r="R1447" s="34"/>
      <c r="S1447" s="33"/>
      <c r="T1447" s="67"/>
    </row>
    <row r="1448" spans="1:20" ht="15.75" x14ac:dyDescent="0.25">
      <c r="A1448" s="50" t="s">
        <v>2531</v>
      </c>
      <c r="B1448" s="50" t="s">
        <v>2988</v>
      </c>
      <c r="C1448" s="31">
        <v>204012</v>
      </c>
      <c r="D1448" s="50" t="s">
        <v>2547</v>
      </c>
      <c r="E1448" s="50" t="s">
        <v>2534</v>
      </c>
      <c r="F1448" s="31" t="s">
        <v>45</v>
      </c>
      <c r="G1448" s="31" t="s">
        <v>45</v>
      </c>
      <c r="H1448" s="31"/>
      <c r="I1448" s="31"/>
      <c r="J1448" s="31">
        <v>1</v>
      </c>
      <c r="K1448" s="31">
        <v>138</v>
      </c>
      <c r="L1448" s="31" t="s">
        <v>30</v>
      </c>
      <c r="M1448" s="29">
        <v>2033</v>
      </c>
      <c r="N1448" s="38"/>
      <c r="O1448" s="18" t="s">
        <v>2980</v>
      </c>
      <c r="P1448" s="64"/>
      <c r="Q1448" s="65"/>
      <c r="R1448" s="34"/>
      <c r="S1448" s="33"/>
      <c r="T1448" s="67"/>
    </row>
    <row r="1449" spans="1:20" ht="15.75" x14ac:dyDescent="0.25">
      <c r="A1449" s="50" t="s">
        <v>2531</v>
      </c>
      <c r="B1449" s="50" t="s">
        <v>2988</v>
      </c>
      <c r="C1449" s="31">
        <v>204014</v>
      </c>
      <c r="D1449" s="50" t="s">
        <v>2572</v>
      </c>
      <c r="E1449" s="50" t="s">
        <v>2570</v>
      </c>
      <c r="F1449" s="31" t="s">
        <v>216</v>
      </c>
      <c r="G1449" s="31" t="s">
        <v>216</v>
      </c>
      <c r="H1449" s="31"/>
      <c r="I1449" s="31"/>
      <c r="J1449" s="31">
        <v>1</v>
      </c>
      <c r="K1449" s="31">
        <v>138</v>
      </c>
      <c r="L1449" s="31" t="s">
        <v>30</v>
      </c>
      <c r="M1449" s="29">
        <v>2053</v>
      </c>
      <c r="N1449" s="38"/>
      <c r="O1449" s="18" t="s">
        <v>2980</v>
      </c>
      <c r="P1449" s="64"/>
      <c r="Q1449" s="65"/>
      <c r="R1449" s="34"/>
      <c r="S1449" s="33"/>
      <c r="T1449" s="67"/>
    </row>
    <row r="1450" spans="1:20" ht="15.75" x14ac:dyDescent="0.25">
      <c r="A1450" s="50" t="s">
        <v>2531</v>
      </c>
      <c r="B1450" s="50" t="s">
        <v>2988</v>
      </c>
      <c r="C1450" s="31">
        <v>204015</v>
      </c>
      <c r="D1450" s="50" t="s">
        <v>2573</v>
      </c>
      <c r="E1450" s="50" t="s">
        <v>2549</v>
      </c>
      <c r="F1450" s="31" t="s">
        <v>216</v>
      </c>
      <c r="G1450" s="31" t="s">
        <v>216</v>
      </c>
      <c r="H1450" s="31"/>
      <c r="I1450" s="31"/>
      <c r="J1450" s="31">
        <v>1</v>
      </c>
      <c r="K1450" s="31">
        <v>138</v>
      </c>
      <c r="L1450" s="31" t="s">
        <v>30</v>
      </c>
      <c r="M1450" s="29">
        <v>2054</v>
      </c>
      <c r="N1450" s="38"/>
      <c r="O1450" s="18" t="s">
        <v>2980</v>
      </c>
      <c r="P1450" s="64"/>
      <c r="Q1450" s="65"/>
      <c r="R1450" s="34"/>
      <c r="S1450" s="33"/>
      <c r="T1450" s="67"/>
    </row>
    <row r="1451" spans="1:20" ht="15.75" x14ac:dyDescent="0.25">
      <c r="A1451" s="50" t="s">
        <v>2531</v>
      </c>
      <c r="B1451" s="50" t="s">
        <v>2988</v>
      </c>
      <c r="C1451" s="31">
        <v>204017</v>
      </c>
      <c r="D1451" s="50" t="s">
        <v>2554</v>
      </c>
      <c r="E1451" s="50" t="s">
        <v>2551</v>
      </c>
      <c r="F1451" s="31" t="s">
        <v>216</v>
      </c>
      <c r="G1451" s="31" t="s">
        <v>216</v>
      </c>
      <c r="H1451" s="31"/>
      <c r="I1451" s="31"/>
      <c r="J1451" s="31">
        <v>1</v>
      </c>
      <c r="K1451" s="31">
        <v>138</v>
      </c>
      <c r="L1451" s="31" t="s">
        <v>30</v>
      </c>
      <c r="M1451" s="29">
        <v>2039</v>
      </c>
      <c r="N1451" s="38"/>
      <c r="O1451" s="18" t="s">
        <v>2980</v>
      </c>
      <c r="P1451" s="64"/>
      <c r="Q1451" s="65"/>
      <c r="R1451" s="34"/>
      <c r="S1451" s="33"/>
      <c r="T1451" s="67"/>
    </row>
    <row r="1452" spans="1:20" ht="15.75" x14ac:dyDescent="0.25">
      <c r="A1452" s="50" t="s">
        <v>2531</v>
      </c>
      <c r="B1452" s="50" t="s">
        <v>2988</v>
      </c>
      <c r="C1452" s="31">
        <v>204019</v>
      </c>
      <c r="D1452" s="50" t="s">
        <v>2537</v>
      </c>
      <c r="E1452" s="50" t="s">
        <v>2538</v>
      </c>
      <c r="F1452" s="31" t="s">
        <v>45</v>
      </c>
      <c r="G1452" s="31" t="s">
        <v>45</v>
      </c>
      <c r="H1452" s="31">
        <v>1</v>
      </c>
      <c r="I1452" s="31">
        <v>4</v>
      </c>
      <c r="J1452" s="31">
        <v>1</v>
      </c>
      <c r="K1452" s="31">
        <v>138</v>
      </c>
      <c r="L1452" s="31" t="s">
        <v>30</v>
      </c>
      <c r="M1452" s="29">
        <v>2026</v>
      </c>
      <c r="N1452" s="38">
        <v>575410.75</v>
      </c>
      <c r="O1452" s="18" t="s">
        <v>2980</v>
      </c>
      <c r="P1452" s="64"/>
      <c r="Q1452" s="65"/>
      <c r="R1452" s="34"/>
      <c r="S1452" s="33"/>
      <c r="T1452" s="67">
        <v>1</v>
      </c>
    </row>
    <row r="1453" spans="1:20" ht="15.75" x14ac:dyDescent="0.25">
      <c r="A1453" s="50" t="s">
        <v>2531</v>
      </c>
      <c r="B1453" s="50" t="s">
        <v>2988</v>
      </c>
      <c r="C1453" s="31">
        <v>204022</v>
      </c>
      <c r="D1453" s="50" t="s">
        <v>2555</v>
      </c>
      <c r="E1453" s="50" t="s">
        <v>2556</v>
      </c>
      <c r="F1453" s="31" t="s">
        <v>216</v>
      </c>
      <c r="G1453" s="31" t="s">
        <v>216</v>
      </c>
      <c r="H1453" s="31">
        <v>1</v>
      </c>
      <c r="I1453" s="31">
        <v>3</v>
      </c>
      <c r="J1453" s="31">
        <v>1</v>
      </c>
      <c r="K1453" s="31">
        <v>138</v>
      </c>
      <c r="L1453" s="31" t="s">
        <v>30</v>
      </c>
      <c r="M1453" s="29">
        <v>2040</v>
      </c>
      <c r="N1453" s="38">
        <v>632284.71</v>
      </c>
      <c r="O1453" s="18" t="s">
        <v>2980</v>
      </c>
      <c r="P1453" s="64"/>
      <c r="Q1453" s="65"/>
      <c r="R1453" s="34"/>
      <c r="S1453" s="33"/>
      <c r="T1453" s="67">
        <v>1</v>
      </c>
    </row>
    <row r="1454" spans="1:20" ht="15.75" x14ac:dyDescent="0.25">
      <c r="A1454" s="50" t="s">
        <v>2531</v>
      </c>
      <c r="B1454" s="50" t="s">
        <v>2988</v>
      </c>
      <c r="C1454" s="51">
        <v>315819</v>
      </c>
      <c r="D1454" s="52" t="s">
        <v>2535</v>
      </c>
      <c r="E1454" s="50" t="s">
        <v>2368</v>
      </c>
      <c r="F1454" s="31" t="s">
        <v>45</v>
      </c>
      <c r="G1454" s="31" t="s">
        <v>45</v>
      </c>
      <c r="H1454" s="31"/>
      <c r="I1454" s="31"/>
      <c r="J1454" s="31">
        <v>1</v>
      </c>
      <c r="K1454" s="31">
        <v>138</v>
      </c>
      <c r="L1454" s="31" t="s">
        <v>30</v>
      </c>
      <c r="M1454" s="29">
        <v>2024</v>
      </c>
      <c r="N1454" s="38"/>
      <c r="O1454" s="18" t="s">
        <v>2980</v>
      </c>
      <c r="P1454" s="64"/>
      <c r="Q1454" s="65"/>
      <c r="R1454" s="34"/>
      <c r="S1454" s="33"/>
      <c r="T1454" s="67"/>
    </row>
    <row r="1455" spans="1:20" ht="15.75" x14ac:dyDescent="0.25">
      <c r="A1455" s="50" t="s">
        <v>2531</v>
      </c>
      <c r="B1455" s="50" t="s">
        <v>3162</v>
      </c>
      <c r="C1455" s="31">
        <v>128580</v>
      </c>
      <c r="D1455" s="50" t="s">
        <v>1075</v>
      </c>
      <c r="E1455" s="50" t="s">
        <v>2577</v>
      </c>
      <c r="F1455" s="31" t="s">
        <v>45</v>
      </c>
      <c r="G1455" s="31" t="s">
        <v>45</v>
      </c>
      <c r="H1455" s="31">
        <v>1</v>
      </c>
      <c r="I1455" s="31">
        <v>2</v>
      </c>
      <c r="J1455" s="31">
        <v>1</v>
      </c>
      <c r="K1455" s="31">
        <v>138</v>
      </c>
      <c r="L1455" s="31" t="s">
        <v>30</v>
      </c>
      <c r="M1455" s="29">
        <v>2056</v>
      </c>
      <c r="N1455" s="38">
        <v>2067596.67</v>
      </c>
      <c r="O1455" s="18" t="s">
        <v>2980</v>
      </c>
      <c r="P1455" s="64"/>
      <c r="Q1455" s="65"/>
      <c r="R1455" s="34"/>
      <c r="S1455" s="33"/>
      <c r="T1455" s="67">
        <v>1</v>
      </c>
    </row>
    <row r="1456" spans="1:20" ht="15.75" x14ac:dyDescent="0.25">
      <c r="A1456" s="50" t="s">
        <v>2531</v>
      </c>
      <c r="B1456" s="50" t="s">
        <v>3162</v>
      </c>
      <c r="C1456" s="31">
        <v>128707</v>
      </c>
      <c r="D1456" s="50" t="s">
        <v>2575</v>
      </c>
      <c r="E1456" s="50" t="s">
        <v>2576</v>
      </c>
      <c r="F1456" s="31" t="s">
        <v>45</v>
      </c>
      <c r="G1456" s="31" t="s">
        <v>45</v>
      </c>
      <c r="H1456" s="31">
        <v>1</v>
      </c>
      <c r="I1456" s="31">
        <v>4</v>
      </c>
      <c r="J1456" s="31">
        <v>1</v>
      </c>
      <c r="K1456" s="31">
        <v>138</v>
      </c>
      <c r="L1456" s="31" t="s">
        <v>30</v>
      </c>
      <c r="M1456" s="29">
        <v>2055</v>
      </c>
      <c r="N1456" s="38">
        <v>3128902.13</v>
      </c>
      <c r="O1456" s="18" t="s">
        <v>2980</v>
      </c>
      <c r="P1456" s="64"/>
      <c r="Q1456" s="65"/>
      <c r="R1456" s="34"/>
      <c r="S1456" s="33"/>
      <c r="T1456" s="67">
        <v>1</v>
      </c>
    </row>
    <row r="1457" spans="1:20" ht="15.75" x14ac:dyDescent="0.25">
      <c r="A1457" s="50" t="s">
        <v>2531</v>
      </c>
      <c r="B1457" s="50" t="s">
        <v>3162</v>
      </c>
      <c r="C1457" s="31">
        <v>128805</v>
      </c>
      <c r="D1457" s="50" t="s">
        <v>2578</v>
      </c>
      <c r="E1457" s="50" t="s">
        <v>2579</v>
      </c>
      <c r="F1457" s="31" t="s">
        <v>45</v>
      </c>
      <c r="G1457" s="31" t="s">
        <v>45</v>
      </c>
      <c r="H1457" s="31">
        <v>1</v>
      </c>
      <c r="I1457" s="31">
        <v>6</v>
      </c>
      <c r="J1457" s="31">
        <v>1</v>
      </c>
      <c r="K1457" s="31">
        <v>138</v>
      </c>
      <c r="L1457" s="31" t="s">
        <v>30</v>
      </c>
      <c r="M1457" s="29">
        <v>2057</v>
      </c>
      <c r="N1457" s="38">
        <v>2573784.66</v>
      </c>
      <c r="O1457" s="18" t="s">
        <v>2980</v>
      </c>
      <c r="P1457" s="64"/>
      <c r="Q1457" s="65"/>
      <c r="R1457" s="34"/>
      <c r="S1457" s="33"/>
      <c r="T1457" s="67">
        <v>1</v>
      </c>
    </row>
    <row r="1458" spans="1:20" ht="15.75" x14ac:dyDescent="0.25">
      <c r="A1458" s="50" t="s">
        <v>2531</v>
      </c>
      <c r="B1458" s="50" t="s">
        <v>2981</v>
      </c>
      <c r="C1458" s="31">
        <v>128842</v>
      </c>
      <c r="D1458" s="50" t="s">
        <v>2594</v>
      </c>
      <c r="E1458" s="50" t="s">
        <v>2595</v>
      </c>
      <c r="F1458" s="31" t="s">
        <v>216</v>
      </c>
      <c r="G1458" s="31" t="s">
        <v>216</v>
      </c>
      <c r="H1458" s="31"/>
      <c r="I1458" s="31"/>
      <c r="J1458" s="31">
        <v>1</v>
      </c>
      <c r="K1458" s="31">
        <v>138</v>
      </c>
      <c r="L1458" s="31" t="s">
        <v>30</v>
      </c>
      <c r="M1458" s="29">
        <v>2070</v>
      </c>
      <c r="N1458" s="38"/>
      <c r="O1458" s="18" t="s">
        <v>2980</v>
      </c>
      <c r="P1458" s="64"/>
      <c r="Q1458" s="65"/>
      <c r="R1458" s="34"/>
      <c r="S1458" s="33"/>
      <c r="T1458" s="67"/>
    </row>
    <row r="1459" spans="1:20" ht="15.75" x14ac:dyDescent="0.25">
      <c r="A1459" s="50" t="s">
        <v>2531</v>
      </c>
      <c r="B1459" s="50" t="s">
        <v>2981</v>
      </c>
      <c r="C1459" s="31">
        <v>128846</v>
      </c>
      <c r="D1459" s="50" t="s">
        <v>2604</v>
      </c>
      <c r="E1459" s="50" t="s">
        <v>2595</v>
      </c>
      <c r="F1459" s="31" t="s">
        <v>216</v>
      </c>
      <c r="G1459" s="31" t="s">
        <v>216</v>
      </c>
      <c r="H1459" s="31"/>
      <c r="I1459" s="31"/>
      <c r="J1459" s="31">
        <v>1</v>
      </c>
      <c r="K1459" s="31">
        <v>138</v>
      </c>
      <c r="L1459" s="31" t="s">
        <v>30</v>
      </c>
      <c r="M1459" s="29">
        <v>2079</v>
      </c>
      <c r="N1459" s="38"/>
      <c r="O1459" s="18" t="s">
        <v>2980</v>
      </c>
      <c r="P1459" s="64"/>
      <c r="Q1459" s="65"/>
      <c r="R1459" s="34"/>
      <c r="S1459" s="33"/>
      <c r="T1459" s="67"/>
    </row>
    <row r="1460" spans="1:20" ht="15.75" x14ac:dyDescent="0.25">
      <c r="A1460" s="50" t="s">
        <v>2531</v>
      </c>
      <c r="B1460" s="50" t="s">
        <v>2981</v>
      </c>
      <c r="C1460" s="31">
        <v>128847</v>
      </c>
      <c r="D1460" s="50" t="s">
        <v>2128</v>
      </c>
      <c r="E1460" s="50" t="s">
        <v>2595</v>
      </c>
      <c r="F1460" s="31" t="s">
        <v>216</v>
      </c>
      <c r="G1460" s="31" t="s">
        <v>216</v>
      </c>
      <c r="H1460" s="31"/>
      <c r="I1460" s="31"/>
      <c r="J1460" s="31">
        <v>1</v>
      </c>
      <c r="K1460" s="31">
        <v>138</v>
      </c>
      <c r="L1460" s="31" t="s">
        <v>30</v>
      </c>
      <c r="M1460" s="29">
        <v>2081</v>
      </c>
      <c r="N1460" s="38"/>
      <c r="O1460" s="18" t="s">
        <v>2980</v>
      </c>
      <c r="P1460" s="64"/>
      <c r="Q1460" s="65"/>
      <c r="R1460" s="34"/>
      <c r="S1460" s="33"/>
      <c r="T1460" s="67"/>
    </row>
    <row r="1461" spans="1:20" ht="15.75" x14ac:dyDescent="0.25">
      <c r="A1461" s="50" t="s">
        <v>2531</v>
      </c>
      <c r="B1461" s="50" t="s">
        <v>2981</v>
      </c>
      <c r="C1461" s="31">
        <v>128848</v>
      </c>
      <c r="D1461" s="50" t="s">
        <v>2608</v>
      </c>
      <c r="E1461" s="50" t="s">
        <v>2595</v>
      </c>
      <c r="F1461" s="31" t="s">
        <v>216</v>
      </c>
      <c r="G1461" s="31" t="s">
        <v>216</v>
      </c>
      <c r="H1461" s="31"/>
      <c r="I1461" s="31"/>
      <c r="J1461" s="31">
        <v>1</v>
      </c>
      <c r="K1461" s="31">
        <v>138</v>
      </c>
      <c r="L1461" s="31" t="s">
        <v>30</v>
      </c>
      <c r="M1461" s="29">
        <v>2084</v>
      </c>
      <c r="N1461" s="38"/>
      <c r="O1461" s="18" t="s">
        <v>2980</v>
      </c>
      <c r="P1461" s="64"/>
      <c r="Q1461" s="65"/>
      <c r="R1461" s="34"/>
      <c r="S1461" s="33"/>
      <c r="T1461" s="67"/>
    </row>
    <row r="1462" spans="1:20" ht="15.75" x14ac:dyDescent="0.25">
      <c r="A1462" s="50" t="s">
        <v>2531</v>
      </c>
      <c r="B1462" s="50" t="s">
        <v>2981</v>
      </c>
      <c r="C1462" s="31">
        <v>128854</v>
      </c>
      <c r="D1462" s="50" t="s">
        <v>2625</v>
      </c>
      <c r="E1462" s="50" t="s">
        <v>2595</v>
      </c>
      <c r="F1462" s="31" t="s">
        <v>216</v>
      </c>
      <c r="G1462" s="31" t="s">
        <v>216</v>
      </c>
      <c r="H1462" s="31"/>
      <c r="I1462" s="31"/>
      <c r="J1462" s="31">
        <v>1</v>
      </c>
      <c r="K1462" s="31">
        <v>138</v>
      </c>
      <c r="L1462" s="31" t="s">
        <v>30</v>
      </c>
      <c r="M1462" s="29">
        <v>2100</v>
      </c>
      <c r="N1462" s="38"/>
      <c r="O1462" s="18" t="s">
        <v>2980</v>
      </c>
      <c r="P1462" s="64"/>
      <c r="Q1462" s="65"/>
      <c r="R1462" s="34"/>
      <c r="S1462" s="33"/>
      <c r="T1462" s="67"/>
    </row>
    <row r="1463" spans="1:20" ht="31.5" x14ac:dyDescent="0.25">
      <c r="A1463" s="50" t="s">
        <v>2531</v>
      </c>
      <c r="B1463" s="50" t="s">
        <v>2981</v>
      </c>
      <c r="C1463" s="31">
        <v>128885</v>
      </c>
      <c r="D1463" s="50" t="s">
        <v>2609</v>
      </c>
      <c r="E1463" s="50" t="s">
        <v>2610</v>
      </c>
      <c r="F1463" s="31" t="s">
        <v>216</v>
      </c>
      <c r="G1463" s="31" t="s">
        <v>216</v>
      </c>
      <c r="H1463" s="31">
        <v>1</v>
      </c>
      <c r="I1463" s="31">
        <v>13</v>
      </c>
      <c r="J1463" s="31">
        <v>1</v>
      </c>
      <c r="K1463" s="31">
        <v>138</v>
      </c>
      <c r="L1463" s="31" t="s">
        <v>30</v>
      </c>
      <c r="M1463" s="29">
        <v>2085</v>
      </c>
      <c r="N1463" s="38">
        <v>1692446.88</v>
      </c>
      <c r="O1463" s="18" t="s">
        <v>2980</v>
      </c>
      <c r="P1463" s="64"/>
      <c r="Q1463" s="65"/>
      <c r="R1463" s="34"/>
      <c r="S1463" s="33"/>
      <c r="T1463" s="67">
        <v>1</v>
      </c>
    </row>
    <row r="1464" spans="1:20" ht="15.75" x14ac:dyDescent="0.25">
      <c r="A1464" s="53" t="s">
        <v>2531</v>
      </c>
      <c r="B1464" s="50" t="s">
        <v>2981</v>
      </c>
      <c r="C1464" s="54">
        <v>128890</v>
      </c>
      <c r="D1464" s="55" t="s">
        <v>1804</v>
      </c>
      <c r="E1464" s="55" t="s">
        <v>2610</v>
      </c>
      <c r="F1464" s="34">
        <v>2</v>
      </c>
      <c r="G1464" s="56"/>
      <c r="H1464" s="67">
        <v>1</v>
      </c>
      <c r="I1464" s="67">
        <v>16</v>
      </c>
      <c r="J1464" s="47"/>
      <c r="K1464" s="33"/>
      <c r="L1464" s="33"/>
      <c r="M1464" s="32"/>
      <c r="N1464" s="43">
        <v>404576.81</v>
      </c>
      <c r="O1464" s="18" t="s">
        <v>2980</v>
      </c>
      <c r="P1464" s="64" t="s">
        <v>2983</v>
      </c>
      <c r="Q1464" s="65"/>
      <c r="R1464" s="34"/>
      <c r="S1464" s="33"/>
      <c r="T1464" s="67">
        <v>1</v>
      </c>
    </row>
    <row r="1465" spans="1:20" ht="15.75" x14ac:dyDescent="0.25">
      <c r="A1465" s="50" t="s">
        <v>2531</v>
      </c>
      <c r="B1465" s="50" t="s">
        <v>2981</v>
      </c>
      <c r="C1465" s="31">
        <v>128901</v>
      </c>
      <c r="D1465" s="50" t="s">
        <v>2592</v>
      </c>
      <c r="E1465" s="50" t="s">
        <v>2587</v>
      </c>
      <c r="F1465" s="31" t="s">
        <v>216</v>
      </c>
      <c r="G1465" s="31" t="s">
        <v>216</v>
      </c>
      <c r="H1465" s="31"/>
      <c r="I1465" s="31"/>
      <c r="J1465" s="31">
        <v>1</v>
      </c>
      <c r="K1465" s="31">
        <v>138</v>
      </c>
      <c r="L1465" s="31" t="s">
        <v>30</v>
      </c>
      <c r="M1465" s="29">
        <v>2068</v>
      </c>
      <c r="N1465" s="38"/>
      <c r="O1465" s="18" t="s">
        <v>2980</v>
      </c>
      <c r="P1465" s="64"/>
      <c r="Q1465" s="65"/>
      <c r="R1465" s="34"/>
      <c r="S1465" s="33"/>
      <c r="T1465" s="67"/>
    </row>
    <row r="1466" spans="1:20" ht="15.75" x14ac:dyDescent="0.25">
      <c r="A1466" s="50" t="s">
        <v>2531</v>
      </c>
      <c r="B1466" s="50" t="s">
        <v>2981</v>
      </c>
      <c r="C1466" s="31">
        <v>128912</v>
      </c>
      <c r="D1466" s="50" t="s">
        <v>2613</v>
      </c>
      <c r="E1466" s="50" t="s">
        <v>2587</v>
      </c>
      <c r="F1466" s="31" t="s">
        <v>216</v>
      </c>
      <c r="G1466" s="31" t="s">
        <v>216</v>
      </c>
      <c r="H1466" s="31"/>
      <c r="I1466" s="31"/>
      <c r="J1466" s="31">
        <v>1</v>
      </c>
      <c r="K1466" s="31">
        <v>138</v>
      </c>
      <c r="L1466" s="31" t="s">
        <v>30</v>
      </c>
      <c r="M1466" s="29">
        <v>2088</v>
      </c>
      <c r="N1466" s="38"/>
      <c r="O1466" s="18" t="s">
        <v>2980</v>
      </c>
      <c r="P1466" s="64"/>
      <c r="Q1466" s="65"/>
      <c r="R1466" s="34"/>
      <c r="S1466" s="33"/>
      <c r="T1466" s="67"/>
    </row>
    <row r="1467" spans="1:20" ht="15.75" x14ac:dyDescent="0.25">
      <c r="A1467" s="50" t="s">
        <v>2531</v>
      </c>
      <c r="B1467" s="50" t="s">
        <v>2981</v>
      </c>
      <c r="C1467" s="31">
        <v>128961</v>
      </c>
      <c r="D1467" s="50" t="s">
        <v>2585</v>
      </c>
      <c r="E1467" s="50" t="s">
        <v>2586</v>
      </c>
      <c r="F1467" s="31" t="s">
        <v>216</v>
      </c>
      <c r="G1467" s="31" t="s">
        <v>216</v>
      </c>
      <c r="H1467" s="31"/>
      <c r="I1467" s="31"/>
      <c r="J1467" s="31">
        <v>1</v>
      </c>
      <c r="K1467" s="31">
        <v>138</v>
      </c>
      <c r="L1467" s="31" t="s">
        <v>30</v>
      </c>
      <c r="M1467" s="29">
        <v>2062</v>
      </c>
      <c r="N1467" s="38"/>
      <c r="O1467" s="18" t="s">
        <v>2980</v>
      </c>
      <c r="P1467" s="64"/>
      <c r="Q1467" s="65"/>
      <c r="R1467" s="34"/>
      <c r="S1467" s="33"/>
      <c r="T1467" s="67"/>
    </row>
    <row r="1468" spans="1:20" ht="15.75" x14ac:dyDescent="0.25">
      <c r="A1468" s="50" t="s">
        <v>2531</v>
      </c>
      <c r="B1468" s="50" t="s">
        <v>2981</v>
      </c>
      <c r="C1468" s="31">
        <v>128963</v>
      </c>
      <c r="D1468" s="50" t="s">
        <v>2588</v>
      </c>
      <c r="E1468" s="50" t="s">
        <v>2586</v>
      </c>
      <c r="F1468" s="31" t="s">
        <v>216</v>
      </c>
      <c r="G1468" s="31" t="s">
        <v>216</v>
      </c>
      <c r="H1468" s="31"/>
      <c r="I1468" s="31"/>
      <c r="J1468" s="31">
        <v>1</v>
      </c>
      <c r="K1468" s="31">
        <v>138</v>
      </c>
      <c r="L1468" s="31" t="s">
        <v>30</v>
      </c>
      <c r="M1468" s="29">
        <v>2064</v>
      </c>
      <c r="N1468" s="38"/>
      <c r="O1468" s="18" t="s">
        <v>2980</v>
      </c>
      <c r="P1468" s="64"/>
      <c r="Q1468" s="65"/>
      <c r="R1468" s="34"/>
      <c r="S1468" s="33"/>
      <c r="T1468" s="67"/>
    </row>
    <row r="1469" spans="1:20" ht="15.75" x14ac:dyDescent="0.25">
      <c r="A1469" s="50" t="s">
        <v>2531</v>
      </c>
      <c r="B1469" s="50" t="s">
        <v>2981</v>
      </c>
      <c r="C1469" s="31">
        <v>128966</v>
      </c>
      <c r="D1469" s="50" t="s">
        <v>2591</v>
      </c>
      <c r="E1469" s="50" t="s">
        <v>2586</v>
      </c>
      <c r="F1469" s="31" t="s">
        <v>216</v>
      </c>
      <c r="G1469" s="31" t="s">
        <v>216</v>
      </c>
      <c r="H1469" s="31"/>
      <c r="I1469" s="31"/>
      <c r="J1469" s="31">
        <v>1</v>
      </c>
      <c r="K1469" s="31">
        <v>138</v>
      </c>
      <c r="L1469" s="31" t="s">
        <v>30</v>
      </c>
      <c r="M1469" s="29">
        <v>2067</v>
      </c>
      <c r="N1469" s="38"/>
      <c r="O1469" s="18" t="s">
        <v>2980</v>
      </c>
      <c r="P1469" s="64"/>
      <c r="Q1469" s="65"/>
      <c r="R1469" s="34"/>
      <c r="S1469" s="33"/>
      <c r="T1469" s="67"/>
    </row>
    <row r="1470" spans="1:20" ht="15.75" x14ac:dyDescent="0.25">
      <c r="A1470" s="50" t="s">
        <v>2531</v>
      </c>
      <c r="B1470" s="50" t="s">
        <v>2981</v>
      </c>
      <c r="C1470" s="31">
        <v>128969</v>
      </c>
      <c r="D1470" s="50" t="s">
        <v>2596</v>
      </c>
      <c r="E1470" s="50" t="s">
        <v>2586</v>
      </c>
      <c r="F1470" s="31" t="s">
        <v>216</v>
      </c>
      <c r="G1470" s="31" t="s">
        <v>216</v>
      </c>
      <c r="H1470" s="31"/>
      <c r="I1470" s="31"/>
      <c r="J1470" s="31">
        <v>1</v>
      </c>
      <c r="K1470" s="31">
        <v>138</v>
      </c>
      <c r="L1470" s="31" t="s">
        <v>30</v>
      </c>
      <c r="M1470" s="29">
        <v>2071</v>
      </c>
      <c r="N1470" s="38"/>
      <c r="O1470" s="18" t="s">
        <v>2980</v>
      </c>
      <c r="P1470" s="64"/>
      <c r="Q1470" s="65"/>
      <c r="R1470" s="34"/>
      <c r="S1470" s="33"/>
      <c r="T1470" s="67"/>
    </row>
    <row r="1471" spans="1:20" ht="15.75" x14ac:dyDescent="0.25">
      <c r="A1471" s="50" t="s">
        <v>2531</v>
      </c>
      <c r="B1471" s="50" t="s">
        <v>2981</v>
      </c>
      <c r="C1471" s="31">
        <v>128973</v>
      </c>
      <c r="D1471" s="50" t="s">
        <v>2601</v>
      </c>
      <c r="E1471" s="50" t="s">
        <v>2586</v>
      </c>
      <c r="F1471" s="31" t="s">
        <v>216</v>
      </c>
      <c r="G1471" s="31" t="s">
        <v>216</v>
      </c>
      <c r="H1471" s="31"/>
      <c r="I1471" s="31"/>
      <c r="J1471" s="31">
        <v>1</v>
      </c>
      <c r="K1471" s="31">
        <v>138</v>
      </c>
      <c r="L1471" s="31" t="s">
        <v>30</v>
      </c>
      <c r="M1471" s="29">
        <v>2076</v>
      </c>
      <c r="N1471" s="38"/>
      <c r="O1471" s="18" t="s">
        <v>2980</v>
      </c>
      <c r="P1471" s="64"/>
      <c r="Q1471" s="65"/>
      <c r="R1471" s="34"/>
      <c r="S1471" s="33"/>
      <c r="T1471" s="67"/>
    </row>
    <row r="1472" spans="1:20" ht="15.75" x14ac:dyDescent="0.25">
      <c r="A1472" s="50" t="s">
        <v>2531</v>
      </c>
      <c r="B1472" s="50" t="s">
        <v>2981</v>
      </c>
      <c r="C1472" s="31">
        <v>128975</v>
      </c>
      <c r="D1472" s="50" t="s">
        <v>2602</v>
      </c>
      <c r="E1472" s="50" t="s">
        <v>2586</v>
      </c>
      <c r="F1472" s="31" t="s">
        <v>216</v>
      </c>
      <c r="G1472" s="31" t="s">
        <v>216</v>
      </c>
      <c r="H1472" s="31"/>
      <c r="I1472" s="31"/>
      <c r="J1472" s="31">
        <v>1</v>
      </c>
      <c r="K1472" s="31">
        <v>138</v>
      </c>
      <c r="L1472" s="31" t="s">
        <v>30</v>
      </c>
      <c r="M1472" s="29">
        <v>2077</v>
      </c>
      <c r="N1472" s="38"/>
      <c r="O1472" s="18" t="s">
        <v>2980</v>
      </c>
      <c r="P1472" s="64"/>
      <c r="Q1472" s="65"/>
      <c r="R1472" s="34"/>
      <c r="S1472" s="33"/>
      <c r="T1472" s="67"/>
    </row>
    <row r="1473" spans="1:20" ht="15.75" x14ac:dyDescent="0.25">
      <c r="A1473" s="50" t="s">
        <v>2531</v>
      </c>
      <c r="B1473" s="50" t="s">
        <v>2981</v>
      </c>
      <c r="C1473" s="31">
        <v>128976</v>
      </c>
      <c r="D1473" s="50" t="s">
        <v>2605</v>
      </c>
      <c r="E1473" s="50" t="s">
        <v>2586</v>
      </c>
      <c r="F1473" s="31" t="s">
        <v>216</v>
      </c>
      <c r="G1473" s="31" t="s">
        <v>216</v>
      </c>
      <c r="H1473" s="31"/>
      <c r="I1473" s="31"/>
      <c r="J1473" s="31">
        <v>1</v>
      </c>
      <c r="K1473" s="31">
        <v>138</v>
      </c>
      <c r="L1473" s="31" t="s">
        <v>30</v>
      </c>
      <c r="M1473" s="29">
        <v>2080</v>
      </c>
      <c r="N1473" s="38"/>
      <c r="O1473" s="18" t="s">
        <v>2980</v>
      </c>
      <c r="P1473" s="64"/>
      <c r="Q1473" s="65"/>
      <c r="R1473" s="34"/>
      <c r="S1473" s="33"/>
      <c r="T1473" s="67"/>
    </row>
    <row r="1474" spans="1:20" ht="15.75" x14ac:dyDescent="0.25">
      <c r="A1474" s="50" t="s">
        <v>2531</v>
      </c>
      <c r="B1474" s="50" t="s">
        <v>2981</v>
      </c>
      <c r="C1474" s="31">
        <v>128979</v>
      </c>
      <c r="D1474" s="50" t="s">
        <v>2611</v>
      </c>
      <c r="E1474" s="50" t="s">
        <v>2586</v>
      </c>
      <c r="F1474" s="31" t="s">
        <v>216</v>
      </c>
      <c r="G1474" s="31" t="s">
        <v>216</v>
      </c>
      <c r="H1474" s="31"/>
      <c r="I1474" s="31"/>
      <c r="J1474" s="31">
        <v>1</v>
      </c>
      <c r="K1474" s="31">
        <v>138</v>
      </c>
      <c r="L1474" s="31" t="s">
        <v>30</v>
      </c>
      <c r="M1474" s="29">
        <v>2086</v>
      </c>
      <c r="N1474" s="38"/>
      <c r="O1474" s="18" t="s">
        <v>2980</v>
      </c>
      <c r="P1474" s="64"/>
      <c r="Q1474" s="65"/>
      <c r="R1474" s="34"/>
      <c r="S1474" s="33"/>
      <c r="T1474" s="67"/>
    </row>
    <row r="1475" spans="1:20" ht="15.75" x14ac:dyDescent="0.25">
      <c r="A1475" s="50" t="s">
        <v>2531</v>
      </c>
      <c r="B1475" s="50" t="s">
        <v>2981</v>
      </c>
      <c r="C1475" s="31">
        <v>128980</v>
      </c>
      <c r="D1475" s="50" t="s">
        <v>2612</v>
      </c>
      <c r="E1475" s="50" t="s">
        <v>2586</v>
      </c>
      <c r="F1475" s="31" t="s">
        <v>216</v>
      </c>
      <c r="G1475" s="31" t="s">
        <v>216</v>
      </c>
      <c r="H1475" s="31"/>
      <c r="I1475" s="31"/>
      <c r="J1475" s="31">
        <v>1</v>
      </c>
      <c r="K1475" s="31">
        <v>138</v>
      </c>
      <c r="L1475" s="31" t="s">
        <v>30</v>
      </c>
      <c r="M1475" s="29">
        <v>2087</v>
      </c>
      <c r="N1475" s="38"/>
      <c r="O1475" s="18" t="s">
        <v>2980</v>
      </c>
      <c r="P1475" s="64"/>
      <c r="Q1475" s="65"/>
      <c r="R1475" s="34"/>
      <c r="S1475" s="33"/>
      <c r="T1475" s="67"/>
    </row>
    <row r="1476" spans="1:20" ht="15.75" x14ac:dyDescent="0.25">
      <c r="A1476" s="50" t="s">
        <v>2531</v>
      </c>
      <c r="B1476" s="50" t="s">
        <v>2981</v>
      </c>
      <c r="C1476" s="31">
        <v>128983</v>
      </c>
      <c r="D1476" s="50" t="s">
        <v>2615</v>
      </c>
      <c r="E1476" s="50" t="s">
        <v>2586</v>
      </c>
      <c r="F1476" s="31" t="s">
        <v>216</v>
      </c>
      <c r="G1476" s="31" t="s">
        <v>216</v>
      </c>
      <c r="H1476" s="31"/>
      <c r="I1476" s="31"/>
      <c r="J1476" s="31">
        <v>1</v>
      </c>
      <c r="K1476" s="31">
        <v>138</v>
      </c>
      <c r="L1476" s="31" t="s">
        <v>30</v>
      </c>
      <c r="M1476" s="29">
        <v>2090</v>
      </c>
      <c r="N1476" s="38"/>
      <c r="O1476" s="18" t="s">
        <v>2980</v>
      </c>
      <c r="P1476" s="64"/>
      <c r="Q1476" s="65"/>
      <c r="R1476" s="34"/>
      <c r="S1476" s="33"/>
      <c r="T1476" s="67"/>
    </row>
    <row r="1477" spans="1:20" ht="15.75" x14ac:dyDescent="0.25">
      <c r="A1477" s="50" t="s">
        <v>2531</v>
      </c>
      <c r="B1477" s="50" t="s">
        <v>2981</v>
      </c>
      <c r="C1477" s="31">
        <v>128990</v>
      </c>
      <c r="D1477" s="50" t="s">
        <v>2590</v>
      </c>
      <c r="E1477" s="50" t="s">
        <v>2586</v>
      </c>
      <c r="F1477" s="31" t="s">
        <v>216</v>
      </c>
      <c r="G1477" s="31" t="s">
        <v>216</v>
      </c>
      <c r="H1477" s="31"/>
      <c r="I1477" s="31"/>
      <c r="J1477" s="31">
        <v>1</v>
      </c>
      <c r="K1477" s="31">
        <v>138</v>
      </c>
      <c r="L1477" s="31" t="s">
        <v>30</v>
      </c>
      <c r="M1477" s="29">
        <v>2066</v>
      </c>
      <c r="N1477" s="38"/>
      <c r="O1477" s="18" t="s">
        <v>2980</v>
      </c>
      <c r="P1477" s="64"/>
      <c r="Q1477" s="65"/>
      <c r="R1477" s="34"/>
      <c r="S1477" s="33"/>
      <c r="T1477" s="67"/>
    </row>
    <row r="1478" spans="1:20" ht="15.75" x14ac:dyDescent="0.25">
      <c r="A1478" s="50" t="s">
        <v>2531</v>
      </c>
      <c r="B1478" s="50" t="s">
        <v>2981</v>
      </c>
      <c r="C1478" s="31">
        <v>129006</v>
      </c>
      <c r="D1478" s="50" t="s">
        <v>2614</v>
      </c>
      <c r="E1478" s="50" t="s">
        <v>2586</v>
      </c>
      <c r="F1478" s="31" t="s">
        <v>216</v>
      </c>
      <c r="G1478" s="31" t="s">
        <v>216</v>
      </c>
      <c r="H1478" s="31"/>
      <c r="I1478" s="31"/>
      <c r="J1478" s="31">
        <v>1</v>
      </c>
      <c r="K1478" s="31">
        <v>138</v>
      </c>
      <c r="L1478" s="31" t="s">
        <v>30</v>
      </c>
      <c r="M1478" s="29">
        <v>2089</v>
      </c>
      <c r="N1478" s="38"/>
      <c r="O1478" s="18" t="s">
        <v>2980</v>
      </c>
      <c r="P1478" s="64"/>
      <c r="Q1478" s="65"/>
      <c r="R1478" s="34"/>
      <c r="S1478" s="33"/>
      <c r="T1478" s="67"/>
    </row>
    <row r="1479" spans="1:20" ht="15.75" x14ac:dyDescent="0.25">
      <c r="A1479" s="50" t="s">
        <v>2531</v>
      </c>
      <c r="B1479" s="50" t="s">
        <v>2981</v>
      </c>
      <c r="C1479" s="31">
        <v>129007</v>
      </c>
      <c r="D1479" s="50" t="s">
        <v>2626</v>
      </c>
      <c r="E1479" s="50" t="s">
        <v>2586</v>
      </c>
      <c r="F1479" s="31" t="s">
        <v>216</v>
      </c>
      <c r="G1479" s="31" t="s">
        <v>216</v>
      </c>
      <c r="H1479" s="31"/>
      <c r="I1479" s="31"/>
      <c r="J1479" s="31">
        <v>1</v>
      </c>
      <c r="K1479" s="31">
        <v>138</v>
      </c>
      <c r="L1479" s="31" t="s">
        <v>30</v>
      </c>
      <c r="M1479" s="29">
        <v>2101</v>
      </c>
      <c r="N1479" s="38"/>
      <c r="O1479" s="18" t="s">
        <v>2980</v>
      </c>
      <c r="P1479" s="64"/>
      <c r="Q1479" s="65"/>
      <c r="R1479" s="34"/>
      <c r="S1479" s="33"/>
      <c r="T1479" s="67"/>
    </row>
    <row r="1480" spans="1:20" ht="15.75" x14ac:dyDescent="0.25">
      <c r="A1480" s="50" t="s">
        <v>2531</v>
      </c>
      <c r="B1480" s="50" t="s">
        <v>2981</v>
      </c>
      <c r="C1480" s="31">
        <v>129029</v>
      </c>
      <c r="D1480" s="50" t="s">
        <v>2581</v>
      </c>
      <c r="E1480" s="50" t="s">
        <v>2582</v>
      </c>
      <c r="F1480" s="31" t="s">
        <v>45</v>
      </c>
      <c r="G1480" s="31" t="s">
        <v>45</v>
      </c>
      <c r="H1480" s="31"/>
      <c r="I1480" s="31"/>
      <c r="J1480" s="31">
        <v>1</v>
      </c>
      <c r="K1480" s="31">
        <v>138</v>
      </c>
      <c r="L1480" s="31" t="s">
        <v>30</v>
      </c>
      <c r="M1480" s="29">
        <v>2058</v>
      </c>
      <c r="N1480" s="38"/>
      <c r="O1480" s="18" t="s">
        <v>2980</v>
      </c>
      <c r="P1480" s="64"/>
      <c r="Q1480" s="65"/>
      <c r="R1480" s="34"/>
      <c r="S1480" s="33"/>
      <c r="T1480" s="67"/>
    </row>
    <row r="1481" spans="1:20" ht="15.75" x14ac:dyDescent="0.25">
      <c r="A1481" s="50" t="s">
        <v>2531</v>
      </c>
      <c r="B1481" s="50" t="s">
        <v>2981</v>
      </c>
      <c r="C1481" s="31">
        <v>129039</v>
      </c>
      <c r="D1481" s="50" t="s">
        <v>2583</v>
      </c>
      <c r="E1481" s="50" t="s">
        <v>2582</v>
      </c>
      <c r="F1481" s="31" t="s">
        <v>45</v>
      </c>
      <c r="G1481" s="31" t="s">
        <v>45</v>
      </c>
      <c r="H1481" s="31"/>
      <c r="I1481" s="31"/>
      <c r="J1481" s="31">
        <v>1</v>
      </c>
      <c r="K1481" s="31">
        <v>138</v>
      </c>
      <c r="L1481" s="31" t="s">
        <v>30</v>
      </c>
      <c r="M1481" s="29">
        <v>2059</v>
      </c>
      <c r="N1481" s="38"/>
      <c r="O1481" s="18" t="s">
        <v>2980</v>
      </c>
      <c r="P1481" s="64"/>
      <c r="Q1481" s="65"/>
      <c r="R1481" s="34"/>
      <c r="S1481" s="33"/>
      <c r="T1481" s="67"/>
    </row>
    <row r="1482" spans="1:20" ht="15.75" x14ac:dyDescent="0.25">
      <c r="A1482" s="53" t="s">
        <v>2531</v>
      </c>
      <c r="B1482" s="50" t="s">
        <v>2981</v>
      </c>
      <c r="C1482" s="54">
        <v>129083</v>
      </c>
      <c r="D1482" s="55" t="s">
        <v>2984</v>
      </c>
      <c r="E1482" s="55" t="s">
        <v>933</v>
      </c>
      <c r="F1482" s="34">
        <v>1</v>
      </c>
      <c r="G1482" s="56"/>
      <c r="H1482" s="67">
        <v>1</v>
      </c>
      <c r="I1482" s="67">
        <v>5</v>
      </c>
      <c r="J1482" s="47"/>
      <c r="K1482" s="33"/>
      <c r="L1482" s="33"/>
      <c r="M1482" s="32"/>
      <c r="N1482" s="43">
        <v>737544.94</v>
      </c>
      <c r="O1482" s="18" t="s">
        <v>2980</v>
      </c>
      <c r="P1482" s="64" t="s">
        <v>2983</v>
      </c>
      <c r="Q1482" s="65"/>
      <c r="R1482" s="34"/>
      <c r="S1482" s="33"/>
      <c r="T1482" s="67">
        <v>1</v>
      </c>
    </row>
    <row r="1483" spans="1:20" ht="15.75" x14ac:dyDescent="0.25">
      <c r="A1483" s="50" t="s">
        <v>2531</v>
      </c>
      <c r="B1483" s="50" t="s">
        <v>2981</v>
      </c>
      <c r="C1483" s="31">
        <v>129087</v>
      </c>
      <c r="D1483" s="50" t="s">
        <v>2584</v>
      </c>
      <c r="E1483" s="50" t="s">
        <v>933</v>
      </c>
      <c r="F1483" s="31" t="s">
        <v>45</v>
      </c>
      <c r="G1483" s="31" t="s">
        <v>45</v>
      </c>
      <c r="H1483" s="31">
        <v>1</v>
      </c>
      <c r="I1483" s="31">
        <v>4</v>
      </c>
      <c r="J1483" s="31">
        <v>1</v>
      </c>
      <c r="K1483" s="31">
        <v>138</v>
      </c>
      <c r="L1483" s="31" t="s">
        <v>30</v>
      </c>
      <c r="M1483" s="29">
        <v>2061</v>
      </c>
      <c r="N1483" s="38">
        <v>1713885.41</v>
      </c>
      <c r="O1483" s="18" t="s">
        <v>2980</v>
      </c>
      <c r="P1483" s="64"/>
      <c r="Q1483" s="65"/>
      <c r="R1483" s="34"/>
      <c r="S1483" s="33"/>
      <c r="T1483" s="67">
        <v>1</v>
      </c>
    </row>
    <row r="1484" spans="1:20" ht="15.75" x14ac:dyDescent="0.25">
      <c r="A1484" s="50" t="s">
        <v>2531</v>
      </c>
      <c r="B1484" s="50" t="s">
        <v>2981</v>
      </c>
      <c r="C1484" s="31">
        <v>129092</v>
      </c>
      <c r="D1484" s="50" t="s">
        <v>2411</v>
      </c>
      <c r="E1484" s="50" t="s">
        <v>933</v>
      </c>
      <c r="F1484" s="31" t="s">
        <v>45</v>
      </c>
      <c r="G1484" s="31" t="s">
        <v>45</v>
      </c>
      <c r="H1484" s="31"/>
      <c r="I1484" s="31"/>
      <c r="J1484" s="31">
        <v>1</v>
      </c>
      <c r="K1484" s="31">
        <v>138</v>
      </c>
      <c r="L1484" s="31" t="s">
        <v>30</v>
      </c>
      <c r="M1484" s="29">
        <v>2060</v>
      </c>
      <c r="N1484" s="38"/>
      <c r="O1484" s="18" t="s">
        <v>2980</v>
      </c>
      <c r="P1484" s="64"/>
      <c r="Q1484" s="65"/>
      <c r="R1484" s="34"/>
      <c r="S1484" s="33"/>
      <c r="T1484" s="67"/>
    </row>
    <row r="1485" spans="1:20" ht="15.75" x14ac:dyDescent="0.25">
      <c r="A1485" s="53" t="s">
        <v>2531</v>
      </c>
      <c r="B1485" s="50" t="s">
        <v>2981</v>
      </c>
      <c r="C1485" s="54">
        <v>129096</v>
      </c>
      <c r="D1485" s="55" t="s">
        <v>2982</v>
      </c>
      <c r="E1485" s="55" t="s">
        <v>933</v>
      </c>
      <c r="F1485" s="34">
        <v>1</v>
      </c>
      <c r="G1485" s="56"/>
      <c r="H1485" s="67">
        <v>1</v>
      </c>
      <c r="I1485" s="67">
        <v>16</v>
      </c>
      <c r="J1485" s="47"/>
      <c r="K1485" s="33"/>
      <c r="L1485" s="33"/>
      <c r="M1485" s="32"/>
      <c r="N1485" s="43">
        <v>842005.11</v>
      </c>
      <c r="O1485" s="18" t="s">
        <v>2980</v>
      </c>
      <c r="P1485" s="64" t="s">
        <v>2983</v>
      </c>
      <c r="Q1485" s="65"/>
      <c r="R1485" s="34"/>
      <c r="S1485" s="33"/>
      <c r="T1485" s="67">
        <v>1</v>
      </c>
    </row>
    <row r="1486" spans="1:20" ht="15.75" x14ac:dyDescent="0.25">
      <c r="A1486" s="50" t="s">
        <v>2531</v>
      </c>
      <c r="B1486" s="50" t="s">
        <v>2981</v>
      </c>
      <c r="C1486" s="31">
        <v>129113</v>
      </c>
      <c r="D1486" s="50" t="s">
        <v>2599</v>
      </c>
      <c r="E1486" s="50" t="s">
        <v>990</v>
      </c>
      <c r="F1486" s="31" t="s">
        <v>216</v>
      </c>
      <c r="G1486" s="31" t="s">
        <v>216</v>
      </c>
      <c r="H1486" s="31"/>
      <c r="I1486" s="31"/>
      <c r="J1486" s="31">
        <v>1</v>
      </c>
      <c r="K1486" s="31">
        <v>138</v>
      </c>
      <c r="L1486" s="31" t="s">
        <v>30</v>
      </c>
      <c r="M1486" s="29">
        <v>2074</v>
      </c>
      <c r="N1486" s="38"/>
      <c r="O1486" s="18" t="s">
        <v>2980</v>
      </c>
      <c r="P1486" s="64"/>
      <c r="Q1486" s="65"/>
      <c r="R1486" s="34"/>
      <c r="S1486" s="33"/>
      <c r="T1486" s="67"/>
    </row>
    <row r="1487" spans="1:20" ht="15.75" x14ac:dyDescent="0.25">
      <c r="A1487" s="50" t="s">
        <v>2531</v>
      </c>
      <c r="B1487" s="50" t="s">
        <v>2981</v>
      </c>
      <c r="C1487" s="31">
        <v>129116</v>
      </c>
      <c r="D1487" s="50" t="s">
        <v>2603</v>
      </c>
      <c r="E1487" s="50" t="s">
        <v>990</v>
      </c>
      <c r="F1487" s="31" t="s">
        <v>216</v>
      </c>
      <c r="G1487" s="31" t="s">
        <v>216</v>
      </c>
      <c r="H1487" s="31"/>
      <c r="I1487" s="31"/>
      <c r="J1487" s="31">
        <v>1</v>
      </c>
      <c r="K1487" s="31">
        <v>138</v>
      </c>
      <c r="L1487" s="31" t="s">
        <v>30</v>
      </c>
      <c r="M1487" s="29">
        <v>2078</v>
      </c>
      <c r="N1487" s="38"/>
      <c r="O1487" s="18" t="s">
        <v>2980</v>
      </c>
      <c r="P1487" s="64"/>
      <c r="Q1487" s="65"/>
      <c r="R1487" s="34"/>
      <c r="S1487" s="33"/>
      <c r="T1487" s="67"/>
    </row>
    <row r="1488" spans="1:20" ht="15.75" x14ac:dyDescent="0.25">
      <c r="A1488" s="50" t="s">
        <v>2531</v>
      </c>
      <c r="B1488" s="50" t="s">
        <v>2981</v>
      </c>
      <c r="C1488" s="31">
        <v>205003</v>
      </c>
      <c r="D1488" s="50" t="s">
        <v>1949</v>
      </c>
      <c r="E1488" s="50" t="s">
        <v>2587</v>
      </c>
      <c r="F1488" s="31" t="s">
        <v>216</v>
      </c>
      <c r="G1488" s="31" t="s">
        <v>216</v>
      </c>
      <c r="H1488" s="31"/>
      <c r="I1488" s="31"/>
      <c r="J1488" s="31">
        <v>1</v>
      </c>
      <c r="K1488" s="31">
        <v>138</v>
      </c>
      <c r="L1488" s="31" t="s">
        <v>30</v>
      </c>
      <c r="M1488" s="29">
        <v>2063</v>
      </c>
      <c r="N1488" s="38"/>
      <c r="O1488" s="18" t="s">
        <v>2980</v>
      </c>
      <c r="P1488" s="64"/>
      <c r="Q1488" s="65"/>
      <c r="R1488" s="34"/>
      <c r="S1488" s="33"/>
      <c r="T1488" s="67"/>
    </row>
    <row r="1489" spans="1:20" ht="15.75" x14ac:dyDescent="0.25">
      <c r="A1489" s="50" t="s">
        <v>2531</v>
      </c>
      <c r="B1489" s="50" t="s">
        <v>2981</v>
      </c>
      <c r="C1489" s="31">
        <v>205021</v>
      </c>
      <c r="D1489" s="50" t="s">
        <v>2606</v>
      </c>
      <c r="E1489" s="50" t="s">
        <v>2586</v>
      </c>
      <c r="F1489" s="31" t="s">
        <v>216</v>
      </c>
      <c r="G1489" s="31" t="s">
        <v>216</v>
      </c>
      <c r="H1489" s="31"/>
      <c r="I1489" s="31"/>
      <c r="J1489" s="31">
        <v>1</v>
      </c>
      <c r="K1489" s="31">
        <v>138</v>
      </c>
      <c r="L1489" s="31" t="s">
        <v>30</v>
      </c>
      <c r="M1489" s="29">
        <v>2082</v>
      </c>
      <c r="N1489" s="38"/>
      <c r="O1489" s="18" t="s">
        <v>2980</v>
      </c>
      <c r="P1489" s="64"/>
      <c r="Q1489" s="65"/>
      <c r="R1489" s="34"/>
      <c r="S1489" s="33"/>
      <c r="T1489" s="67"/>
    </row>
    <row r="1490" spans="1:20" ht="15.75" x14ac:dyDescent="0.25">
      <c r="A1490" s="50" t="s">
        <v>2531</v>
      </c>
      <c r="B1490" s="50" t="s">
        <v>2981</v>
      </c>
      <c r="C1490" s="31">
        <v>205025</v>
      </c>
      <c r="D1490" s="50" t="s">
        <v>2598</v>
      </c>
      <c r="E1490" s="50" t="s">
        <v>2586</v>
      </c>
      <c r="F1490" s="31" t="s">
        <v>216</v>
      </c>
      <c r="G1490" s="31" t="s">
        <v>216</v>
      </c>
      <c r="H1490" s="31"/>
      <c r="I1490" s="31"/>
      <c r="J1490" s="31">
        <v>1</v>
      </c>
      <c r="K1490" s="31">
        <v>138</v>
      </c>
      <c r="L1490" s="31" t="s">
        <v>30</v>
      </c>
      <c r="M1490" s="29">
        <v>2073</v>
      </c>
      <c r="N1490" s="38"/>
      <c r="O1490" s="18" t="s">
        <v>2980</v>
      </c>
      <c r="P1490" s="64"/>
      <c r="Q1490" s="65"/>
      <c r="R1490" s="34"/>
      <c r="S1490" s="33"/>
      <c r="T1490" s="67"/>
    </row>
    <row r="1491" spans="1:20" ht="15.75" x14ac:dyDescent="0.25">
      <c r="A1491" s="50" t="s">
        <v>2531</v>
      </c>
      <c r="B1491" s="50" t="s">
        <v>2981</v>
      </c>
      <c r="C1491" s="31">
        <v>205026</v>
      </c>
      <c r="D1491" s="50" t="s">
        <v>2600</v>
      </c>
      <c r="E1491" s="50" t="s">
        <v>2586</v>
      </c>
      <c r="F1491" s="31" t="s">
        <v>216</v>
      </c>
      <c r="G1491" s="31" t="s">
        <v>216</v>
      </c>
      <c r="H1491" s="31"/>
      <c r="I1491" s="31"/>
      <c r="J1491" s="31">
        <v>1</v>
      </c>
      <c r="K1491" s="31">
        <v>138</v>
      </c>
      <c r="L1491" s="31" t="s">
        <v>30</v>
      </c>
      <c r="M1491" s="29">
        <v>2075</v>
      </c>
      <c r="N1491" s="38"/>
      <c r="O1491" s="18" t="s">
        <v>2980</v>
      </c>
      <c r="P1491" s="64"/>
      <c r="Q1491" s="65"/>
      <c r="R1491" s="34"/>
      <c r="S1491" s="33"/>
      <c r="T1491" s="67"/>
    </row>
    <row r="1492" spans="1:20" ht="15.75" x14ac:dyDescent="0.25">
      <c r="A1492" s="50" t="s">
        <v>2531</v>
      </c>
      <c r="B1492" s="50" t="s">
        <v>2981</v>
      </c>
      <c r="C1492" s="31">
        <v>205029</v>
      </c>
      <c r="D1492" s="50" t="s">
        <v>2616</v>
      </c>
      <c r="E1492" s="50" t="s">
        <v>2586</v>
      </c>
      <c r="F1492" s="31" t="s">
        <v>216</v>
      </c>
      <c r="G1492" s="31" t="s">
        <v>216</v>
      </c>
      <c r="H1492" s="31"/>
      <c r="I1492" s="31"/>
      <c r="J1492" s="31">
        <v>1</v>
      </c>
      <c r="K1492" s="31">
        <v>138</v>
      </c>
      <c r="L1492" s="31" t="s">
        <v>30</v>
      </c>
      <c r="M1492" s="29">
        <v>2091</v>
      </c>
      <c r="N1492" s="38"/>
      <c r="O1492" s="18" t="s">
        <v>2980</v>
      </c>
      <c r="P1492" s="64"/>
      <c r="Q1492" s="65"/>
      <c r="R1492" s="34"/>
      <c r="S1492" s="33"/>
      <c r="T1492" s="67"/>
    </row>
    <row r="1493" spans="1:20" ht="15.75" x14ac:dyDescent="0.25">
      <c r="A1493" s="50" t="s">
        <v>2531</v>
      </c>
      <c r="B1493" s="50" t="s">
        <v>2981</v>
      </c>
      <c r="C1493" s="31">
        <v>205032</v>
      </c>
      <c r="D1493" s="50" t="s">
        <v>2621</v>
      </c>
      <c r="E1493" s="50" t="s">
        <v>2586</v>
      </c>
      <c r="F1493" s="31" t="s">
        <v>216</v>
      </c>
      <c r="G1493" s="31" t="s">
        <v>216</v>
      </c>
      <c r="H1493" s="31"/>
      <c r="I1493" s="31"/>
      <c r="J1493" s="31">
        <v>1</v>
      </c>
      <c r="K1493" s="31">
        <v>138</v>
      </c>
      <c r="L1493" s="31" t="s">
        <v>30</v>
      </c>
      <c r="M1493" s="29">
        <v>2096</v>
      </c>
      <c r="N1493" s="38"/>
      <c r="O1493" s="18" t="s">
        <v>2980</v>
      </c>
      <c r="P1493" s="64"/>
      <c r="Q1493" s="65"/>
      <c r="R1493" s="34"/>
      <c r="S1493" s="33"/>
      <c r="T1493" s="67"/>
    </row>
    <row r="1494" spans="1:20" ht="15.75" x14ac:dyDescent="0.25">
      <c r="A1494" s="50" t="s">
        <v>2531</v>
      </c>
      <c r="B1494" s="50" t="s">
        <v>2981</v>
      </c>
      <c r="C1494" s="31">
        <v>205033</v>
      </c>
      <c r="D1494" s="50" t="s">
        <v>2589</v>
      </c>
      <c r="E1494" s="50" t="s">
        <v>2586</v>
      </c>
      <c r="F1494" s="31" t="s">
        <v>216</v>
      </c>
      <c r="G1494" s="31" t="s">
        <v>216</v>
      </c>
      <c r="H1494" s="31"/>
      <c r="I1494" s="31"/>
      <c r="J1494" s="31">
        <v>1</v>
      </c>
      <c r="K1494" s="31">
        <v>138</v>
      </c>
      <c r="L1494" s="31" t="s">
        <v>30</v>
      </c>
      <c r="M1494" s="29">
        <v>2065</v>
      </c>
      <c r="N1494" s="38"/>
      <c r="O1494" s="18" t="s">
        <v>2980</v>
      </c>
      <c r="P1494" s="64"/>
      <c r="Q1494" s="65"/>
      <c r="R1494" s="34"/>
      <c r="S1494" s="33"/>
      <c r="T1494" s="67"/>
    </row>
    <row r="1495" spans="1:20" ht="15.75" x14ac:dyDescent="0.25">
      <c r="A1495" s="50" t="s">
        <v>2531</v>
      </c>
      <c r="B1495" s="50" t="s">
        <v>2981</v>
      </c>
      <c r="C1495" s="31">
        <v>205035</v>
      </c>
      <c r="D1495" s="50" t="s">
        <v>2620</v>
      </c>
      <c r="E1495" s="50" t="s">
        <v>2586</v>
      </c>
      <c r="F1495" s="31" t="s">
        <v>216</v>
      </c>
      <c r="G1495" s="31" t="s">
        <v>216</v>
      </c>
      <c r="H1495" s="31"/>
      <c r="I1495" s="31"/>
      <c r="J1495" s="31">
        <v>1</v>
      </c>
      <c r="K1495" s="31">
        <v>138</v>
      </c>
      <c r="L1495" s="31" t="s">
        <v>30</v>
      </c>
      <c r="M1495" s="29">
        <v>2095</v>
      </c>
      <c r="N1495" s="38"/>
      <c r="O1495" s="18" t="s">
        <v>2980</v>
      </c>
      <c r="P1495" s="64"/>
      <c r="Q1495" s="65"/>
      <c r="R1495" s="34"/>
      <c r="S1495" s="33"/>
      <c r="T1495" s="67"/>
    </row>
    <row r="1496" spans="1:20" ht="15.75" x14ac:dyDescent="0.25">
      <c r="A1496" s="50" t="s">
        <v>2531</v>
      </c>
      <c r="B1496" s="50" t="s">
        <v>2981</v>
      </c>
      <c r="C1496" s="31">
        <v>205036</v>
      </c>
      <c r="D1496" s="50" t="s">
        <v>2622</v>
      </c>
      <c r="E1496" s="50" t="s">
        <v>2586</v>
      </c>
      <c r="F1496" s="31" t="s">
        <v>216</v>
      </c>
      <c r="G1496" s="31" t="s">
        <v>216</v>
      </c>
      <c r="H1496" s="31"/>
      <c r="I1496" s="31"/>
      <c r="J1496" s="31">
        <v>1</v>
      </c>
      <c r="K1496" s="31">
        <v>138</v>
      </c>
      <c r="L1496" s="31" t="s">
        <v>30</v>
      </c>
      <c r="M1496" s="29">
        <v>2097</v>
      </c>
      <c r="N1496" s="38"/>
      <c r="O1496" s="18" t="s">
        <v>2980</v>
      </c>
      <c r="P1496" s="64"/>
      <c r="Q1496" s="65"/>
      <c r="R1496" s="34"/>
      <c r="S1496" s="33"/>
      <c r="T1496" s="67"/>
    </row>
    <row r="1497" spans="1:20" ht="15.75" x14ac:dyDescent="0.25">
      <c r="A1497" s="50" t="s">
        <v>2531</v>
      </c>
      <c r="B1497" s="50" t="s">
        <v>2981</v>
      </c>
      <c r="C1497" s="31">
        <v>205037</v>
      </c>
      <c r="D1497" s="50" t="s">
        <v>2617</v>
      </c>
      <c r="E1497" s="50" t="s">
        <v>2586</v>
      </c>
      <c r="F1497" s="31" t="s">
        <v>216</v>
      </c>
      <c r="G1497" s="31" t="s">
        <v>216</v>
      </c>
      <c r="H1497" s="31"/>
      <c r="I1497" s="31"/>
      <c r="J1497" s="31">
        <v>1</v>
      </c>
      <c r="K1497" s="31">
        <v>138</v>
      </c>
      <c r="L1497" s="31" t="s">
        <v>30</v>
      </c>
      <c r="M1497" s="29">
        <v>2092</v>
      </c>
      <c r="N1497" s="38"/>
      <c r="O1497" s="18" t="s">
        <v>2980</v>
      </c>
      <c r="P1497" s="64"/>
      <c r="Q1497" s="65"/>
      <c r="R1497" s="34"/>
      <c r="S1497" s="33"/>
      <c r="T1497" s="67"/>
    </row>
    <row r="1498" spans="1:20" ht="15.75" x14ac:dyDescent="0.25">
      <c r="A1498" s="50" t="s">
        <v>2531</v>
      </c>
      <c r="B1498" s="50" t="s">
        <v>2981</v>
      </c>
      <c r="C1498" s="31">
        <v>205038</v>
      </c>
      <c r="D1498" s="50" t="s">
        <v>2623</v>
      </c>
      <c r="E1498" s="50" t="s">
        <v>2586</v>
      </c>
      <c r="F1498" s="31" t="s">
        <v>216</v>
      </c>
      <c r="G1498" s="31" t="s">
        <v>216</v>
      </c>
      <c r="H1498" s="31"/>
      <c r="I1498" s="31"/>
      <c r="J1498" s="31">
        <v>1</v>
      </c>
      <c r="K1498" s="31">
        <v>138</v>
      </c>
      <c r="L1498" s="31" t="s">
        <v>30</v>
      </c>
      <c r="M1498" s="29">
        <v>2098</v>
      </c>
      <c r="N1498" s="38"/>
      <c r="O1498" s="18" t="s">
        <v>2980</v>
      </c>
      <c r="P1498" s="64"/>
      <c r="Q1498" s="65"/>
      <c r="R1498" s="34"/>
      <c r="S1498" s="33"/>
      <c r="T1498" s="67"/>
    </row>
    <row r="1499" spans="1:20" ht="15.75" x14ac:dyDescent="0.25">
      <c r="A1499" s="50" t="s">
        <v>2531</v>
      </c>
      <c r="B1499" s="50" t="s">
        <v>2981</v>
      </c>
      <c r="C1499" s="31">
        <v>205040</v>
      </c>
      <c r="D1499" s="50" t="s">
        <v>2619</v>
      </c>
      <c r="E1499" s="50" t="s">
        <v>2586</v>
      </c>
      <c r="F1499" s="31" t="s">
        <v>216</v>
      </c>
      <c r="G1499" s="31" t="s">
        <v>216</v>
      </c>
      <c r="H1499" s="31"/>
      <c r="I1499" s="31"/>
      <c r="J1499" s="31">
        <v>1</v>
      </c>
      <c r="K1499" s="31">
        <v>138</v>
      </c>
      <c r="L1499" s="31" t="s">
        <v>30</v>
      </c>
      <c r="M1499" s="29">
        <v>2094</v>
      </c>
      <c r="N1499" s="38"/>
      <c r="O1499" s="18" t="s">
        <v>2980</v>
      </c>
      <c r="P1499" s="64"/>
      <c r="Q1499" s="65"/>
      <c r="R1499" s="34"/>
      <c r="S1499" s="33"/>
      <c r="T1499" s="67"/>
    </row>
    <row r="1500" spans="1:20" ht="15.75" x14ac:dyDescent="0.25">
      <c r="A1500" s="50" t="s">
        <v>2531</v>
      </c>
      <c r="B1500" s="50" t="s">
        <v>2981</v>
      </c>
      <c r="C1500" s="31">
        <v>205041</v>
      </c>
      <c r="D1500" s="50" t="s">
        <v>2624</v>
      </c>
      <c r="E1500" s="50" t="s">
        <v>2586</v>
      </c>
      <c r="F1500" s="31" t="s">
        <v>216</v>
      </c>
      <c r="G1500" s="31" t="s">
        <v>216</v>
      </c>
      <c r="H1500" s="31"/>
      <c r="I1500" s="31"/>
      <c r="J1500" s="31">
        <v>1</v>
      </c>
      <c r="K1500" s="31">
        <v>138</v>
      </c>
      <c r="L1500" s="31" t="s">
        <v>30</v>
      </c>
      <c r="M1500" s="29">
        <v>2099</v>
      </c>
      <c r="N1500" s="38"/>
      <c r="O1500" s="18" t="s">
        <v>2980</v>
      </c>
      <c r="P1500" s="64"/>
      <c r="Q1500" s="65"/>
      <c r="R1500" s="34"/>
      <c r="S1500" s="33"/>
      <c r="T1500" s="67"/>
    </row>
    <row r="1501" spans="1:20" ht="15.75" x14ac:dyDescent="0.25">
      <c r="A1501" s="50" t="s">
        <v>2531</v>
      </c>
      <c r="B1501" s="50" t="s">
        <v>2981</v>
      </c>
      <c r="C1501" s="31">
        <v>205042</v>
      </c>
      <c r="D1501" s="50" t="s">
        <v>2618</v>
      </c>
      <c r="E1501" s="50" t="s">
        <v>2586</v>
      </c>
      <c r="F1501" s="31" t="s">
        <v>216</v>
      </c>
      <c r="G1501" s="31" t="s">
        <v>216</v>
      </c>
      <c r="H1501" s="31"/>
      <c r="I1501" s="31"/>
      <c r="J1501" s="31">
        <v>1</v>
      </c>
      <c r="K1501" s="31">
        <v>138</v>
      </c>
      <c r="L1501" s="31" t="s">
        <v>30</v>
      </c>
      <c r="M1501" s="29">
        <v>2093</v>
      </c>
      <c r="N1501" s="38"/>
      <c r="O1501" s="18" t="s">
        <v>2980</v>
      </c>
      <c r="P1501" s="64"/>
      <c r="Q1501" s="65"/>
      <c r="R1501" s="34"/>
      <c r="S1501" s="33"/>
      <c r="T1501" s="67"/>
    </row>
    <row r="1502" spans="1:20" ht="15.75" x14ac:dyDescent="0.25">
      <c r="A1502" s="50" t="s">
        <v>2531</v>
      </c>
      <c r="B1502" s="50" t="s">
        <v>2981</v>
      </c>
      <c r="C1502" s="31">
        <v>205045</v>
      </c>
      <c r="D1502" s="50" t="s">
        <v>2597</v>
      </c>
      <c r="E1502" s="50" t="s">
        <v>2595</v>
      </c>
      <c r="F1502" s="31" t="s">
        <v>216</v>
      </c>
      <c r="G1502" s="31" t="s">
        <v>216</v>
      </c>
      <c r="H1502" s="31"/>
      <c r="I1502" s="31"/>
      <c r="J1502" s="31">
        <v>1</v>
      </c>
      <c r="K1502" s="31">
        <v>138</v>
      </c>
      <c r="L1502" s="31" t="s">
        <v>30</v>
      </c>
      <c r="M1502" s="29">
        <v>2072</v>
      </c>
      <c r="N1502" s="38"/>
      <c r="O1502" s="18" t="s">
        <v>2980</v>
      </c>
      <c r="P1502" s="64"/>
      <c r="Q1502" s="65"/>
      <c r="R1502" s="34"/>
      <c r="S1502" s="33"/>
      <c r="T1502" s="67"/>
    </row>
    <row r="1503" spans="1:20" ht="15.75" x14ac:dyDescent="0.25">
      <c r="A1503" s="50" t="s">
        <v>2531</v>
      </c>
      <c r="B1503" s="50" t="s">
        <v>2981</v>
      </c>
      <c r="C1503" s="31">
        <v>205055</v>
      </c>
      <c r="D1503" s="50" t="s">
        <v>2593</v>
      </c>
      <c r="E1503" s="50" t="s">
        <v>2586</v>
      </c>
      <c r="F1503" s="31" t="s">
        <v>216</v>
      </c>
      <c r="G1503" s="31" t="s">
        <v>216</v>
      </c>
      <c r="H1503" s="31"/>
      <c r="I1503" s="31"/>
      <c r="J1503" s="31">
        <v>1</v>
      </c>
      <c r="K1503" s="31">
        <v>138</v>
      </c>
      <c r="L1503" s="31" t="s">
        <v>30</v>
      </c>
      <c r="M1503" s="29">
        <v>2069</v>
      </c>
      <c r="N1503" s="38"/>
      <c r="O1503" s="18" t="s">
        <v>2980</v>
      </c>
      <c r="P1503" s="64"/>
      <c r="Q1503" s="65"/>
      <c r="R1503" s="34"/>
      <c r="S1503" s="33"/>
      <c r="T1503" s="67"/>
    </row>
    <row r="1504" spans="1:20" ht="15.75" x14ac:dyDescent="0.25">
      <c r="A1504" s="50" t="s">
        <v>2531</v>
      </c>
      <c r="B1504" s="50" t="s">
        <v>2981</v>
      </c>
      <c r="C1504" s="31">
        <v>205056</v>
      </c>
      <c r="D1504" s="50" t="s">
        <v>2607</v>
      </c>
      <c r="E1504" s="50" t="s">
        <v>2586</v>
      </c>
      <c r="F1504" s="31" t="s">
        <v>216</v>
      </c>
      <c r="G1504" s="31" t="s">
        <v>216</v>
      </c>
      <c r="H1504" s="31">
        <v>1</v>
      </c>
      <c r="I1504" s="31">
        <v>2</v>
      </c>
      <c r="J1504" s="31">
        <v>1</v>
      </c>
      <c r="K1504" s="31">
        <v>138</v>
      </c>
      <c r="L1504" s="31" t="s">
        <v>30</v>
      </c>
      <c r="M1504" s="29">
        <v>2083</v>
      </c>
      <c r="N1504" s="38">
        <v>821644.79</v>
      </c>
      <c r="O1504" s="18" t="s">
        <v>2980</v>
      </c>
      <c r="P1504" s="64"/>
      <c r="Q1504" s="65"/>
      <c r="R1504" s="34"/>
      <c r="S1504" s="33"/>
      <c r="T1504" s="67">
        <v>1</v>
      </c>
    </row>
    <row r="1505" spans="1:20" ht="15.75" x14ac:dyDescent="0.25">
      <c r="A1505" s="50" t="s">
        <v>2531</v>
      </c>
      <c r="B1505" s="50" t="s">
        <v>3146</v>
      </c>
      <c r="C1505" s="31">
        <v>129159</v>
      </c>
      <c r="D1505" s="50" t="s">
        <v>2671</v>
      </c>
      <c r="E1505" s="50" t="s">
        <v>2640</v>
      </c>
      <c r="F1505" s="31" t="s">
        <v>45</v>
      </c>
      <c r="G1505" s="31" t="s">
        <v>45</v>
      </c>
      <c r="H1505" s="31"/>
      <c r="I1505" s="31"/>
      <c r="J1505" s="31">
        <v>1</v>
      </c>
      <c r="K1505" s="31">
        <v>138</v>
      </c>
      <c r="L1505" s="31" t="s">
        <v>30</v>
      </c>
      <c r="M1505" s="29">
        <v>2140</v>
      </c>
      <c r="N1505" s="38"/>
      <c r="O1505" s="18" t="s">
        <v>2980</v>
      </c>
      <c r="P1505" s="64"/>
      <c r="Q1505" s="65"/>
      <c r="R1505" s="34"/>
      <c r="S1505" s="33"/>
      <c r="T1505" s="67"/>
    </row>
    <row r="1506" spans="1:20" ht="15.75" x14ac:dyDescent="0.25">
      <c r="A1506" s="50" t="s">
        <v>2531</v>
      </c>
      <c r="B1506" s="50" t="s">
        <v>3146</v>
      </c>
      <c r="C1506" s="31">
        <v>129160</v>
      </c>
      <c r="D1506" s="50" t="s">
        <v>941</v>
      </c>
      <c r="E1506" s="50" t="s">
        <v>2640</v>
      </c>
      <c r="F1506" s="31" t="s">
        <v>45</v>
      </c>
      <c r="G1506" s="31" t="s">
        <v>45</v>
      </c>
      <c r="H1506" s="31"/>
      <c r="I1506" s="31"/>
      <c r="J1506" s="31">
        <v>1</v>
      </c>
      <c r="K1506" s="31">
        <v>138</v>
      </c>
      <c r="L1506" s="31" t="s">
        <v>30</v>
      </c>
      <c r="M1506" s="29">
        <v>2143</v>
      </c>
      <c r="N1506" s="38"/>
      <c r="O1506" s="18" t="s">
        <v>2980</v>
      </c>
      <c r="P1506" s="64"/>
      <c r="Q1506" s="65"/>
      <c r="R1506" s="34"/>
      <c r="S1506" s="33"/>
      <c r="T1506" s="67"/>
    </row>
    <row r="1507" spans="1:20" ht="15.75" x14ac:dyDescent="0.25">
      <c r="A1507" s="50" t="s">
        <v>2531</v>
      </c>
      <c r="B1507" s="50" t="s">
        <v>3146</v>
      </c>
      <c r="C1507" s="31">
        <v>129162</v>
      </c>
      <c r="D1507" s="50" t="s">
        <v>2490</v>
      </c>
      <c r="E1507" s="50" t="s">
        <v>2640</v>
      </c>
      <c r="F1507" s="31" t="s">
        <v>45</v>
      </c>
      <c r="G1507" s="31" t="s">
        <v>45</v>
      </c>
      <c r="H1507" s="31"/>
      <c r="I1507" s="31"/>
      <c r="J1507" s="31">
        <v>1</v>
      </c>
      <c r="K1507" s="31">
        <v>138</v>
      </c>
      <c r="L1507" s="31" t="s">
        <v>30</v>
      </c>
      <c r="M1507" s="29">
        <v>2148</v>
      </c>
      <c r="N1507" s="38"/>
      <c r="O1507" s="18" t="s">
        <v>2980</v>
      </c>
      <c r="P1507" s="64"/>
      <c r="Q1507" s="65"/>
      <c r="R1507" s="34"/>
      <c r="S1507" s="33"/>
      <c r="T1507" s="67"/>
    </row>
    <row r="1508" spans="1:20" ht="15.75" x14ac:dyDescent="0.25">
      <c r="A1508" s="50" t="s">
        <v>2531</v>
      </c>
      <c r="B1508" s="50" t="s">
        <v>3146</v>
      </c>
      <c r="C1508" s="31">
        <v>129163</v>
      </c>
      <c r="D1508" s="50" t="s">
        <v>2676</v>
      </c>
      <c r="E1508" s="50" t="s">
        <v>2640</v>
      </c>
      <c r="F1508" s="31" t="s">
        <v>45</v>
      </c>
      <c r="G1508" s="31" t="s">
        <v>45</v>
      </c>
      <c r="H1508" s="31"/>
      <c r="I1508" s="31"/>
      <c r="J1508" s="31">
        <v>1</v>
      </c>
      <c r="K1508" s="31">
        <v>138</v>
      </c>
      <c r="L1508" s="31" t="s">
        <v>30</v>
      </c>
      <c r="M1508" s="29">
        <v>2149</v>
      </c>
      <c r="N1508" s="38"/>
      <c r="O1508" s="18" t="s">
        <v>2980</v>
      </c>
      <c r="P1508" s="64"/>
      <c r="Q1508" s="65"/>
      <c r="R1508" s="34"/>
      <c r="S1508" s="33"/>
      <c r="T1508" s="67"/>
    </row>
    <row r="1509" spans="1:20" ht="15.75" x14ac:dyDescent="0.25">
      <c r="A1509" s="50" t="s">
        <v>2531</v>
      </c>
      <c r="B1509" s="50" t="s">
        <v>3146</v>
      </c>
      <c r="C1509" s="31">
        <v>129167</v>
      </c>
      <c r="D1509" s="50" t="s">
        <v>2639</v>
      </c>
      <c r="E1509" s="50" t="s">
        <v>2640</v>
      </c>
      <c r="F1509" s="31" t="s">
        <v>45</v>
      </c>
      <c r="G1509" s="31" t="s">
        <v>45</v>
      </c>
      <c r="H1509" s="31"/>
      <c r="I1509" s="31"/>
      <c r="J1509" s="31">
        <v>1</v>
      </c>
      <c r="K1509" s="31">
        <v>138</v>
      </c>
      <c r="L1509" s="31" t="s">
        <v>30</v>
      </c>
      <c r="M1509" s="29">
        <v>2110</v>
      </c>
      <c r="N1509" s="38"/>
      <c r="O1509" s="18" t="s">
        <v>2980</v>
      </c>
      <c r="P1509" s="64"/>
      <c r="Q1509" s="65"/>
      <c r="R1509" s="34"/>
      <c r="S1509" s="33"/>
      <c r="T1509" s="67"/>
    </row>
    <row r="1510" spans="1:20" ht="15.75" x14ac:dyDescent="0.25">
      <c r="A1510" s="50" t="s">
        <v>2531</v>
      </c>
      <c r="B1510" s="50" t="s">
        <v>3146</v>
      </c>
      <c r="C1510" s="31">
        <v>129170</v>
      </c>
      <c r="D1510" s="50" t="s">
        <v>2653</v>
      </c>
      <c r="E1510" s="50" t="s">
        <v>2640</v>
      </c>
      <c r="F1510" s="31" t="s">
        <v>45</v>
      </c>
      <c r="G1510" s="31" t="s">
        <v>45</v>
      </c>
      <c r="H1510" s="31"/>
      <c r="I1510" s="31"/>
      <c r="J1510" s="31">
        <v>1</v>
      </c>
      <c r="K1510" s="31">
        <v>138</v>
      </c>
      <c r="L1510" s="31" t="s">
        <v>30</v>
      </c>
      <c r="M1510" s="29">
        <v>2122</v>
      </c>
      <c r="N1510" s="38"/>
      <c r="O1510" s="18" t="s">
        <v>2980</v>
      </c>
      <c r="P1510" s="64"/>
      <c r="Q1510" s="65"/>
      <c r="R1510" s="34"/>
      <c r="S1510" s="33"/>
      <c r="T1510" s="67"/>
    </row>
    <row r="1511" spans="1:20" ht="15.75" x14ac:dyDescent="0.25">
      <c r="A1511" s="50" t="s">
        <v>2531</v>
      </c>
      <c r="B1511" s="50" t="s">
        <v>3146</v>
      </c>
      <c r="C1511" s="31">
        <v>129176</v>
      </c>
      <c r="D1511" s="50" t="s">
        <v>2678</v>
      </c>
      <c r="E1511" s="50" t="s">
        <v>2640</v>
      </c>
      <c r="F1511" s="31" t="s">
        <v>45</v>
      </c>
      <c r="G1511" s="31" t="s">
        <v>45</v>
      </c>
      <c r="H1511" s="31"/>
      <c r="I1511" s="31"/>
      <c r="J1511" s="31">
        <v>1</v>
      </c>
      <c r="K1511" s="31">
        <v>138</v>
      </c>
      <c r="L1511" s="31" t="s">
        <v>30</v>
      </c>
      <c r="M1511" s="29">
        <v>2151</v>
      </c>
      <c r="N1511" s="38"/>
      <c r="O1511" s="18" t="s">
        <v>2980</v>
      </c>
      <c r="P1511" s="64"/>
      <c r="Q1511" s="65"/>
      <c r="R1511" s="34"/>
      <c r="S1511" s="33"/>
      <c r="T1511" s="67"/>
    </row>
    <row r="1512" spans="1:20" ht="15.75" x14ac:dyDescent="0.25">
      <c r="A1512" s="50" t="s">
        <v>2531</v>
      </c>
      <c r="B1512" s="50" t="s">
        <v>3146</v>
      </c>
      <c r="C1512" s="31">
        <v>129194</v>
      </c>
      <c r="D1512" s="50" t="s">
        <v>2634</v>
      </c>
      <c r="E1512" s="50" t="s">
        <v>2635</v>
      </c>
      <c r="F1512" s="31" t="s">
        <v>45</v>
      </c>
      <c r="G1512" s="31" t="s">
        <v>45</v>
      </c>
      <c r="H1512" s="31"/>
      <c r="I1512" s="31"/>
      <c r="J1512" s="31">
        <v>1</v>
      </c>
      <c r="K1512" s="31">
        <v>138</v>
      </c>
      <c r="L1512" s="31" t="s">
        <v>30</v>
      </c>
      <c r="M1512" s="29">
        <v>2106</v>
      </c>
      <c r="N1512" s="38"/>
      <c r="O1512" s="18" t="s">
        <v>2980</v>
      </c>
      <c r="P1512" s="64"/>
      <c r="Q1512" s="65"/>
      <c r="R1512" s="34"/>
      <c r="S1512" s="33"/>
      <c r="T1512" s="67"/>
    </row>
    <row r="1513" spans="1:20" ht="15.75" x14ac:dyDescent="0.25">
      <c r="A1513" s="50" t="s">
        <v>2531</v>
      </c>
      <c r="B1513" s="50" t="s">
        <v>3146</v>
      </c>
      <c r="C1513" s="31">
        <v>129196</v>
      </c>
      <c r="D1513" s="50" t="s">
        <v>2645</v>
      </c>
      <c r="E1513" s="50" t="s">
        <v>2635</v>
      </c>
      <c r="F1513" s="31" t="s">
        <v>45</v>
      </c>
      <c r="G1513" s="31" t="s">
        <v>45</v>
      </c>
      <c r="H1513" s="31"/>
      <c r="I1513" s="31"/>
      <c r="J1513" s="31">
        <v>1</v>
      </c>
      <c r="K1513" s="31">
        <v>138</v>
      </c>
      <c r="L1513" s="31" t="s">
        <v>30</v>
      </c>
      <c r="M1513" s="29">
        <v>2114</v>
      </c>
      <c r="N1513" s="38"/>
      <c r="O1513" s="18" t="s">
        <v>2980</v>
      </c>
      <c r="P1513" s="64"/>
      <c r="Q1513" s="65"/>
      <c r="R1513" s="34"/>
      <c r="S1513" s="33"/>
      <c r="T1513" s="67"/>
    </row>
    <row r="1514" spans="1:20" ht="15.75" x14ac:dyDescent="0.25">
      <c r="A1514" s="50" t="s">
        <v>2531</v>
      </c>
      <c r="B1514" s="50" t="s">
        <v>3146</v>
      </c>
      <c r="C1514" s="31">
        <v>129198</v>
      </c>
      <c r="D1514" s="50" t="s">
        <v>2646</v>
      </c>
      <c r="E1514" s="50" t="s">
        <v>2635</v>
      </c>
      <c r="F1514" s="31" t="s">
        <v>45</v>
      </c>
      <c r="G1514" s="31" t="s">
        <v>45</v>
      </c>
      <c r="H1514" s="31"/>
      <c r="I1514" s="31"/>
      <c r="J1514" s="31">
        <v>1</v>
      </c>
      <c r="K1514" s="31">
        <v>138</v>
      </c>
      <c r="L1514" s="31" t="s">
        <v>30</v>
      </c>
      <c r="M1514" s="29">
        <v>2115</v>
      </c>
      <c r="N1514" s="38"/>
      <c r="O1514" s="18" t="s">
        <v>2980</v>
      </c>
      <c r="P1514" s="64"/>
      <c r="Q1514" s="65"/>
      <c r="R1514" s="34"/>
      <c r="S1514" s="33"/>
      <c r="T1514" s="67"/>
    </row>
    <row r="1515" spans="1:20" ht="15.75" x14ac:dyDescent="0.25">
      <c r="A1515" s="50" t="s">
        <v>2531</v>
      </c>
      <c r="B1515" s="50" t="s">
        <v>3146</v>
      </c>
      <c r="C1515" s="31">
        <v>129199</v>
      </c>
      <c r="D1515" s="50" t="s">
        <v>2650</v>
      </c>
      <c r="E1515" s="50" t="s">
        <v>2635</v>
      </c>
      <c r="F1515" s="31" t="s">
        <v>45</v>
      </c>
      <c r="G1515" s="31" t="s">
        <v>45</v>
      </c>
      <c r="H1515" s="31"/>
      <c r="I1515" s="31"/>
      <c r="J1515" s="31">
        <v>1</v>
      </c>
      <c r="K1515" s="31">
        <v>138</v>
      </c>
      <c r="L1515" s="31" t="s">
        <v>30</v>
      </c>
      <c r="M1515" s="29">
        <v>2119</v>
      </c>
      <c r="N1515" s="38"/>
      <c r="O1515" s="18" t="s">
        <v>2980</v>
      </c>
      <c r="P1515" s="64"/>
      <c r="Q1515" s="65"/>
      <c r="R1515" s="34"/>
      <c r="S1515" s="33"/>
      <c r="T1515" s="67"/>
    </row>
    <row r="1516" spans="1:20" ht="15.75" x14ac:dyDescent="0.25">
      <c r="A1516" s="50" t="s">
        <v>2531</v>
      </c>
      <c r="B1516" s="50" t="s">
        <v>3146</v>
      </c>
      <c r="C1516" s="31">
        <v>129201</v>
      </c>
      <c r="D1516" s="50" t="s">
        <v>2652</v>
      </c>
      <c r="E1516" s="50" t="s">
        <v>2635</v>
      </c>
      <c r="F1516" s="31" t="s">
        <v>45</v>
      </c>
      <c r="G1516" s="31" t="s">
        <v>45</v>
      </c>
      <c r="H1516" s="31">
        <v>1</v>
      </c>
      <c r="I1516" s="31">
        <v>6</v>
      </c>
      <c r="J1516" s="31">
        <v>1</v>
      </c>
      <c r="K1516" s="31">
        <v>138</v>
      </c>
      <c r="L1516" s="31" t="s">
        <v>30</v>
      </c>
      <c r="M1516" s="29">
        <v>2121</v>
      </c>
      <c r="N1516" s="38">
        <v>745934.81</v>
      </c>
      <c r="O1516" s="18" t="s">
        <v>2980</v>
      </c>
      <c r="P1516" s="64"/>
      <c r="Q1516" s="65"/>
      <c r="R1516" s="34"/>
      <c r="S1516" s="33"/>
      <c r="T1516" s="67">
        <v>1</v>
      </c>
    </row>
    <row r="1517" spans="1:20" ht="15.75" x14ac:dyDescent="0.25">
      <c r="A1517" s="50" t="s">
        <v>2531</v>
      </c>
      <c r="B1517" s="50" t="s">
        <v>3146</v>
      </c>
      <c r="C1517" s="31">
        <v>129204</v>
      </c>
      <c r="D1517" s="50" t="s">
        <v>769</v>
      </c>
      <c r="E1517" s="50" t="s">
        <v>2635</v>
      </c>
      <c r="F1517" s="31" t="s">
        <v>45</v>
      </c>
      <c r="G1517" s="31" t="s">
        <v>45</v>
      </c>
      <c r="H1517" s="31"/>
      <c r="I1517" s="31"/>
      <c r="J1517" s="31">
        <v>1</v>
      </c>
      <c r="K1517" s="31">
        <v>138</v>
      </c>
      <c r="L1517" s="31" t="s">
        <v>30</v>
      </c>
      <c r="M1517" s="29">
        <v>2144</v>
      </c>
      <c r="N1517" s="38"/>
      <c r="O1517" s="18" t="s">
        <v>2980</v>
      </c>
      <c r="P1517" s="64"/>
      <c r="Q1517" s="65"/>
      <c r="R1517" s="34"/>
      <c r="S1517" s="33"/>
      <c r="T1517" s="67"/>
    </row>
    <row r="1518" spans="1:20" ht="15.75" x14ac:dyDescent="0.25">
      <c r="A1518" s="50" t="s">
        <v>2531</v>
      </c>
      <c r="B1518" s="50" t="s">
        <v>3146</v>
      </c>
      <c r="C1518" s="31">
        <v>129205</v>
      </c>
      <c r="D1518" s="50" t="s">
        <v>2674</v>
      </c>
      <c r="E1518" s="50" t="s">
        <v>2635</v>
      </c>
      <c r="F1518" s="31" t="s">
        <v>45</v>
      </c>
      <c r="G1518" s="31" t="s">
        <v>45</v>
      </c>
      <c r="H1518" s="31"/>
      <c r="I1518" s="31"/>
      <c r="J1518" s="31">
        <v>1</v>
      </c>
      <c r="K1518" s="31">
        <v>138</v>
      </c>
      <c r="L1518" s="31" t="s">
        <v>30</v>
      </c>
      <c r="M1518" s="29">
        <v>2146</v>
      </c>
      <c r="N1518" s="38"/>
      <c r="O1518" s="18" t="s">
        <v>2980</v>
      </c>
      <c r="P1518" s="64"/>
      <c r="Q1518" s="65"/>
      <c r="R1518" s="34"/>
      <c r="S1518" s="33"/>
      <c r="T1518" s="67"/>
    </row>
    <row r="1519" spans="1:20" ht="15.75" x14ac:dyDescent="0.25">
      <c r="A1519" s="50" t="s">
        <v>2531</v>
      </c>
      <c r="B1519" s="50" t="s">
        <v>3146</v>
      </c>
      <c r="C1519" s="31">
        <v>129212</v>
      </c>
      <c r="D1519" s="50" t="s">
        <v>2656</v>
      </c>
      <c r="E1519" s="50" t="s">
        <v>891</v>
      </c>
      <c r="F1519" s="31" t="s">
        <v>45</v>
      </c>
      <c r="G1519" s="31" t="s">
        <v>45</v>
      </c>
      <c r="H1519" s="31"/>
      <c r="I1519" s="31"/>
      <c r="J1519" s="31">
        <v>1</v>
      </c>
      <c r="K1519" s="31">
        <v>138</v>
      </c>
      <c r="L1519" s="31" t="s">
        <v>30</v>
      </c>
      <c r="M1519" s="29">
        <v>2125</v>
      </c>
      <c r="N1519" s="38"/>
      <c r="O1519" s="18" t="s">
        <v>2980</v>
      </c>
      <c r="P1519" s="64"/>
      <c r="Q1519" s="65"/>
      <c r="R1519" s="34"/>
      <c r="S1519" s="33"/>
      <c r="T1519" s="67"/>
    </row>
    <row r="1520" spans="1:20" ht="15.75" x14ac:dyDescent="0.25">
      <c r="A1520" s="50" t="s">
        <v>2531</v>
      </c>
      <c r="B1520" s="50" t="s">
        <v>3146</v>
      </c>
      <c r="C1520" s="31">
        <v>129220</v>
      </c>
      <c r="D1520" s="50" t="s">
        <v>2661</v>
      </c>
      <c r="E1520" s="50" t="s">
        <v>891</v>
      </c>
      <c r="F1520" s="31" t="s">
        <v>45</v>
      </c>
      <c r="G1520" s="31" t="s">
        <v>45</v>
      </c>
      <c r="H1520" s="31"/>
      <c r="I1520" s="31"/>
      <c r="J1520" s="31">
        <v>1</v>
      </c>
      <c r="K1520" s="31">
        <v>138</v>
      </c>
      <c r="L1520" s="31" t="s">
        <v>30</v>
      </c>
      <c r="M1520" s="29">
        <v>2130</v>
      </c>
      <c r="N1520" s="38"/>
      <c r="O1520" s="18" t="s">
        <v>2980</v>
      </c>
      <c r="P1520" s="64"/>
      <c r="Q1520" s="65"/>
      <c r="R1520" s="34"/>
      <c r="S1520" s="33"/>
      <c r="T1520" s="67"/>
    </row>
    <row r="1521" spans="1:20" ht="15.75" x14ac:dyDescent="0.25">
      <c r="A1521" s="50" t="s">
        <v>2531</v>
      </c>
      <c r="B1521" s="50" t="s">
        <v>3146</v>
      </c>
      <c r="C1521" s="31">
        <v>129223</v>
      </c>
      <c r="D1521" s="50" t="s">
        <v>2667</v>
      </c>
      <c r="E1521" s="50" t="s">
        <v>891</v>
      </c>
      <c r="F1521" s="31" t="s">
        <v>45</v>
      </c>
      <c r="G1521" s="31" t="s">
        <v>45</v>
      </c>
      <c r="H1521" s="31"/>
      <c r="I1521" s="31"/>
      <c r="J1521" s="31">
        <v>1</v>
      </c>
      <c r="K1521" s="31">
        <v>138</v>
      </c>
      <c r="L1521" s="31" t="s">
        <v>30</v>
      </c>
      <c r="M1521" s="29">
        <v>2136</v>
      </c>
      <c r="N1521" s="38"/>
      <c r="O1521" s="18" t="s">
        <v>2980</v>
      </c>
      <c r="P1521" s="64"/>
      <c r="Q1521" s="65"/>
      <c r="R1521" s="34"/>
      <c r="S1521" s="33"/>
      <c r="T1521" s="67"/>
    </row>
    <row r="1522" spans="1:20" ht="15.75" x14ac:dyDescent="0.25">
      <c r="A1522" s="50" t="s">
        <v>2531</v>
      </c>
      <c r="B1522" s="50" t="s">
        <v>3146</v>
      </c>
      <c r="C1522" s="31">
        <v>129224</v>
      </c>
      <c r="D1522" s="50" t="s">
        <v>2669</v>
      </c>
      <c r="E1522" s="50" t="s">
        <v>891</v>
      </c>
      <c r="F1522" s="31" t="s">
        <v>45</v>
      </c>
      <c r="G1522" s="31" t="s">
        <v>45</v>
      </c>
      <c r="H1522" s="31"/>
      <c r="I1522" s="31"/>
      <c r="J1522" s="31">
        <v>1</v>
      </c>
      <c r="K1522" s="31">
        <v>138</v>
      </c>
      <c r="L1522" s="31" t="s">
        <v>30</v>
      </c>
      <c r="M1522" s="29">
        <v>2138</v>
      </c>
      <c r="N1522" s="38"/>
      <c r="O1522" s="18" t="s">
        <v>2980</v>
      </c>
      <c r="P1522" s="64"/>
      <c r="Q1522" s="65"/>
      <c r="R1522" s="34"/>
      <c r="S1522" s="33"/>
      <c r="T1522" s="67"/>
    </row>
    <row r="1523" spans="1:20" ht="15.75" x14ac:dyDescent="0.25">
      <c r="A1523" s="50" t="s">
        <v>2531</v>
      </c>
      <c r="B1523" s="50" t="s">
        <v>3146</v>
      </c>
      <c r="C1523" s="31">
        <v>129230</v>
      </c>
      <c r="D1523" s="50" t="s">
        <v>2637</v>
      </c>
      <c r="E1523" s="50" t="s">
        <v>891</v>
      </c>
      <c r="F1523" s="31" t="s">
        <v>45</v>
      </c>
      <c r="G1523" s="31" t="s">
        <v>45</v>
      </c>
      <c r="H1523" s="31">
        <v>1</v>
      </c>
      <c r="I1523" s="31">
        <v>2</v>
      </c>
      <c r="J1523" s="31">
        <v>1</v>
      </c>
      <c r="K1523" s="31">
        <v>138</v>
      </c>
      <c r="L1523" s="31" t="s">
        <v>30</v>
      </c>
      <c r="M1523" s="29">
        <v>2108</v>
      </c>
      <c r="N1523" s="38">
        <v>437974.54</v>
      </c>
      <c r="O1523" s="18" t="s">
        <v>2980</v>
      </c>
      <c r="P1523" s="64"/>
      <c r="Q1523" s="65"/>
      <c r="R1523" s="34"/>
      <c r="S1523" s="33"/>
      <c r="T1523" s="67">
        <v>1</v>
      </c>
    </row>
    <row r="1524" spans="1:20" ht="15.75" x14ac:dyDescent="0.25">
      <c r="A1524" s="50" t="s">
        <v>2531</v>
      </c>
      <c r="B1524" s="50" t="s">
        <v>3146</v>
      </c>
      <c r="C1524" s="31">
        <v>129231</v>
      </c>
      <c r="D1524" s="50" t="s">
        <v>2638</v>
      </c>
      <c r="E1524" s="50" t="s">
        <v>891</v>
      </c>
      <c r="F1524" s="31" t="s">
        <v>45</v>
      </c>
      <c r="G1524" s="31" t="s">
        <v>45</v>
      </c>
      <c r="H1524" s="31"/>
      <c r="I1524" s="31"/>
      <c r="J1524" s="31">
        <v>1</v>
      </c>
      <c r="K1524" s="31">
        <v>138</v>
      </c>
      <c r="L1524" s="31" t="s">
        <v>30</v>
      </c>
      <c r="M1524" s="29">
        <v>2109</v>
      </c>
      <c r="N1524" s="38"/>
      <c r="O1524" s="18" t="s">
        <v>2980</v>
      </c>
      <c r="P1524" s="64"/>
      <c r="Q1524" s="65"/>
      <c r="R1524" s="34"/>
      <c r="S1524" s="33"/>
      <c r="T1524" s="67"/>
    </row>
    <row r="1525" spans="1:20" ht="15.75" x14ac:dyDescent="0.25">
      <c r="A1525" s="50" t="s">
        <v>2531</v>
      </c>
      <c r="B1525" s="50" t="s">
        <v>3146</v>
      </c>
      <c r="C1525" s="31">
        <v>129234</v>
      </c>
      <c r="D1525" s="50" t="s">
        <v>2649</v>
      </c>
      <c r="E1525" s="50" t="s">
        <v>891</v>
      </c>
      <c r="F1525" s="31" t="s">
        <v>45</v>
      </c>
      <c r="G1525" s="31" t="s">
        <v>45</v>
      </c>
      <c r="H1525" s="31"/>
      <c r="I1525" s="31"/>
      <c r="J1525" s="31">
        <v>1</v>
      </c>
      <c r="K1525" s="31">
        <v>138</v>
      </c>
      <c r="L1525" s="31" t="s">
        <v>30</v>
      </c>
      <c r="M1525" s="29">
        <v>2118</v>
      </c>
      <c r="N1525" s="38"/>
      <c r="O1525" s="18" t="s">
        <v>2980</v>
      </c>
      <c r="P1525" s="64"/>
      <c r="Q1525" s="65"/>
      <c r="R1525" s="34"/>
      <c r="S1525" s="33"/>
      <c r="T1525" s="67"/>
    </row>
    <row r="1526" spans="1:20" ht="15.75" x14ac:dyDescent="0.25">
      <c r="A1526" s="50" t="s">
        <v>2531</v>
      </c>
      <c r="B1526" s="50" t="s">
        <v>3146</v>
      </c>
      <c r="C1526" s="31">
        <v>129236</v>
      </c>
      <c r="D1526" s="50" t="s">
        <v>2655</v>
      </c>
      <c r="E1526" s="50" t="s">
        <v>891</v>
      </c>
      <c r="F1526" s="31" t="s">
        <v>45</v>
      </c>
      <c r="G1526" s="31" t="s">
        <v>45</v>
      </c>
      <c r="H1526" s="31"/>
      <c r="I1526" s="31"/>
      <c r="J1526" s="31">
        <v>1</v>
      </c>
      <c r="K1526" s="31">
        <v>138</v>
      </c>
      <c r="L1526" s="31" t="s">
        <v>30</v>
      </c>
      <c r="M1526" s="29">
        <v>2124</v>
      </c>
      <c r="N1526" s="38"/>
      <c r="O1526" s="18" t="s">
        <v>2980</v>
      </c>
      <c r="P1526" s="64"/>
      <c r="Q1526" s="65"/>
      <c r="R1526" s="34"/>
      <c r="S1526" s="33"/>
      <c r="T1526" s="67"/>
    </row>
    <row r="1527" spans="1:20" ht="15.75" x14ac:dyDescent="0.25">
      <c r="A1527" s="50" t="s">
        <v>2531</v>
      </c>
      <c r="B1527" s="50" t="s">
        <v>3146</v>
      </c>
      <c r="C1527" s="31">
        <v>129238</v>
      </c>
      <c r="D1527" s="50" t="s">
        <v>2658</v>
      </c>
      <c r="E1527" s="50" t="s">
        <v>891</v>
      </c>
      <c r="F1527" s="31" t="s">
        <v>45</v>
      </c>
      <c r="G1527" s="31" t="s">
        <v>45</v>
      </c>
      <c r="H1527" s="31"/>
      <c r="I1527" s="31"/>
      <c r="J1527" s="31">
        <v>1</v>
      </c>
      <c r="K1527" s="31">
        <v>138</v>
      </c>
      <c r="L1527" s="31" t="s">
        <v>30</v>
      </c>
      <c r="M1527" s="29">
        <v>2127</v>
      </c>
      <c r="N1527" s="38"/>
      <c r="O1527" s="18" t="s">
        <v>2980</v>
      </c>
      <c r="P1527" s="64"/>
      <c r="Q1527" s="65"/>
      <c r="R1527" s="34"/>
      <c r="S1527" s="33"/>
      <c r="T1527" s="67"/>
    </row>
    <row r="1528" spans="1:20" ht="15.75" x14ac:dyDescent="0.25">
      <c r="A1528" s="50" t="s">
        <v>2531</v>
      </c>
      <c r="B1528" s="50" t="s">
        <v>3146</v>
      </c>
      <c r="C1528" s="31">
        <v>129239</v>
      </c>
      <c r="D1528" s="50" t="s">
        <v>2660</v>
      </c>
      <c r="E1528" s="50" t="s">
        <v>891</v>
      </c>
      <c r="F1528" s="31" t="s">
        <v>45</v>
      </c>
      <c r="G1528" s="31" t="s">
        <v>45</v>
      </c>
      <c r="H1528" s="31"/>
      <c r="I1528" s="31"/>
      <c r="J1528" s="31">
        <v>1</v>
      </c>
      <c r="K1528" s="31">
        <v>138</v>
      </c>
      <c r="L1528" s="31" t="s">
        <v>30</v>
      </c>
      <c r="M1528" s="29">
        <v>2129</v>
      </c>
      <c r="N1528" s="38"/>
      <c r="O1528" s="18" t="s">
        <v>2980</v>
      </c>
      <c r="P1528" s="64"/>
      <c r="Q1528" s="65"/>
      <c r="R1528" s="34"/>
      <c r="S1528" s="33"/>
      <c r="T1528" s="67"/>
    </row>
    <row r="1529" spans="1:20" ht="15.75" x14ac:dyDescent="0.25">
      <c r="A1529" s="50" t="s">
        <v>2531</v>
      </c>
      <c r="B1529" s="50" t="s">
        <v>3146</v>
      </c>
      <c r="C1529" s="31">
        <v>129249</v>
      </c>
      <c r="D1529" s="50" t="s">
        <v>2630</v>
      </c>
      <c r="E1529" s="50" t="s">
        <v>2631</v>
      </c>
      <c r="F1529" s="31" t="s">
        <v>45</v>
      </c>
      <c r="G1529" s="31" t="s">
        <v>45</v>
      </c>
      <c r="H1529" s="31"/>
      <c r="I1529" s="31"/>
      <c r="J1529" s="31">
        <v>1</v>
      </c>
      <c r="K1529" s="31">
        <v>138</v>
      </c>
      <c r="L1529" s="31" t="s">
        <v>30</v>
      </c>
      <c r="M1529" s="29">
        <v>2103</v>
      </c>
      <c r="N1529" s="38"/>
      <c r="O1529" s="18" t="s">
        <v>2980</v>
      </c>
      <c r="P1529" s="64"/>
      <c r="Q1529" s="65"/>
      <c r="R1529" s="34"/>
      <c r="S1529" s="33"/>
      <c r="T1529" s="67"/>
    </row>
    <row r="1530" spans="1:20" ht="15.75" x14ac:dyDescent="0.25">
      <c r="A1530" s="50" t="s">
        <v>2531</v>
      </c>
      <c r="B1530" s="50" t="s">
        <v>3146</v>
      </c>
      <c r="C1530" s="31">
        <v>129250</v>
      </c>
      <c r="D1530" s="50" t="s">
        <v>2641</v>
      </c>
      <c r="E1530" s="50" t="s">
        <v>2631</v>
      </c>
      <c r="F1530" s="31" t="s">
        <v>45</v>
      </c>
      <c r="G1530" s="31" t="s">
        <v>45</v>
      </c>
      <c r="H1530" s="31"/>
      <c r="I1530" s="31"/>
      <c r="J1530" s="31">
        <v>1</v>
      </c>
      <c r="K1530" s="31">
        <v>138</v>
      </c>
      <c r="L1530" s="31" t="s">
        <v>30</v>
      </c>
      <c r="M1530" s="29">
        <v>2111</v>
      </c>
      <c r="N1530" s="38"/>
      <c r="O1530" s="18" t="s">
        <v>2980</v>
      </c>
      <c r="P1530" s="64"/>
      <c r="Q1530" s="65"/>
      <c r="R1530" s="34"/>
      <c r="S1530" s="33"/>
      <c r="T1530" s="67"/>
    </row>
    <row r="1531" spans="1:20" ht="15.75" x14ac:dyDescent="0.25">
      <c r="A1531" s="50" t="s">
        <v>2531</v>
      </c>
      <c r="B1531" s="50" t="s">
        <v>3146</v>
      </c>
      <c r="C1531" s="31">
        <v>129254</v>
      </c>
      <c r="D1531" s="50" t="s">
        <v>2657</v>
      </c>
      <c r="E1531" s="50" t="s">
        <v>2631</v>
      </c>
      <c r="F1531" s="31" t="s">
        <v>45</v>
      </c>
      <c r="G1531" s="31" t="s">
        <v>45</v>
      </c>
      <c r="H1531" s="31"/>
      <c r="I1531" s="31"/>
      <c r="J1531" s="31">
        <v>1</v>
      </c>
      <c r="K1531" s="31">
        <v>138</v>
      </c>
      <c r="L1531" s="31" t="s">
        <v>30</v>
      </c>
      <c r="M1531" s="29">
        <v>2126</v>
      </c>
      <c r="N1531" s="38"/>
      <c r="O1531" s="18" t="s">
        <v>2980</v>
      </c>
      <c r="P1531" s="64"/>
      <c r="Q1531" s="65"/>
      <c r="R1531" s="34"/>
      <c r="S1531" s="33"/>
      <c r="T1531" s="67"/>
    </row>
    <row r="1532" spans="1:20" ht="15.75" x14ac:dyDescent="0.25">
      <c r="A1532" s="50" t="s">
        <v>2531</v>
      </c>
      <c r="B1532" s="50" t="s">
        <v>3146</v>
      </c>
      <c r="C1532" s="31">
        <v>129255</v>
      </c>
      <c r="D1532" s="50" t="s">
        <v>2662</v>
      </c>
      <c r="E1532" s="50" t="s">
        <v>2631</v>
      </c>
      <c r="F1532" s="31" t="s">
        <v>45</v>
      </c>
      <c r="G1532" s="31" t="s">
        <v>45</v>
      </c>
      <c r="H1532" s="31"/>
      <c r="I1532" s="31"/>
      <c r="J1532" s="31">
        <v>1</v>
      </c>
      <c r="K1532" s="31">
        <v>138</v>
      </c>
      <c r="L1532" s="31" t="s">
        <v>30</v>
      </c>
      <c r="M1532" s="29">
        <v>2131</v>
      </c>
      <c r="N1532" s="38"/>
      <c r="O1532" s="18" t="s">
        <v>2980</v>
      </c>
      <c r="P1532" s="64"/>
      <c r="Q1532" s="65"/>
      <c r="R1532" s="34"/>
      <c r="S1532" s="33"/>
      <c r="T1532" s="67"/>
    </row>
    <row r="1533" spans="1:20" ht="15.75" x14ac:dyDescent="0.25">
      <c r="A1533" s="50" t="s">
        <v>2531</v>
      </c>
      <c r="B1533" s="50" t="s">
        <v>3146</v>
      </c>
      <c r="C1533" s="31">
        <v>129259</v>
      </c>
      <c r="D1533" s="50" t="s">
        <v>2632</v>
      </c>
      <c r="E1533" s="50" t="s">
        <v>2631</v>
      </c>
      <c r="F1533" s="31" t="s">
        <v>45</v>
      </c>
      <c r="G1533" s="31" t="s">
        <v>45</v>
      </c>
      <c r="H1533" s="31"/>
      <c r="I1533" s="31"/>
      <c r="J1533" s="31">
        <v>1</v>
      </c>
      <c r="K1533" s="31">
        <v>138</v>
      </c>
      <c r="L1533" s="31" t="s">
        <v>30</v>
      </c>
      <c r="M1533" s="29">
        <v>2104</v>
      </c>
      <c r="N1533" s="38"/>
      <c r="O1533" s="18" t="s">
        <v>2980</v>
      </c>
      <c r="P1533" s="64"/>
      <c r="Q1533" s="65"/>
      <c r="R1533" s="34"/>
      <c r="S1533" s="33"/>
      <c r="T1533" s="67"/>
    </row>
    <row r="1534" spans="1:20" ht="15.75" x14ac:dyDescent="0.25">
      <c r="A1534" s="50" t="s">
        <v>2531</v>
      </c>
      <c r="B1534" s="50" t="s">
        <v>3146</v>
      </c>
      <c r="C1534" s="31">
        <v>129260</v>
      </c>
      <c r="D1534" s="50" t="s">
        <v>2633</v>
      </c>
      <c r="E1534" s="50" t="s">
        <v>2631</v>
      </c>
      <c r="F1534" s="31" t="s">
        <v>45</v>
      </c>
      <c r="G1534" s="31" t="s">
        <v>45</v>
      </c>
      <c r="H1534" s="31"/>
      <c r="I1534" s="31"/>
      <c r="J1534" s="31">
        <v>1</v>
      </c>
      <c r="K1534" s="31">
        <v>138</v>
      </c>
      <c r="L1534" s="31" t="s">
        <v>30</v>
      </c>
      <c r="M1534" s="29">
        <v>2105</v>
      </c>
      <c r="N1534" s="38"/>
      <c r="O1534" s="18" t="s">
        <v>2980</v>
      </c>
      <c r="P1534" s="64"/>
      <c r="Q1534" s="65"/>
      <c r="R1534" s="34"/>
      <c r="S1534" s="33"/>
      <c r="T1534" s="67"/>
    </row>
    <row r="1535" spans="1:20" ht="15.75" x14ac:dyDescent="0.25">
      <c r="A1535" s="50" t="s">
        <v>2531</v>
      </c>
      <c r="B1535" s="50" t="s">
        <v>3146</v>
      </c>
      <c r="C1535" s="31">
        <v>129265</v>
      </c>
      <c r="D1535" s="50" t="s">
        <v>2659</v>
      </c>
      <c r="E1535" s="50" t="s">
        <v>2631</v>
      </c>
      <c r="F1535" s="31" t="s">
        <v>45</v>
      </c>
      <c r="G1535" s="31" t="s">
        <v>45</v>
      </c>
      <c r="H1535" s="31"/>
      <c r="I1535" s="31"/>
      <c r="J1535" s="31">
        <v>1</v>
      </c>
      <c r="K1535" s="31">
        <v>138</v>
      </c>
      <c r="L1535" s="31" t="s">
        <v>30</v>
      </c>
      <c r="M1535" s="29">
        <v>2128</v>
      </c>
      <c r="N1535" s="38"/>
      <c r="O1535" s="18" t="s">
        <v>2980</v>
      </c>
      <c r="P1535" s="64"/>
      <c r="Q1535" s="65"/>
      <c r="R1535" s="34"/>
      <c r="S1535" s="33"/>
      <c r="T1535" s="67"/>
    </row>
    <row r="1536" spans="1:20" ht="15.75" x14ac:dyDescent="0.25">
      <c r="A1536" s="50" t="s">
        <v>2531</v>
      </c>
      <c r="B1536" s="50" t="s">
        <v>3146</v>
      </c>
      <c r="C1536" s="31">
        <v>129266</v>
      </c>
      <c r="D1536" s="50" t="s">
        <v>2663</v>
      </c>
      <c r="E1536" s="50" t="s">
        <v>2631</v>
      </c>
      <c r="F1536" s="31" t="s">
        <v>45</v>
      </c>
      <c r="G1536" s="31" t="s">
        <v>45</v>
      </c>
      <c r="H1536" s="31"/>
      <c r="I1536" s="31"/>
      <c r="J1536" s="31">
        <v>1</v>
      </c>
      <c r="K1536" s="31">
        <v>138</v>
      </c>
      <c r="L1536" s="31" t="s">
        <v>30</v>
      </c>
      <c r="M1536" s="29">
        <v>2132</v>
      </c>
      <c r="N1536" s="38"/>
      <c r="O1536" s="18" t="s">
        <v>2980</v>
      </c>
      <c r="P1536" s="64"/>
      <c r="Q1536" s="65"/>
      <c r="R1536" s="34"/>
      <c r="S1536" s="33"/>
      <c r="T1536" s="67"/>
    </row>
    <row r="1537" spans="1:20" ht="15.75" x14ac:dyDescent="0.25">
      <c r="A1537" s="50" t="s">
        <v>2531</v>
      </c>
      <c r="B1537" s="50" t="s">
        <v>3146</v>
      </c>
      <c r="C1537" s="31">
        <v>129267</v>
      </c>
      <c r="D1537" s="50" t="s">
        <v>2668</v>
      </c>
      <c r="E1537" s="50" t="s">
        <v>2631</v>
      </c>
      <c r="F1537" s="31" t="s">
        <v>45</v>
      </c>
      <c r="G1537" s="31" t="s">
        <v>45</v>
      </c>
      <c r="H1537" s="31"/>
      <c r="I1537" s="31"/>
      <c r="J1537" s="31">
        <v>1</v>
      </c>
      <c r="K1537" s="31">
        <v>138</v>
      </c>
      <c r="L1537" s="31" t="s">
        <v>30</v>
      </c>
      <c r="M1537" s="29">
        <v>2137</v>
      </c>
      <c r="N1537" s="38"/>
      <c r="O1537" s="18" t="s">
        <v>2980</v>
      </c>
      <c r="P1537" s="64"/>
      <c r="Q1537" s="65"/>
      <c r="R1537" s="34"/>
      <c r="S1537" s="33"/>
      <c r="T1537" s="67"/>
    </row>
    <row r="1538" spans="1:20" ht="15.75" x14ac:dyDescent="0.25">
      <c r="A1538" s="50" t="s">
        <v>2531</v>
      </c>
      <c r="B1538" s="50" t="s">
        <v>3146</v>
      </c>
      <c r="C1538" s="31">
        <v>129268</v>
      </c>
      <c r="D1538" s="50" t="s">
        <v>2671</v>
      </c>
      <c r="E1538" s="50" t="s">
        <v>2631</v>
      </c>
      <c r="F1538" s="31" t="s">
        <v>45</v>
      </c>
      <c r="G1538" s="31" t="s">
        <v>45</v>
      </c>
      <c r="H1538" s="31"/>
      <c r="I1538" s="31"/>
      <c r="J1538" s="31">
        <v>1</v>
      </c>
      <c r="K1538" s="31">
        <v>138</v>
      </c>
      <c r="L1538" s="31" t="s">
        <v>30</v>
      </c>
      <c r="M1538" s="29">
        <v>2141</v>
      </c>
      <c r="N1538" s="38"/>
      <c r="O1538" s="18" t="s">
        <v>2980</v>
      </c>
      <c r="P1538" s="64"/>
      <c r="Q1538" s="65"/>
      <c r="R1538" s="34"/>
      <c r="S1538" s="33"/>
      <c r="T1538" s="67"/>
    </row>
    <row r="1539" spans="1:20" ht="15.75" x14ac:dyDescent="0.25">
      <c r="A1539" s="50" t="s">
        <v>2531</v>
      </c>
      <c r="B1539" s="50" t="s">
        <v>3146</v>
      </c>
      <c r="C1539" s="31">
        <v>129269</v>
      </c>
      <c r="D1539" s="50" t="s">
        <v>2672</v>
      </c>
      <c r="E1539" s="50" t="s">
        <v>2631</v>
      </c>
      <c r="F1539" s="31" t="s">
        <v>45</v>
      </c>
      <c r="G1539" s="31" t="s">
        <v>45</v>
      </c>
      <c r="H1539" s="31"/>
      <c r="I1539" s="31"/>
      <c r="J1539" s="31">
        <v>1</v>
      </c>
      <c r="K1539" s="31">
        <v>138</v>
      </c>
      <c r="L1539" s="31" t="s">
        <v>30</v>
      </c>
      <c r="M1539" s="29">
        <v>2142</v>
      </c>
      <c r="N1539" s="38"/>
      <c r="O1539" s="18" t="s">
        <v>2980</v>
      </c>
      <c r="P1539" s="64"/>
      <c r="Q1539" s="65"/>
      <c r="R1539" s="34"/>
      <c r="S1539" s="33"/>
      <c r="T1539" s="67"/>
    </row>
    <row r="1540" spans="1:20" ht="15.75" x14ac:dyDescent="0.25">
      <c r="A1540" s="50" t="s">
        <v>2531</v>
      </c>
      <c r="B1540" s="50" t="s">
        <v>3146</v>
      </c>
      <c r="C1540" s="31">
        <v>129271</v>
      </c>
      <c r="D1540" s="50" t="s">
        <v>2673</v>
      </c>
      <c r="E1540" s="50" t="s">
        <v>2631</v>
      </c>
      <c r="F1540" s="31" t="s">
        <v>45</v>
      </c>
      <c r="G1540" s="31" t="s">
        <v>45</v>
      </c>
      <c r="H1540" s="31"/>
      <c r="I1540" s="31"/>
      <c r="J1540" s="31">
        <v>1</v>
      </c>
      <c r="K1540" s="31">
        <v>138</v>
      </c>
      <c r="L1540" s="31" t="s">
        <v>30</v>
      </c>
      <c r="M1540" s="29">
        <v>2145</v>
      </c>
      <c r="N1540" s="38"/>
      <c r="O1540" s="18" t="s">
        <v>2980</v>
      </c>
      <c r="P1540" s="64"/>
      <c r="Q1540" s="65"/>
      <c r="R1540" s="34"/>
      <c r="S1540" s="33"/>
      <c r="T1540" s="67"/>
    </row>
    <row r="1541" spans="1:20" ht="15.75" x14ac:dyDescent="0.25">
      <c r="A1541" s="50" t="s">
        <v>2531</v>
      </c>
      <c r="B1541" s="50" t="s">
        <v>3146</v>
      </c>
      <c r="C1541" s="31">
        <v>129274</v>
      </c>
      <c r="D1541" s="50" t="s">
        <v>2675</v>
      </c>
      <c r="E1541" s="50" t="s">
        <v>2631</v>
      </c>
      <c r="F1541" s="31" t="s">
        <v>45</v>
      </c>
      <c r="G1541" s="31" t="s">
        <v>45</v>
      </c>
      <c r="H1541" s="31"/>
      <c r="I1541" s="31"/>
      <c r="J1541" s="31">
        <v>1</v>
      </c>
      <c r="K1541" s="31">
        <v>138</v>
      </c>
      <c r="L1541" s="31" t="s">
        <v>30</v>
      </c>
      <c r="M1541" s="29">
        <v>2147</v>
      </c>
      <c r="N1541" s="38"/>
      <c r="O1541" s="18" t="s">
        <v>2980</v>
      </c>
      <c r="P1541" s="64"/>
      <c r="Q1541" s="65"/>
      <c r="R1541" s="34"/>
      <c r="S1541" s="33"/>
      <c r="T1541" s="67"/>
    </row>
    <row r="1542" spans="1:20" ht="15.75" x14ac:dyDescent="0.25">
      <c r="A1542" s="50" t="s">
        <v>2531</v>
      </c>
      <c r="B1542" s="50" t="s">
        <v>3146</v>
      </c>
      <c r="C1542" s="31">
        <v>129277</v>
      </c>
      <c r="D1542" s="50" t="s">
        <v>2679</v>
      </c>
      <c r="E1542" s="50" t="s">
        <v>2631</v>
      </c>
      <c r="F1542" s="31" t="s">
        <v>45</v>
      </c>
      <c r="G1542" s="31" t="s">
        <v>45</v>
      </c>
      <c r="H1542" s="31"/>
      <c r="I1542" s="31"/>
      <c r="J1542" s="31">
        <v>1</v>
      </c>
      <c r="K1542" s="31">
        <v>138</v>
      </c>
      <c r="L1542" s="31" t="s">
        <v>30</v>
      </c>
      <c r="M1542" s="29">
        <v>2152</v>
      </c>
      <c r="N1542" s="38"/>
      <c r="O1542" s="18" t="s">
        <v>2980</v>
      </c>
      <c r="P1542" s="64"/>
      <c r="Q1542" s="65"/>
      <c r="R1542" s="34"/>
      <c r="S1542" s="33"/>
      <c r="T1542" s="67"/>
    </row>
    <row r="1543" spans="1:20" ht="15.75" x14ac:dyDescent="0.25">
      <c r="A1543" s="50" t="s">
        <v>2531</v>
      </c>
      <c r="B1543" s="50" t="s">
        <v>3104</v>
      </c>
      <c r="C1543" s="31">
        <v>129279</v>
      </c>
      <c r="D1543" s="50" t="s">
        <v>2686</v>
      </c>
      <c r="E1543" s="50" t="s">
        <v>2687</v>
      </c>
      <c r="F1543" s="31" t="s">
        <v>216</v>
      </c>
      <c r="G1543" s="31" t="s">
        <v>216</v>
      </c>
      <c r="H1543" s="31"/>
      <c r="I1543" s="31"/>
      <c r="J1543" s="31">
        <v>1</v>
      </c>
      <c r="K1543" s="31">
        <v>138</v>
      </c>
      <c r="L1543" s="31" t="s">
        <v>30</v>
      </c>
      <c r="M1543" s="29">
        <v>2157</v>
      </c>
      <c r="N1543" s="38"/>
      <c r="O1543" s="18" t="s">
        <v>2980</v>
      </c>
      <c r="P1543" s="64"/>
      <c r="Q1543" s="65"/>
      <c r="R1543" s="34"/>
      <c r="S1543" s="33"/>
      <c r="T1543" s="67"/>
    </row>
    <row r="1544" spans="1:20" ht="15.75" x14ac:dyDescent="0.25">
      <c r="A1544" s="50" t="s">
        <v>2531</v>
      </c>
      <c r="B1544" s="50" t="s">
        <v>3104</v>
      </c>
      <c r="C1544" s="31">
        <v>129295</v>
      </c>
      <c r="D1544" s="50" t="s">
        <v>2693</v>
      </c>
      <c r="E1544" s="50" t="s">
        <v>2691</v>
      </c>
      <c r="F1544" s="31" t="s">
        <v>216</v>
      </c>
      <c r="G1544" s="31" t="s">
        <v>216</v>
      </c>
      <c r="H1544" s="31"/>
      <c r="I1544" s="31"/>
      <c r="J1544" s="31">
        <v>1</v>
      </c>
      <c r="K1544" s="31">
        <v>138</v>
      </c>
      <c r="L1544" s="31" t="s">
        <v>30</v>
      </c>
      <c r="M1544" s="29">
        <v>2161</v>
      </c>
      <c r="N1544" s="38"/>
      <c r="O1544" s="18" t="s">
        <v>2980</v>
      </c>
      <c r="P1544" s="64"/>
      <c r="Q1544" s="65"/>
      <c r="R1544" s="34"/>
      <c r="S1544" s="33"/>
      <c r="T1544" s="67"/>
    </row>
    <row r="1545" spans="1:20" ht="15.75" x14ac:dyDescent="0.25">
      <c r="A1545" s="50" t="s">
        <v>2531</v>
      </c>
      <c r="B1545" s="50" t="s">
        <v>3104</v>
      </c>
      <c r="C1545" s="31">
        <v>129306</v>
      </c>
      <c r="D1545" s="50" t="s">
        <v>2690</v>
      </c>
      <c r="E1545" s="50" t="s">
        <v>2691</v>
      </c>
      <c r="F1545" s="31" t="s">
        <v>216</v>
      </c>
      <c r="G1545" s="31" t="s">
        <v>216</v>
      </c>
      <c r="H1545" s="31"/>
      <c r="I1545" s="31"/>
      <c r="J1545" s="31">
        <v>1</v>
      </c>
      <c r="K1545" s="31">
        <v>138</v>
      </c>
      <c r="L1545" s="31" t="s">
        <v>30</v>
      </c>
      <c r="M1545" s="29">
        <v>2159</v>
      </c>
      <c r="N1545" s="38"/>
      <c r="O1545" s="18" t="s">
        <v>2980</v>
      </c>
      <c r="P1545" s="64"/>
      <c r="Q1545" s="65"/>
      <c r="R1545" s="34"/>
      <c r="S1545" s="33"/>
      <c r="T1545" s="67"/>
    </row>
    <row r="1546" spans="1:20" ht="15.75" x14ac:dyDescent="0.25">
      <c r="A1546" s="50" t="s">
        <v>2531</v>
      </c>
      <c r="B1546" s="50" t="s">
        <v>3104</v>
      </c>
      <c r="C1546" s="31">
        <v>129313</v>
      </c>
      <c r="D1546" s="50" t="s">
        <v>2692</v>
      </c>
      <c r="E1546" s="50" t="s">
        <v>2691</v>
      </c>
      <c r="F1546" s="31" t="s">
        <v>216</v>
      </c>
      <c r="G1546" s="31" t="s">
        <v>216</v>
      </c>
      <c r="H1546" s="31"/>
      <c r="I1546" s="31"/>
      <c r="J1546" s="31">
        <v>1</v>
      </c>
      <c r="K1546" s="31">
        <v>138</v>
      </c>
      <c r="L1546" s="31" t="s">
        <v>30</v>
      </c>
      <c r="M1546" s="29">
        <v>2160</v>
      </c>
      <c r="N1546" s="38"/>
      <c r="O1546" s="18" t="s">
        <v>2980</v>
      </c>
      <c r="P1546" s="64"/>
      <c r="Q1546" s="65"/>
      <c r="R1546" s="34"/>
      <c r="S1546" s="33"/>
      <c r="T1546" s="67"/>
    </row>
    <row r="1547" spans="1:20" ht="15.75" x14ac:dyDescent="0.25">
      <c r="A1547" s="50" t="s">
        <v>2531</v>
      </c>
      <c r="B1547" s="50" t="s">
        <v>3104</v>
      </c>
      <c r="C1547" s="31">
        <v>129320</v>
      </c>
      <c r="D1547" s="50" t="s">
        <v>2695</v>
      </c>
      <c r="E1547" s="50" t="s">
        <v>2691</v>
      </c>
      <c r="F1547" s="31" t="s">
        <v>216</v>
      </c>
      <c r="G1547" s="31" t="s">
        <v>216</v>
      </c>
      <c r="H1547" s="31"/>
      <c r="I1547" s="31"/>
      <c r="J1547" s="31">
        <v>1</v>
      </c>
      <c r="K1547" s="31">
        <v>138</v>
      </c>
      <c r="L1547" s="31" t="s">
        <v>30</v>
      </c>
      <c r="M1547" s="29">
        <v>2163</v>
      </c>
      <c r="N1547" s="38"/>
      <c r="O1547" s="18" t="s">
        <v>2980</v>
      </c>
      <c r="P1547" s="64"/>
      <c r="Q1547" s="65"/>
      <c r="R1547" s="34"/>
      <c r="S1547" s="33"/>
      <c r="T1547" s="67"/>
    </row>
    <row r="1548" spans="1:20" ht="15.75" x14ac:dyDescent="0.25">
      <c r="A1548" s="50" t="s">
        <v>2531</v>
      </c>
      <c r="B1548" s="50" t="s">
        <v>3146</v>
      </c>
      <c r="C1548" s="31">
        <v>129339</v>
      </c>
      <c r="D1548" s="50" t="s">
        <v>2642</v>
      </c>
      <c r="E1548" s="50" t="s">
        <v>2643</v>
      </c>
      <c r="F1548" s="31" t="s">
        <v>45</v>
      </c>
      <c r="G1548" s="31" t="s">
        <v>45</v>
      </c>
      <c r="H1548" s="31"/>
      <c r="I1548" s="31"/>
      <c r="J1548" s="31">
        <v>1</v>
      </c>
      <c r="K1548" s="31">
        <v>138</v>
      </c>
      <c r="L1548" s="31" t="s">
        <v>30</v>
      </c>
      <c r="M1548" s="29">
        <v>2112</v>
      </c>
      <c r="N1548" s="38"/>
      <c r="O1548" s="18" t="s">
        <v>2980</v>
      </c>
      <c r="P1548" s="64"/>
      <c r="Q1548" s="65"/>
      <c r="R1548" s="34"/>
      <c r="S1548" s="33"/>
      <c r="T1548" s="67"/>
    </row>
    <row r="1549" spans="1:20" ht="15.75" x14ac:dyDescent="0.25">
      <c r="A1549" s="50" t="s">
        <v>2531</v>
      </c>
      <c r="B1549" s="50" t="s">
        <v>3146</v>
      </c>
      <c r="C1549" s="31">
        <v>129340</v>
      </c>
      <c r="D1549" s="50" t="s">
        <v>2647</v>
      </c>
      <c r="E1549" s="50" t="s">
        <v>2643</v>
      </c>
      <c r="F1549" s="31" t="s">
        <v>45</v>
      </c>
      <c r="G1549" s="31" t="s">
        <v>45</v>
      </c>
      <c r="H1549" s="31"/>
      <c r="I1549" s="31"/>
      <c r="J1549" s="31">
        <v>1</v>
      </c>
      <c r="K1549" s="31">
        <v>138</v>
      </c>
      <c r="L1549" s="31" t="s">
        <v>30</v>
      </c>
      <c r="M1549" s="29">
        <v>2116</v>
      </c>
      <c r="N1549" s="38"/>
      <c r="O1549" s="18" t="s">
        <v>2980</v>
      </c>
      <c r="P1549" s="64"/>
      <c r="Q1549" s="65"/>
      <c r="R1549" s="34"/>
      <c r="S1549" s="33"/>
      <c r="T1549" s="67"/>
    </row>
    <row r="1550" spans="1:20" ht="15.75" x14ac:dyDescent="0.25">
      <c r="A1550" s="50" t="s">
        <v>2531</v>
      </c>
      <c r="B1550" s="50" t="s">
        <v>3146</v>
      </c>
      <c r="C1550" s="31">
        <v>129341</v>
      </c>
      <c r="D1550" s="50" t="s">
        <v>2648</v>
      </c>
      <c r="E1550" s="50" t="s">
        <v>2643</v>
      </c>
      <c r="F1550" s="31" t="s">
        <v>45</v>
      </c>
      <c r="G1550" s="31" t="s">
        <v>45</v>
      </c>
      <c r="H1550" s="31"/>
      <c r="I1550" s="31"/>
      <c r="J1550" s="31">
        <v>1</v>
      </c>
      <c r="K1550" s="31">
        <v>138</v>
      </c>
      <c r="L1550" s="31" t="s">
        <v>30</v>
      </c>
      <c r="M1550" s="29">
        <v>2117</v>
      </c>
      <c r="N1550" s="38"/>
      <c r="O1550" s="18" t="s">
        <v>2980</v>
      </c>
      <c r="P1550" s="64"/>
      <c r="Q1550" s="65"/>
      <c r="R1550" s="34"/>
      <c r="S1550" s="33"/>
      <c r="T1550" s="67"/>
    </row>
    <row r="1551" spans="1:20" ht="15.75" x14ac:dyDescent="0.25">
      <c r="A1551" s="50" t="s">
        <v>2531</v>
      </c>
      <c r="B1551" s="50" t="s">
        <v>3146</v>
      </c>
      <c r="C1551" s="31">
        <v>129343</v>
      </c>
      <c r="D1551" s="50" t="s">
        <v>2651</v>
      </c>
      <c r="E1551" s="50" t="s">
        <v>2643</v>
      </c>
      <c r="F1551" s="31" t="s">
        <v>45</v>
      </c>
      <c r="G1551" s="31" t="s">
        <v>45</v>
      </c>
      <c r="H1551" s="31"/>
      <c r="I1551" s="31"/>
      <c r="J1551" s="31">
        <v>1</v>
      </c>
      <c r="K1551" s="31">
        <v>138</v>
      </c>
      <c r="L1551" s="31" t="s">
        <v>30</v>
      </c>
      <c r="M1551" s="29">
        <v>2120</v>
      </c>
      <c r="N1551" s="38"/>
      <c r="O1551" s="18" t="s">
        <v>2980</v>
      </c>
      <c r="P1551" s="64"/>
      <c r="Q1551" s="65"/>
      <c r="R1551" s="34"/>
      <c r="S1551" s="33"/>
      <c r="T1551" s="67"/>
    </row>
    <row r="1552" spans="1:20" ht="15.75" x14ac:dyDescent="0.25">
      <c r="A1552" s="50" t="s">
        <v>2531</v>
      </c>
      <c r="B1552" s="50" t="s">
        <v>3146</v>
      </c>
      <c r="C1552" s="31">
        <v>129361</v>
      </c>
      <c r="D1552" s="50" t="s">
        <v>2664</v>
      </c>
      <c r="E1552" s="50" t="s">
        <v>2643</v>
      </c>
      <c r="F1552" s="31" t="s">
        <v>45</v>
      </c>
      <c r="G1552" s="31" t="s">
        <v>45</v>
      </c>
      <c r="H1552" s="31"/>
      <c r="I1552" s="31"/>
      <c r="J1552" s="31">
        <v>1</v>
      </c>
      <c r="K1552" s="31">
        <v>138</v>
      </c>
      <c r="L1552" s="31" t="s">
        <v>30</v>
      </c>
      <c r="M1552" s="29">
        <v>2133</v>
      </c>
      <c r="N1552" s="38"/>
      <c r="O1552" s="18" t="s">
        <v>2980</v>
      </c>
      <c r="P1552" s="64"/>
      <c r="Q1552" s="65"/>
      <c r="R1552" s="34"/>
      <c r="S1552" s="33"/>
      <c r="T1552" s="67"/>
    </row>
    <row r="1553" spans="1:20" ht="15.75" x14ac:dyDescent="0.25">
      <c r="A1553" s="50" t="s">
        <v>2531</v>
      </c>
      <c r="B1553" s="50" t="s">
        <v>3146</v>
      </c>
      <c r="C1553" s="31">
        <v>129362</v>
      </c>
      <c r="D1553" s="50" t="s">
        <v>2665</v>
      </c>
      <c r="E1553" s="50" t="s">
        <v>2643</v>
      </c>
      <c r="F1553" s="31" t="s">
        <v>45</v>
      </c>
      <c r="G1553" s="31" t="s">
        <v>45</v>
      </c>
      <c r="H1553" s="31"/>
      <c r="I1553" s="31"/>
      <c r="J1553" s="31">
        <v>1</v>
      </c>
      <c r="K1553" s="31">
        <v>138</v>
      </c>
      <c r="L1553" s="31" t="s">
        <v>30</v>
      </c>
      <c r="M1553" s="29">
        <v>2134</v>
      </c>
      <c r="N1553" s="38"/>
      <c r="O1553" s="18" t="s">
        <v>2980</v>
      </c>
      <c r="P1553" s="64"/>
      <c r="Q1553" s="65"/>
      <c r="R1553" s="34"/>
      <c r="S1553" s="33"/>
      <c r="T1553" s="67"/>
    </row>
    <row r="1554" spans="1:20" ht="15.75" x14ac:dyDescent="0.25">
      <c r="A1554" s="50" t="s">
        <v>2531</v>
      </c>
      <c r="B1554" s="50" t="s">
        <v>3146</v>
      </c>
      <c r="C1554" s="31">
        <v>129365</v>
      </c>
      <c r="D1554" s="50" t="s">
        <v>2666</v>
      </c>
      <c r="E1554" s="50" t="s">
        <v>2643</v>
      </c>
      <c r="F1554" s="31" t="s">
        <v>45</v>
      </c>
      <c r="G1554" s="31" t="s">
        <v>45</v>
      </c>
      <c r="H1554" s="31"/>
      <c r="I1554" s="31"/>
      <c r="J1554" s="31">
        <v>1</v>
      </c>
      <c r="K1554" s="31">
        <v>138</v>
      </c>
      <c r="L1554" s="31" t="s">
        <v>30</v>
      </c>
      <c r="M1554" s="29">
        <v>2135</v>
      </c>
      <c r="N1554" s="38"/>
      <c r="O1554" s="18" t="s">
        <v>2980</v>
      </c>
      <c r="P1554" s="64"/>
      <c r="Q1554" s="65"/>
      <c r="R1554" s="34"/>
      <c r="S1554" s="33"/>
      <c r="T1554" s="67"/>
    </row>
    <row r="1555" spans="1:20" ht="15.75" x14ac:dyDescent="0.25">
      <c r="A1555" s="50" t="s">
        <v>2531</v>
      </c>
      <c r="B1555" s="50" t="s">
        <v>3146</v>
      </c>
      <c r="C1555" s="31">
        <v>129372</v>
      </c>
      <c r="D1555" s="50" t="s">
        <v>2677</v>
      </c>
      <c r="E1555" s="50" t="s">
        <v>2643</v>
      </c>
      <c r="F1555" s="31" t="s">
        <v>45</v>
      </c>
      <c r="G1555" s="31" t="s">
        <v>45</v>
      </c>
      <c r="H1555" s="31"/>
      <c r="I1555" s="31"/>
      <c r="J1555" s="31">
        <v>1</v>
      </c>
      <c r="K1555" s="31">
        <v>138</v>
      </c>
      <c r="L1555" s="31" t="s">
        <v>30</v>
      </c>
      <c r="M1555" s="29">
        <v>2150</v>
      </c>
      <c r="N1555" s="38"/>
      <c r="O1555" s="18" t="s">
        <v>2980</v>
      </c>
      <c r="P1555" s="64"/>
      <c r="Q1555" s="65"/>
      <c r="R1555" s="34"/>
      <c r="S1555" s="33"/>
      <c r="T1555" s="67"/>
    </row>
    <row r="1556" spans="1:20" ht="15.75" x14ac:dyDescent="0.25">
      <c r="A1556" s="50" t="s">
        <v>2531</v>
      </c>
      <c r="B1556" s="50" t="s">
        <v>3146</v>
      </c>
      <c r="C1556" s="31">
        <v>129443</v>
      </c>
      <c r="D1556" s="50" t="s">
        <v>2628</v>
      </c>
      <c r="E1556" s="50" t="s">
        <v>2629</v>
      </c>
      <c r="F1556" s="31" t="s">
        <v>45</v>
      </c>
      <c r="G1556" s="31" t="s">
        <v>45</v>
      </c>
      <c r="H1556" s="31"/>
      <c r="I1556" s="31"/>
      <c r="J1556" s="31">
        <v>1</v>
      </c>
      <c r="K1556" s="31">
        <v>138</v>
      </c>
      <c r="L1556" s="31" t="s">
        <v>30</v>
      </c>
      <c r="M1556" s="29">
        <v>2102</v>
      </c>
      <c r="N1556" s="38"/>
      <c r="O1556" s="18" t="s">
        <v>2980</v>
      </c>
      <c r="P1556" s="64"/>
      <c r="Q1556" s="65"/>
      <c r="R1556" s="34"/>
      <c r="S1556" s="33"/>
      <c r="T1556" s="67"/>
    </row>
    <row r="1557" spans="1:20" ht="15.75" x14ac:dyDescent="0.25">
      <c r="A1557" s="50" t="s">
        <v>2531</v>
      </c>
      <c r="B1557" s="50" t="s">
        <v>3146</v>
      </c>
      <c r="C1557" s="31">
        <v>129444</v>
      </c>
      <c r="D1557" s="50" t="s">
        <v>2636</v>
      </c>
      <c r="E1557" s="50" t="s">
        <v>2629</v>
      </c>
      <c r="F1557" s="31" t="s">
        <v>45</v>
      </c>
      <c r="G1557" s="31" t="s">
        <v>45</v>
      </c>
      <c r="H1557" s="31"/>
      <c r="I1557" s="31"/>
      <c r="J1557" s="31">
        <v>1</v>
      </c>
      <c r="K1557" s="31">
        <v>138</v>
      </c>
      <c r="L1557" s="31" t="s">
        <v>30</v>
      </c>
      <c r="M1557" s="29">
        <v>2107</v>
      </c>
      <c r="N1557" s="38"/>
      <c r="O1557" s="18" t="s">
        <v>2980</v>
      </c>
      <c r="P1557" s="64"/>
      <c r="Q1557" s="65"/>
      <c r="R1557" s="34"/>
      <c r="S1557" s="33"/>
      <c r="T1557" s="67"/>
    </row>
    <row r="1558" spans="1:20" ht="15.75" x14ac:dyDescent="0.25">
      <c r="A1558" s="50" t="s">
        <v>2531</v>
      </c>
      <c r="B1558" s="50" t="s">
        <v>3146</v>
      </c>
      <c r="C1558" s="31">
        <v>129447</v>
      </c>
      <c r="D1558" s="50" t="s">
        <v>2654</v>
      </c>
      <c r="E1558" s="50" t="s">
        <v>2629</v>
      </c>
      <c r="F1558" s="31" t="s">
        <v>45</v>
      </c>
      <c r="G1558" s="31" t="s">
        <v>45</v>
      </c>
      <c r="H1558" s="31"/>
      <c r="I1558" s="31"/>
      <c r="J1558" s="31">
        <v>1</v>
      </c>
      <c r="K1558" s="31">
        <v>138</v>
      </c>
      <c r="L1558" s="31" t="s">
        <v>30</v>
      </c>
      <c r="M1558" s="29">
        <v>2123</v>
      </c>
      <c r="N1558" s="38"/>
      <c r="O1558" s="18" t="s">
        <v>2980</v>
      </c>
      <c r="P1558" s="64"/>
      <c r="Q1558" s="65"/>
      <c r="R1558" s="34"/>
      <c r="S1558" s="33"/>
      <c r="T1558" s="67"/>
    </row>
    <row r="1559" spans="1:20" ht="15.75" x14ac:dyDescent="0.25">
      <c r="A1559" s="50" t="s">
        <v>2531</v>
      </c>
      <c r="B1559" s="50" t="s">
        <v>3146</v>
      </c>
      <c r="C1559" s="31">
        <v>129459</v>
      </c>
      <c r="D1559" s="50" t="s">
        <v>2670</v>
      </c>
      <c r="E1559" s="50" t="s">
        <v>2629</v>
      </c>
      <c r="F1559" s="31" t="s">
        <v>45</v>
      </c>
      <c r="G1559" s="31" t="s">
        <v>45</v>
      </c>
      <c r="H1559" s="31"/>
      <c r="I1559" s="31"/>
      <c r="J1559" s="31">
        <v>1</v>
      </c>
      <c r="K1559" s="31">
        <v>138</v>
      </c>
      <c r="L1559" s="31" t="s">
        <v>30</v>
      </c>
      <c r="M1559" s="29">
        <v>2139</v>
      </c>
      <c r="N1559" s="38"/>
      <c r="O1559" s="18" t="s">
        <v>2980</v>
      </c>
      <c r="P1559" s="64"/>
      <c r="Q1559" s="65"/>
      <c r="R1559" s="34"/>
      <c r="S1559" s="33"/>
      <c r="T1559" s="67"/>
    </row>
    <row r="1560" spans="1:20" ht="15.75" x14ac:dyDescent="0.25">
      <c r="A1560" s="50" t="s">
        <v>2531</v>
      </c>
      <c r="B1560" s="50" t="s">
        <v>3104</v>
      </c>
      <c r="C1560" s="31">
        <v>205505</v>
      </c>
      <c r="D1560" s="50" t="s">
        <v>2694</v>
      </c>
      <c r="E1560" s="50" t="s">
        <v>2691</v>
      </c>
      <c r="F1560" s="31" t="s">
        <v>216</v>
      </c>
      <c r="G1560" s="31" t="s">
        <v>216</v>
      </c>
      <c r="H1560" s="31"/>
      <c r="I1560" s="31"/>
      <c r="J1560" s="31">
        <v>1</v>
      </c>
      <c r="K1560" s="31">
        <v>138</v>
      </c>
      <c r="L1560" s="31" t="s">
        <v>30</v>
      </c>
      <c r="M1560" s="29">
        <v>2162</v>
      </c>
      <c r="N1560" s="38"/>
      <c r="O1560" s="18" t="s">
        <v>2980</v>
      </c>
      <c r="P1560" s="64"/>
      <c r="Q1560" s="65"/>
      <c r="R1560" s="34"/>
      <c r="S1560" s="33"/>
      <c r="T1560" s="67"/>
    </row>
    <row r="1561" spans="1:20" ht="15.75" x14ac:dyDescent="0.25">
      <c r="A1561" s="50" t="s">
        <v>2531</v>
      </c>
      <c r="B1561" s="50" t="s">
        <v>3146</v>
      </c>
      <c r="C1561" s="51">
        <v>304304</v>
      </c>
      <c r="D1561" s="52" t="s">
        <v>2644</v>
      </c>
      <c r="E1561" s="50" t="s">
        <v>2635</v>
      </c>
      <c r="F1561" s="31" t="s">
        <v>45</v>
      </c>
      <c r="G1561" s="31" t="s">
        <v>45</v>
      </c>
      <c r="H1561" s="31"/>
      <c r="I1561" s="31"/>
      <c r="J1561" s="31">
        <v>1</v>
      </c>
      <c r="K1561" s="31">
        <v>138</v>
      </c>
      <c r="L1561" s="31" t="s">
        <v>30</v>
      </c>
      <c r="M1561" s="29">
        <v>2113</v>
      </c>
      <c r="N1561" s="38"/>
      <c r="O1561" s="18" t="s">
        <v>2980</v>
      </c>
      <c r="P1561" s="64"/>
      <c r="Q1561" s="65"/>
      <c r="R1561" s="34"/>
      <c r="S1561" s="33"/>
      <c r="T1561" s="67"/>
    </row>
    <row r="1562" spans="1:20" ht="31.5" x14ac:dyDescent="0.25">
      <c r="A1562" s="50" t="s">
        <v>2531</v>
      </c>
      <c r="B1562" s="50" t="s">
        <v>3103</v>
      </c>
      <c r="C1562" s="51">
        <v>316303</v>
      </c>
      <c r="D1562" s="52" t="s">
        <v>2680</v>
      </c>
      <c r="E1562" s="50" t="s">
        <v>2681</v>
      </c>
      <c r="F1562" s="31" t="s">
        <v>45</v>
      </c>
      <c r="G1562" s="31" t="s">
        <v>45</v>
      </c>
      <c r="H1562" s="31"/>
      <c r="I1562" s="31"/>
      <c r="J1562" s="31">
        <v>1</v>
      </c>
      <c r="K1562" s="31">
        <v>138</v>
      </c>
      <c r="L1562" s="31" t="s">
        <v>30</v>
      </c>
      <c r="M1562" s="29">
        <v>2153</v>
      </c>
      <c r="N1562" s="38"/>
      <c r="O1562" s="18" t="s">
        <v>2980</v>
      </c>
      <c r="P1562" s="64"/>
      <c r="Q1562" s="65"/>
      <c r="R1562" s="34"/>
      <c r="S1562" s="33"/>
      <c r="T1562" s="67"/>
    </row>
    <row r="1563" spans="1:20" ht="31.5" x14ac:dyDescent="0.25">
      <c r="A1563" s="50" t="s">
        <v>2531</v>
      </c>
      <c r="B1563" s="50" t="s">
        <v>3103</v>
      </c>
      <c r="C1563" s="51">
        <v>316304</v>
      </c>
      <c r="D1563" s="52" t="s">
        <v>2682</v>
      </c>
      <c r="E1563" s="50" t="s">
        <v>2681</v>
      </c>
      <c r="F1563" s="31" t="s">
        <v>45</v>
      </c>
      <c r="G1563" s="31" t="s">
        <v>45</v>
      </c>
      <c r="H1563" s="31"/>
      <c r="I1563" s="31"/>
      <c r="J1563" s="31">
        <v>1</v>
      </c>
      <c r="K1563" s="31">
        <v>138</v>
      </c>
      <c r="L1563" s="31" t="s">
        <v>30</v>
      </c>
      <c r="M1563" s="29">
        <v>2154</v>
      </c>
      <c r="N1563" s="38"/>
      <c r="O1563" s="18" t="s">
        <v>2980</v>
      </c>
      <c r="P1563" s="64"/>
      <c r="Q1563" s="65"/>
      <c r="R1563" s="34"/>
      <c r="S1563" s="33"/>
      <c r="T1563" s="67"/>
    </row>
    <row r="1564" spans="1:20" ht="31.5" x14ac:dyDescent="0.25">
      <c r="A1564" s="50" t="s">
        <v>2531</v>
      </c>
      <c r="B1564" s="50" t="s">
        <v>3102</v>
      </c>
      <c r="C1564" s="31">
        <v>128741</v>
      </c>
      <c r="D1564" s="50" t="s">
        <v>2683</v>
      </c>
      <c r="E1564" s="50" t="s">
        <v>2684</v>
      </c>
      <c r="F1564" s="31" t="s">
        <v>216</v>
      </c>
      <c r="G1564" s="31" t="s">
        <v>216</v>
      </c>
      <c r="H1564" s="31">
        <v>1</v>
      </c>
      <c r="I1564" s="31">
        <v>2</v>
      </c>
      <c r="J1564" s="31">
        <v>1</v>
      </c>
      <c r="K1564" s="31">
        <v>138</v>
      </c>
      <c r="L1564" s="31" t="s">
        <v>30</v>
      </c>
      <c r="M1564" s="29">
        <v>2155</v>
      </c>
      <c r="N1564" s="38">
        <v>849741.28</v>
      </c>
      <c r="O1564" s="18" t="s">
        <v>2980</v>
      </c>
      <c r="P1564" s="64"/>
      <c r="Q1564" s="65"/>
      <c r="R1564" s="34"/>
      <c r="S1564" s="33"/>
      <c r="T1564" s="67">
        <v>1</v>
      </c>
    </row>
    <row r="1565" spans="1:20" ht="31.5" x14ac:dyDescent="0.25">
      <c r="A1565" s="50" t="s">
        <v>2531</v>
      </c>
      <c r="B1565" s="50" t="s">
        <v>3102</v>
      </c>
      <c r="C1565" s="31">
        <v>128742</v>
      </c>
      <c r="D1565" s="50" t="s">
        <v>2685</v>
      </c>
      <c r="E1565" s="50" t="s">
        <v>2684</v>
      </c>
      <c r="F1565" s="31" t="s">
        <v>216</v>
      </c>
      <c r="G1565" s="31" t="s">
        <v>216</v>
      </c>
      <c r="H1565" s="31">
        <v>1</v>
      </c>
      <c r="I1565" s="31">
        <v>2</v>
      </c>
      <c r="J1565" s="31">
        <v>1</v>
      </c>
      <c r="K1565" s="31">
        <v>138</v>
      </c>
      <c r="L1565" s="31" t="s">
        <v>30</v>
      </c>
      <c r="M1565" s="29">
        <v>2156</v>
      </c>
      <c r="N1565" s="38">
        <v>461553.36</v>
      </c>
      <c r="O1565" s="18" t="s">
        <v>2980</v>
      </c>
      <c r="P1565" s="64"/>
      <c r="Q1565" s="65"/>
      <c r="R1565" s="34"/>
      <c r="S1565" s="33"/>
      <c r="T1565" s="67">
        <v>1</v>
      </c>
    </row>
    <row r="1566" spans="1:20" ht="15.75" x14ac:dyDescent="0.25">
      <c r="A1566" s="50" t="s">
        <v>2531</v>
      </c>
      <c r="B1566" s="50" t="s">
        <v>3104</v>
      </c>
      <c r="C1566" s="31">
        <v>129393</v>
      </c>
      <c r="D1566" s="50" t="s">
        <v>2688</v>
      </c>
      <c r="E1566" s="50" t="s">
        <v>2689</v>
      </c>
      <c r="F1566" s="31" t="s">
        <v>216</v>
      </c>
      <c r="G1566" s="31" t="s">
        <v>216</v>
      </c>
      <c r="H1566" s="31"/>
      <c r="I1566" s="31"/>
      <c r="J1566" s="31">
        <v>1</v>
      </c>
      <c r="K1566" s="31">
        <v>138</v>
      </c>
      <c r="L1566" s="31" t="s">
        <v>30</v>
      </c>
      <c r="M1566" s="29">
        <v>2158</v>
      </c>
      <c r="N1566" s="38"/>
      <c r="O1566" s="18" t="s">
        <v>2980</v>
      </c>
      <c r="P1566" s="64"/>
      <c r="Q1566" s="65"/>
      <c r="R1566" s="34"/>
      <c r="S1566" s="33"/>
      <c r="T1566" s="67"/>
    </row>
    <row r="1567" spans="1:20" ht="31.5" x14ac:dyDescent="0.25">
      <c r="A1567" s="50" t="s">
        <v>2696</v>
      </c>
      <c r="B1567" s="50" t="s">
        <v>3105</v>
      </c>
      <c r="C1567" s="51">
        <v>317105</v>
      </c>
      <c r="D1567" s="52" t="s">
        <v>2698</v>
      </c>
      <c r="E1567" s="50" t="s">
        <v>2699</v>
      </c>
      <c r="F1567" s="31" t="s">
        <v>216</v>
      </c>
      <c r="G1567" s="31" t="s">
        <v>216</v>
      </c>
      <c r="H1567" s="31"/>
      <c r="I1567" s="31"/>
      <c r="J1567" s="31">
        <v>1</v>
      </c>
      <c r="K1567" s="31">
        <v>138</v>
      </c>
      <c r="L1567" s="31" t="s">
        <v>30</v>
      </c>
      <c r="M1567" s="29">
        <v>2164</v>
      </c>
      <c r="N1567" s="38"/>
      <c r="O1567" s="18" t="s">
        <v>2980</v>
      </c>
      <c r="P1567" s="64"/>
      <c r="Q1567" s="65"/>
      <c r="R1567" s="34"/>
      <c r="S1567" s="33"/>
      <c r="T1567" s="67"/>
    </row>
    <row r="1568" spans="1:20" ht="31.5" x14ac:dyDescent="0.25">
      <c r="A1568" s="50" t="s">
        <v>2696</v>
      </c>
      <c r="B1568" s="50" t="s">
        <v>3105</v>
      </c>
      <c r="C1568" s="51">
        <v>317109</v>
      </c>
      <c r="D1568" s="52" t="s">
        <v>2700</v>
      </c>
      <c r="E1568" s="50" t="s">
        <v>2699</v>
      </c>
      <c r="F1568" s="31" t="s">
        <v>216</v>
      </c>
      <c r="G1568" s="31" t="s">
        <v>216</v>
      </c>
      <c r="H1568" s="31"/>
      <c r="I1568" s="31"/>
      <c r="J1568" s="31">
        <v>1</v>
      </c>
      <c r="K1568" s="31">
        <v>138</v>
      </c>
      <c r="L1568" s="31" t="s">
        <v>30</v>
      </c>
      <c r="M1568" s="29">
        <v>2165</v>
      </c>
      <c r="N1568" s="38"/>
      <c r="O1568" s="18" t="s">
        <v>2980</v>
      </c>
      <c r="P1568" s="64"/>
      <c r="Q1568" s="65"/>
      <c r="R1568" s="34"/>
      <c r="S1568" s="33"/>
      <c r="T1568" s="67"/>
    </row>
    <row r="1569" spans="1:20" ht="31.5" x14ac:dyDescent="0.25">
      <c r="A1569" s="50" t="s">
        <v>2696</v>
      </c>
      <c r="B1569" s="50" t="s">
        <v>3105</v>
      </c>
      <c r="C1569" s="51">
        <v>317204</v>
      </c>
      <c r="D1569" s="52" t="s">
        <v>2701</v>
      </c>
      <c r="E1569" s="50" t="s">
        <v>2699</v>
      </c>
      <c r="F1569" s="31" t="s">
        <v>216</v>
      </c>
      <c r="G1569" s="31" t="s">
        <v>216</v>
      </c>
      <c r="H1569" s="31"/>
      <c r="I1569" s="31"/>
      <c r="J1569" s="31">
        <v>1</v>
      </c>
      <c r="K1569" s="31">
        <v>138</v>
      </c>
      <c r="L1569" s="31" t="s">
        <v>30</v>
      </c>
      <c r="M1569" s="29">
        <v>2166</v>
      </c>
      <c r="N1569" s="38"/>
      <c r="O1569" s="18" t="s">
        <v>2980</v>
      </c>
      <c r="P1569" s="64"/>
      <c r="Q1569" s="65"/>
      <c r="R1569" s="34"/>
      <c r="S1569" s="33"/>
      <c r="T1569" s="67"/>
    </row>
    <row r="1570" spans="1:20" ht="31.5" x14ac:dyDescent="0.25">
      <c r="A1570" s="50" t="s">
        <v>2696</v>
      </c>
      <c r="B1570" s="50" t="s">
        <v>3106</v>
      </c>
      <c r="C1570" s="31">
        <v>131412</v>
      </c>
      <c r="D1570" s="50" t="s">
        <v>2705</v>
      </c>
      <c r="E1570" s="50" t="s">
        <v>2704</v>
      </c>
      <c r="F1570" s="31" t="s">
        <v>216</v>
      </c>
      <c r="G1570" s="31" t="s">
        <v>216</v>
      </c>
      <c r="H1570" s="31"/>
      <c r="I1570" s="31"/>
      <c r="J1570" s="31">
        <v>1</v>
      </c>
      <c r="K1570" s="31">
        <v>138</v>
      </c>
      <c r="L1570" s="31" t="s">
        <v>30</v>
      </c>
      <c r="M1570" s="29">
        <v>2168</v>
      </c>
      <c r="N1570" s="38"/>
      <c r="O1570" s="18" t="s">
        <v>2980</v>
      </c>
      <c r="P1570" s="64"/>
      <c r="Q1570" s="65"/>
      <c r="R1570" s="34"/>
      <c r="S1570" s="33"/>
      <c r="T1570" s="67"/>
    </row>
    <row r="1571" spans="1:20" ht="31.5" x14ac:dyDescent="0.25">
      <c r="A1571" s="50" t="s">
        <v>2696</v>
      </c>
      <c r="B1571" s="50" t="s">
        <v>3106</v>
      </c>
      <c r="C1571" s="31">
        <v>211001</v>
      </c>
      <c r="D1571" s="50" t="s">
        <v>2703</v>
      </c>
      <c r="E1571" s="50" t="s">
        <v>2704</v>
      </c>
      <c r="F1571" s="31" t="s">
        <v>216</v>
      </c>
      <c r="G1571" s="31" t="s">
        <v>216</v>
      </c>
      <c r="H1571" s="31"/>
      <c r="I1571" s="31"/>
      <c r="J1571" s="31">
        <v>1</v>
      </c>
      <c r="K1571" s="31">
        <v>138</v>
      </c>
      <c r="L1571" s="31" t="s">
        <v>30</v>
      </c>
      <c r="M1571" s="29">
        <v>2167</v>
      </c>
      <c r="N1571" s="38"/>
      <c r="O1571" s="18" t="s">
        <v>2980</v>
      </c>
      <c r="P1571" s="64"/>
      <c r="Q1571" s="65"/>
      <c r="R1571" s="34"/>
      <c r="S1571" s="33"/>
      <c r="T1571" s="67"/>
    </row>
    <row r="1572" spans="1:20" ht="15.75" x14ac:dyDescent="0.25">
      <c r="A1572" s="50" t="s">
        <v>2696</v>
      </c>
      <c r="B1572" s="50" t="s">
        <v>3147</v>
      </c>
      <c r="C1572" s="31">
        <v>129829</v>
      </c>
      <c r="D1572" s="50" t="s">
        <v>2743</v>
      </c>
      <c r="E1572" s="50" t="s">
        <v>2744</v>
      </c>
      <c r="F1572" s="31" t="s">
        <v>45</v>
      </c>
      <c r="G1572" s="31" t="s">
        <v>45</v>
      </c>
      <c r="H1572" s="31">
        <v>1</v>
      </c>
      <c r="I1572" s="31">
        <v>1</v>
      </c>
      <c r="J1572" s="31">
        <v>1</v>
      </c>
      <c r="K1572" s="31">
        <v>138</v>
      </c>
      <c r="L1572" s="31" t="s">
        <v>30</v>
      </c>
      <c r="M1572" s="29">
        <v>2200</v>
      </c>
      <c r="N1572" s="38">
        <v>130441.77</v>
      </c>
      <c r="O1572" s="18" t="s">
        <v>2980</v>
      </c>
      <c r="P1572" s="64"/>
      <c r="Q1572" s="65"/>
      <c r="R1572" s="34"/>
      <c r="S1572" s="33"/>
      <c r="T1572" s="67">
        <v>1</v>
      </c>
    </row>
    <row r="1573" spans="1:20" ht="15.75" x14ac:dyDescent="0.25">
      <c r="A1573" s="50" t="s">
        <v>2696</v>
      </c>
      <c r="B1573" s="50" t="s">
        <v>3147</v>
      </c>
      <c r="C1573" s="31">
        <v>129860</v>
      </c>
      <c r="D1573" s="50" t="s">
        <v>2723</v>
      </c>
      <c r="E1573" s="50" t="s">
        <v>2724</v>
      </c>
      <c r="F1573" s="31" t="s">
        <v>45</v>
      </c>
      <c r="G1573" s="31" t="s">
        <v>45</v>
      </c>
      <c r="H1573" s="31">
        <v>1</v>
      </c>
      <c r="I1573" s="31">
        <v>3</v>
      </c>
      <c r="J1573" s="31">
        <v>1</v>
      </c>
      <c r="K1573" s="31">
        <v>138</v>
      </c>
      <c r="L1573" s="31" t="s">
        <v>30</v>
      </c>
      <c r="M1573" s="29">
        <v>2182</v>
      </c>
      <c r="N1573" s="38">
        <v>271936.64000000001</v>
      </c>
      <c r="O1573" s="18" t="s">
        <v>2980</v>
      </c>
      <c r="P1573" s="64"/>
      <c r="Q1573" s="65"/>
      <c r="R1573" s="34"/>
      <c r="S1573" s="33"/>
      <c r="T1573" s="67">
        <v>1</v>
      </c>
    </row>
    <row r="1574" spans="1:20" ht="15.75" x14ac:dyDescent="0.25">
      <c r="A1574" s="50" t="s">
        <v>2696</v>
      </c>
      <c r="B1574" s="50" t="s">
        <v>3147</v>
      </c>
      <c r="C1574" s="31">
        <v>129882</v>
      </c>
      <c r="D1574" s="50" t="s">
        <v>2780</v>
      </c>
      <c r="E1574" s="50" t="s">
        <v>2781</v>
      </c>
      <c r="F1574" s="31" t="s">
        <v>216</v>
      </c>
      <c r="G1574" s="31" t="s">
        <v>216</v>
      </c>
      <c r="H1574" s="31">
        <v>1</v>
      </c>
      <c r="I1574" s="31">
        <v>1</v>
      </c>
      <c r="J1574" s="31">
        <v>1</v>
      </c>
      <c r="K1574" s="31">
        <v>138</v>
      </c>
      <c r="L1574" s="31" t="s">
        <v>30</v>
      </c>
      <c r="M1574" s="29">
        <v>2229</v>
      </c>
      <c r="N1574" s="39">
        <v>130441.77</v>
      </c>
      <c r="O1574" s="18" t="s">
        <v>2980</v>
      </c>
      <c r="P1574" s="64"/>
      <c r="Q1574" s="65"/>
      <c r="R1574" s="34"/>
      <c r="S1574" s="33"/>
      <c r="T1574" s="67">
        <v>1</v>
      </c>
    </row>
    <row r="1575" spans="1:20" ht="15.75" x14ac:dyDescent="0.25">
      <c r="A1575" s="50" t="s">
        <v>2696</v>
      </c>
      <c r="B1575" s="50" t="s">
        <v>3147</v>
      </c>
      <c r="C1575" s="31">
        <v>129894</v>
      </c>
      <c r="D1575" s="50" t="s">
        <v>2765</v>
      </c>
      <c r="E1575" s="50" t="s">
        <v>2766</v>
      </c>
      <c r="F1575" s="31" t="s">
        <v>216</v>
      </c>
      <c r="G1575" s="31" t="s">
        <v>216</v>
      </c>
      <c r="H1575" s="31">
        <v>1</v>
      </c>
      <c r="I1575" s="31">
        <v>1</v>
      </c>
      <c r="J1575" s="31">
        <v>1</v>
      </c>
      <c r="K1575" s="31">
        <v>138</v>
      </c>
      <c r="L1575" s="31" t="s">
        <v>30</v>
      </c>
      <c r="M1575" s="29">
        <v>2219</v>
      </c>
      <c r="N1575" s="38">
        <v>130441.77</v>
      </c>
      <c r="O1575" s="18" t="s">
        <v>2980</v>
      </c>
      <c r="P1575" s="64"/>
      <c r="Q1575" s="65"/>
      <c r="R1575" s="34"/>
      <c r="S1575" s="33"/>
      <c r="T1575" s="67">
        <v>1</v>
      </c>
    </row>
    <row r="1576" spans="1:20" ht="15.75" x14ac:dyDescent="0.25">
      <c r="A1576" s="50" t="s">
        <v>2696</v>
      </c>
      <c r="B1576" s="50" t="s">
        <v>3147</v>
      </c>
      <c r="C1576" s="31">
        <v>129907</v>
      </c>
      <c r="D1576" s="50" t="s">
        <v>2790</v>
      </c>
      <c r="E1576" s="50" t="s">
        <v>2766</v>
      </c>
      <c r="F1576" s="31" t="s">
        <v>216</v>
      </c>
      <c r="G1576" s="31" t="s">
        <v>216</v>
      </c>
      <c r="H1576" s="31">
        <v>1</v>
      </c>
      <c r="I1576" s="31">
        <v>1</v>
      </c>
      <c r="J1576" s="31">
        <v>1</v>
      </c>
      <c r="K1576" s="31">
        <v>138</v>
      </c>
      <c r="L1576" s="31" t="s">
        <v>30</v>
      </c>
      <c r="M1576" s="29">
        <v>2238</v>
      </c>
      <c r="N1576" s="39">
        <v>130441.77</v>
      </c>
      <c r="O1576" s="18" t="s">
        <v>2980</v>
      </c>
      <c r="P1576" s="64"/>
      <c r="Q1576" s="65"/>
      <c r="R1576" s="34"/>
      <c r="S1576" s="33"/>
      <c r="T1576" s="67">
        <v>1</v>
      </c>
    </row>
    <row r="1577" spans="1:20" ht="15.75" x14ac:dyDescent="0.25">
      <c r="A1577" s="50" t="s">
        <v>2696</v>
      </c>
      <c r="B1577" s="50" t="s">
        <v>3147</v>
      </c>
      <c r="C1577" s="31">
        <v>129908</v>
      </c>
      <c r="D1577" s="50" t="s">
        <v>2791</v>
      </c>
      <c r="E1577" s="50" t="s">
        <v>2766</v>
      </c>
      <c r="F1577" s="31" t="s">
        <v>216</v>
      </c>
      <c r="G1577" s="31" t="s">
        <v>216</v>
      </c>
      <c r="H1577" s="31">
        <v>1</v>
      </c>
      <c r="I1577" s="31">
        <v>3</v>
      </c>
      <c r="J1577" s="31">
        <v>1</v>
      </c>
      <c r="K1577" s="31">
        <v>138</v>
      </c>
      <c r="L1577" s="31" t="s">
        <v>30</v>
      </c>
      <c r="M1577" s="29">
        <v>2239</v>
      </c>
      <c r="N1577" s="39">
        <v>271936.64000000001</v>
      </c>
      <c r="O1577" s="18" t="s">
        <v>2980</v>
      </c>
      <c r="P1577" s="64"/>
      <c r="Q1577" s="65"/>
      <c r="R1577" s="34"/>
      <c r="S1577" s="33"/>
      <c r="T1577" s="67">
        <v>1</v>
      </c>
    </row>
    <row r="1578" spans="1:20" ht="15.75" x14ac:dyDescent="0.25">
      <c r="A1578" s="50" t="s">
        <v>2696</v>
      </c>
      <c r="B1578" s="50" t="s">
        <v>3147</v>
      </c>
      <c r="C1578" s="31">
        <v>129910</v>
      </c>
      <c r="D1578" s="50" t="s">
        <v>2792</v>
      </c>
      <c r="E1578" s="50" t="s">
        <v>2766</v>
      </c>
      <c r="F1578" s="31" t="s">
        <v>216</v>
      </c>
      <c r="G1578" s="31" t="s">
        <v>216</v>
      </c>
      <c r="H1578" s="31">
        <v>1</v>
      </c>
      <c r="I1578" s="31">
        <v>1</v>
      </c>
      <c r="J1578" s="31">
        <v>1</v>
      </c>
      <c r="K1578" s="31">
        <v>138</v>
      </c>
      <c r="L1578" s="31" t="s">
        <v>30</v>
      </c>
      <c r="M1578" s="29">
        <v>2240</v>
      </c>
      <c r="N1578" s="39">
        <v>130441.77</v>
      </c>
      <c r="O1578" s="18" t="s">
        <v>2980</v>
      </c>
      <c r="P1578" s="64"/>
      <c r="Q1578" s="65"/>
      <c r="R1578" s="34"/>
      <c r="S1578" s="33"/>
      <c r="T1578" s="67">
        <v>1</v>
      </c>
    </row>
    <row r="1579" spans="1:20" ht="15.75" x14ac:dyDescent="0.25">
      <c r="A1579" s="50" t="s">
        <v>2696</v>
      </c>
      <c r="B1579" s="50" t="s">
        <v>3147</v>
      </c>
      <c r="C1579" s="31">
        <v>129913</v>
      </c>
      <c r="D1579" s="50" t="s">
        <v>2794</v>
      </c>
      <c r="E1579" s="50" t="s">
        <v>2766</v>
      </c>
      <c r="F1579" s="31" t="s">
        <v>216</v>
      </c>
      <c r="G1579" s="31" t="s">
        <v>216</v>
      </c>
      <c r="H1579" s="31">
        <v>1</v>
      </c>
      <c r="I1579" s="31">
        <v>1</v>
      </c>
      <c r="J1579" s="31">
        <v>1</v>
      </c>
      <c r="K1579" s="31">
        <v>138</v>
      </c>
      <c r="L1579" s="31" t="s">
        <v>30</v>
      </c>
      <c r="M1579" s="29">
        <v>2242</v>
      </c>
      <c r="N1579" s="39">
        <v>130441.77</v>
      </c>
      <c r="O1579" s="18" t="s">
        <v>2980</v>
      </c>
      <c r="P1579" s="64"/>
      <c r="Q1579" s="65"/>
      <c r="R1579" s="34"/>
      <c r="S1579" s="33"/>
      <c r="T1579" s="67">
        <v>1</v>
      </c>
    </row>
    <row r="1580" spans="1:20" ht="15.75" x14ac:dyDescent="0.25">
      <c r="A1580" s="50" t="s">
        <v>2696</v>
      </c>
      <c r="B1580" s="50" t="s">
        <v>3147</v>
      </c>
      <c r="C1580" s="31">
        <v>129916</v>
      </c>
      <c r="D1580" s="50" t="s">
        <v>2801</v>
      </c>
      <c r="E1580" s="50" t="s">
        <v>2766</v>
      </c>
      <c r="F1580" s="31" t="s">
        <v>216</v>
      </c>
      <c r="G1580" s="31" t="s">
        <v>216</v>
      </c>
      <c r="H1580" s="31">
        <v>1</v>
      </c>
      <c r="I1580" s="31">
        <v>1</v>
      </c>
      <c r="J1580" s="31">
        <v>1</v>
      </c>
      <c r="K1580" s="31">
        <v>138</v>
      </c>
      <c r="L1580" s="31" t="s">
        <v>30</v>
      </c>
      <c r="M1580" s="29">
        <v>2249</v>
      </c>
      <c r="N1580" s="39">
        <v>130441.77</v>
      </c>
      <c r="O1580" s="18" t="s">
        <v>2980</v>
      </c>
      <c r="P1580" s="64"/>
      <c r="Q1580" s="65"/>
      <c r="R1580" s="34"/>
      <c r="S1580" s="33"/>
      <c r="T1580" s="67">
        <v>1</v>
      </c>
    </row>
    <row r="1581" spans="1:20" ht="15.75" x14ac:dyDescent="0.25">
      <c r="A1581" s="50" t="s">
        <v>2696</v>
      </c>
      <c r="B1581" s="50" t="s">
        <v>3147</v>
      </c>
      <c r="C1581" s="31">
        <v>129931</v>
      </c>
      <c r="D1581" s="50" t="s">
        <v>2709</v>
      </c>
      <c r="E1581" s="50" t="s">
        <v>2710</v>
      </c>
      <c r="F1581" s="31" t="s">
        <v>45</v>
      </c>
      <c r="G1581" s="31" t="s">
        <v>45</v>
      </c>
      <c r="H1581" s="31">
        <v>1</v>
      </c>
      <c r="I1581" s="31">
        <v>1</v>
      </c>
      <c r="J1581" s="31">
        <v>1</v>
      </c>
      <c r="K1581" s="31">
        <v>138</v>
      </c>
      <c r="L1581" s="31" t="s">
        <v>30</v>
      </c>
      <c r="M1581" s="29">
        <v>2171</v>
      </c>
      <c r="N1581" s="38">
        <v>130441.77</v>
      </c>
      <c r="O1581" s="18" t="s">
        <v>2980</v>
      </c>
      <c r="P1581" s="64"/>
      <c r="Q1581" s="65"/>
      <c r="R1581" s="34"/>
      <c r="S1581" s="33"/>
      <c r="T1581" s="67">
        <v>1</v>
      </c>
    </row>
    <row r="1582" spans="1:20" ht="15.75" x14ac:dyDescent="0.25">
      <c r="A1582" s="50" t="s">
        <v>2696</v>
      </c>
      <c r="B1582" s="50" t="s">
        <v>3147</v>
      </c>
      <c r="C1582" s="31">
        <v>129939</v>
      </c>
      <c r="D1582" s="50" t="s">
        <v>2735</v>
      </c>
      <c r="E1582" s="50" t="s">
        <v>2710</v>
      </c>
      <c r="F1582" s="31" t="s">
        <v>45</v>
      </c>
      <c r="G1582" s="31" t="s">
        <v>45</v>
      </c>
      <c r="H1582" s="31">
        <v>1</v>
      </c>
      <c r="I1582" s="31">
        <v>1</v>
      </c>
      <c r="J1582" s="31">
        <v>1</v>
      </c>
      <c r="K1582" s="31">
        <v>138</v>
      </c>
      <c r="L1582" s="31" t="s">
        <v>30</v>
      </c>
      <c r="M1582" s="29">
        <v>2192</v>
      </c>
      <c r="N1582" s="38">
        <v>130441.77</v>
      </c>
      <c r="O1582" s="18" t="s">
        <v>2980</v>
      </c>
      <c r="P1582" s="64"/>
      <c r="Q1582" s="65"/>
      <c r="R1582" s="34"/>
      <c r="S1582" s="33"/>
      <c r="T1582" s="67">
        <v>1</v>
      </c>
    </row>
    <row r="1583" spans="1:20" ht="15.75" x14ac:dyDescent="0.25">
      <c r="A1583" s="50" t="s">
        <v>2696</v>
      </c>
      <c r="B1583" s="50" t="s">
        <v>3147</v>
      </c>
      <c r="C1583" s="31">
        <v>129950</v>
      </c>
      <c r="D1583" s="50" t="s">
        <v>2753</v>
      </c>
      <c r="E1583" s="50" t="s">
        <v>2710</v>
      </c>
      <c r="F1583" s="31" t="s">
        <v>45</v>
      </c>
      <c r="G1583" s="31" t="s">
        <v>45</v>
      </c>
      <c r="H1583" s="31">
        <v>1</v>
      </c>
      <c r="I1583" s="31">
        <v>1</v>
      </c>
      <c r="J1583" s="31">
        <v>1</v>
      </c>
      <c r="K1583" s="31">
        <v>138</v>
      </c>
      <c r="L1583" s="31" t="s">
        <v>30</v>
      </c>
      <c r="M1583" s="29">
        <v>2209</v>
      </c>
      <c r="N1583" s="38">
        <v>130441.77</v>
      </c>
      <c r="O1583" s="18" t="s">
        <v>2980</v>
      </c>
      <c r="P1583" s="64"/>
      <c r="Q1583" s="65"/>
      <c r="R1583" s="34"/>
      <c r="S1583" s="33"/>
      <c r="T1583" s="67">
        <v>1</v>
      </c>
    </row>
    <row r="1584" spans="1:20" ht="15.75" x14ac:dyDescent="0.25">
      <c r="A1584" s="50" t="s">
        <v>2696</v>
      </c>
      <c r="B1584" s="50" t="s">
        <v>3147</v>
      </c>
      <c r="C1584" s="31">
        <v>129957</v>
      </c>
      <c r="D1584" s="50" t="s">
        <v>2713</v>
      </c>
      <c r="E1584" s="50" t="s">
        <v>899</v>
      </c>
      <c r="F1584" s="31" t="s">
        <v>45</v>
      </c>
      <c r="G1584" s="31" t="s">
        <v>45</v>
      </c>
      <c r="H1584" s="31">
        <v>1</v>
      </c>
      <c r="I1584" s="31">
        <v>1</v>
      </c>
      <c r="J1584" s="31">
        <v>1</v>
      </c>
      <c r="K1584" s="31">
        <v>138</v>
      </c>
      <c r="L1584" s="31" t="s">
        <v>30</v>
      </c>
      <c r="M1584" s="29">
        <v>2173</v>
      </c>
      <c r="N1584" s="38">
        <v>130441.77</v>
      </c>
      <c r="O1584" s="18" t="s">
        <v>2980</v>
      </c>
      <c r="P1584" s="64"/>
      <c r="Q1584" s="65"/>
      <c r="R1584" s="34"/>
      <c r="S1584" s="33"/>
      <c r="T1584" s="67">
        <v>1</v>
      </c>
    </row>
    <row r="1585" spans="1:20" ht="15.75" x14ac:dyDescent="0.25">
      <c r="A1585" s="50" t="s">
        <v>2696</v>
      </c>
      <c r="B1585" s="50" t="s">
        <v>3147</v>
      </c>
      <c r="C1585" s="31">
        <v>129964</v>
      </c>
      <c r="D1585" s="50" t="s">
        <v>2739</v>
      </c>
      <c r="E1585" s="50" t="s">
        <v>899</v>
      </c>
      <c r="F1585" s="31" t="s">
        <v>45</v>
      </c>
      <c r="G1585" s="31" t="s">
        <v>45</v>
      </c>
      <c r="H1585" s="31">
        <v>1</v>
      </c>
      <c r="I1585" s="31">
        <v>1</v>
      </c>
      <c r="J1585" s="31">
        <v>1</v>
      </c>
      <c r="K1585" s="31">
        <v>138</v>
      </c>
      <c r="L1585" s="31" t="s">
        <v>30</v>
      </c>
      <c r="M1585" s="29">
        <v>2196</v>
      </c>
      <c r="N1585" s="38">
        <v>130441.77</v>
      </c>
      <c r="O1585" s="18" t="s">
        <v>2980</v>
      </c>
      <c r="P1585" s="64"/>
      <c r="Q1585" s="65"/>
      <c r="R1585" s="34"/>
      <c r="S1585" s="33"/>
      <c r="T1585" s="67">
        <v>1</v>
      </c>
    </row>
    <row r="1586" spans="1:20" ht="15.75" x14ac:dyDescent="0.25">
      <c r="A1586" s="50" t="s">
        <v>2696</v>
      </c>
      <c r="B1586" s="50" t="s">
        <v>3147</v>
      </c>
      <c r="C1586" s="31">
        <v>129969</v>
      </c>
      <c r="D1586" s="50" t="s">
        <v>2747</v>
      </c>
      <c r="E1586" s="50" t="s">
        <v>899</v>
      </c>
      <c r="F1586" s="31" t="s">
        <v>45</v>
      </c>
      <c r="G1586" s="31" t="s">
        <v>45</v>
      </c>
      <c r="H1586" s="31">
        <v>1</v>
      </c>
      <c r="I1586" s="31">
        <v>1</v>
      </c>
      <c r="J1586" s="31">
        <v>1</v>
      </c>
      <c r="K1586" s="31">
        <v>138</v>
      </c>
      <c r="L1586" s="31" t="s">
        <v>30</v>
      </c>
      <c r="M1586" s="29">
        <v>2203</v>
      </c>
      <c r="N1586" s="38">
        <v>130441.77</v>
      </c>
      <c r="O1586" s="18" t="s">
        <v>2980</v>
      </c>
      <c r="P1586" s="64"/>
      <c r="Q1586" s="65"/>
      <c r="R1586" s="34"/>
      <c r="S1586" s="33"/>
      <c r="T1586" s="67">
        <v>1</v>
      </c>
    </row>
    <row r="1587" spans="1:20" ht="15.75" x14ac:dyDescent="0.25">
      <c r="A1587" s="50" t="s">
        <v>2696</v>
      </c>
      <c r="B1587" s="50" t="s">
        <v>3147</v>
      </c>
      <c r="C1587" s="31">
        <v>129970</v>
      </c>
      <c r="D1587" s="50" t="s">
        <v>2749</v>
      </c>
      <c r="E1587" s="50" t="s">
        <v>899</v>
      </c>
      <c r="F1587" s="31" t="s">
        <v>45</v>
      </c>
      <c r="G1587" s="31" t="s">
        <v>45</v>
      </c>
      <c r="H1587" s="31">
        <v>1</v>
      </c>
      <c r="I1587" s="31">
        <v>1</v>
      </c>
      <c r="J1587" s="31">
        <v>1</v>
      </c>
      <c r="K1587" s="31">
        <v>138</v>
      </c>
      <c r="L1587" s="31" t="s">
        <v>30</v>
      </c>
      <c r="M1587" s="29">
        <v>2205</v>
      </c>
      <c r="N1587" s="38">
        <v>130441.77</v>
      </c>
      <c r="O1587" s="18" t="s">
        <v>2980</v>
      </c>
      <c r="P1587" s="64"/>
      <c r="Q1587" s="65"/>
      <c r="R1587" s="34"/>
      <c r="S1587" s="33"/>
      <c r="T1587" s="67">
        <v>1</v>
      </c>
    </row>
    <row r="1588" spans="1:20" ht="15.75" x14ac:dyDescent="0.25">
      <c r="A1588" s="50" t="s">
        <v>2696</v>
      </c>
      <c r="B1588" s="50" t="s">
        <v>3147</v>
      </c>
      <c r="C1588" s="31">
        <v>129971</v>
      </c>
      <c r="D1588" s="50" t="s">
        <v>2750</v>
      </c>
      <c r="E1588" s="50" t="s">
        <v>899</v>
      </c>
      <c r="F1588" s="31" t="s">
        <v>45</v>
      </c>
      <c r="G1588" s="31" t="s">
        <v>45</v>
      </c>
      <c r="H1588" s="31">
        <v>1</v>
      </c>
      <c r="I1588" s="31">
        <v>1</v>
      </c>
      <c r="J1588" s="31">
        <v>1</v>
      </c>
      <c r="K1588" s="31">
        <v>138</v>
      </c>
      <c r="L1588" s="31" t="s">
        <v>30</v>
      </c>
      <c r="M1588" s="29">
        <v>2206</v>
      </c>
      <c r="N1588" s="38">
        <v>130441.77</v>
      </c>
      <c r="O1588" s="18" t="s">
        <v>2980</v>
      </c>
      <c r="P1588" s="64"/>
      <c r="Q1588" s="65"/>
      <c r="R1588" s="34"/>
      <c r="S1588" s="33"/>
      <c r="T1588" s="67">
        <v>1</v>
      </c>
    </row>
    <row r="1589" spans="1:20" ht="15.75" x14ac:dyDescent="0.25">
      <c r="A1589" s="50" t="s">
        <v>2696</v>
      </c>
      <c r="B1589" s="50" t="s">
        <v>3147</v>
      </c>
      <c r="C1589" s="31">
        <v>129974</v>
      </c>
      <c r="D1589" s="50" t="s">
        <v>2761</v>
      </c>
      <c r="E1589" s="50" t="s">
        <v>899</v>
      </c>
      <c r="F1589" s="31" t="s">
        <v>45</v>
      </c>
      <c r="G1589" s="31" t="s">
        <v>45</v>
      </c>
      <c r="H1589" s="31">
        <v>1</v>
      </c>
      <c r="I1589" s="31">
        <v>1</v>
      </c>
      <c r="J1589" s="31">
        <v>1</v>
      </c>
      <c r="K1589" s="31">
        <v>138</v>
      </c>
      <c r="L1589" s="31" t="s">
        <v>30</v>
      </c>
      <c r="M1589" s="29">
        <v>2216</v>
      </c>
      <c r="N1589" s="39">
        <v>130441.77</v>
      </c>
      <c r="O1589" s="18" t="s">
        <v>2980</v>
      </c>
      <c r="P1589" s="64"/>
      <c r="Q1589" s="65"/>
      <c r="R1589" s="34"/>
      <c r="S1589" s="33"/>
      <c r="T1589" s="67">
        <v>1</v>
      </c>
    </row>
    <row r="1590" spans="1:20" ht="15.75" x14ac:dyDescent="0.25">
      <c r="A1590" s="50" t="s">
        <v>2696</v>
      </c>
      <c r="B1590" s="50" t="s">
        <v>3147</v>
      </c>
      <c r="C1590" s="31">
        <v>129976</v>
      </c>
      <c r="D1590" s="50" t="s">
        <v>2706</v>
      </c>
      <c r="E1590" s="50" t="s">
        <v>899</v>
      </c>
      <c r="F1590" s="31" t="s">
        <v>45</v>
      </c>
      <c r="G1590" s="31" t="s">
        <v>45</v>
      </c>
      <c r="H1590" s="31">
        <v>1</v>
      </c>
      <c r="I1590" s="31">
        <v>1</v>
      </c>
      <c r="J1590" s="31">
        <v>1</v>
      </c>
      <c r="K1590" s="31">
        <v>138</v>
      </c>
      <c r="L1590" s="31" t="s">
        <v>30</v>
      </c>
      <c r="M1590" s="29">
        <v>2169</v>
      </c>
      <c r="N1590" s="38">
        <v>130441.77</v>
      </c>
      <c r="O1590" s="18" t="s">
        <v>2980</v>
      </c>
      <c r="P1590" s="64"/>
      <c r="Q1590" s="65"/>
      <c r="R1590" s="34"/>
      <c r="S1590" s="33"/>
      <c r="T1590" s="67">
        <v>1</v>
      </c>
    </row>
    <row r="1591" spans="1:20" ht="15.75" x14ac:dyDescent="0.25">
      <c r="A1591" s="50" t="s">
        <v>2696</v>
      </c>
      <c r="B1591" s="50" t="s">
        <v>3147</v>
      </c>
      <c r="C1591" s="31">
        <v>129983</v>
      </c>
      <c r="D1591" s="50" t="s">
        <v>2730</v>
      </c>
      <c r="E1591" s="50" t="s">
        <v>899</v>
      </c>
      <c r="F1591" s="31" t="s">
        <v>45</v>
      </c>
      <c r="G1591" s="31" t="s">
        <v>45</v>
      </c>
      <c r="H1591" s="31">
        <v>1</v>
      </c>
      <c r="I1591" s="31">
        <v>1</v>
      </c>
      <c r="J1591" s="31">
        <v>1</v>
      </c>
      <c r="K1591" s="31">
        <v>138</v>
      </c>
      <c r="L1591" s="31" t="s">
        <v>30</v>
      </c>
      <c r="M1591" s="29">
        <v>2188</v>
      </c>
      <c r="N1591" s="38">
        <v>130441.77</v>
      </c>
      <c r="O1591" s="18" t="s">
        <v>2980</v>
      </c>
      <c r="P1591" s="64"/>
      <c r="Q1591" s="65"/>
      <c r="R1591" s="34"/>
      <c r="S1591" s="33"/>
      <c r="T1591" s="67">
        <v>1</v>
      </c>
    </row>
    <row r="1592" spans="1:20" ht="15.75" x14ac:dyDescent="0.25">
      <c r="A1592" s="50" t="s">
        <v>2696</v>
      </c>
      <c r="B1592" s="50" t="s">
        <v>3147</v>
      </c>
      <c r="C1592" s="31">
        <v>129985</v>
      </c>
      <c r="D1592" s="50" t="s">
        <v>2738</v>
      </c>
      <c r="E1592" s="50" t="s">
        <v>899</v>
      </c>
      <c r="F1592" s="31" t="s">
        <v>45</v>
      </c>
      <c r="G1592" s="31" t="s">
        <v>45</v>
      </c>
      <c r="H1592" s="31">
        <v>1</v>
      </c>
      <c r="I1592" s="31">
        <v>1</v>
      </c>
      <c r="J1592" s="31">
        <v>1</v>
      </c>
      <c r="K1592" s="31">
        <v>138</v>
      </c>
      <c r="L1592" s="31" t="s">
        <v>30</v>
      </c>
      <c r="M1592" s="29">
        <v>2195</v>
      </c>
      <c r="N1592" s="38">
        <v>130441.77</v>
      </c>
      <c r="O1592" s="18" t="s">
        <v>2980</v>
      </c>
      <c r="P1592" s="64"/>
      <c r="Q1592" s="65"/>
      <c r="R1592" s="34"/>
      <c r="S1592" s="33"/>
      <c r="T1592" s="67">
        <v>1</v>
      </c>
    </row>
    <row r="1593" spans="1:20" ht="15.75" x14ac:dyDescent="0.25">
      <c r="A1593" s="50" t="s">
        <v>2696</v>
      </c>
      <c r="B1593" s="50" t="s">
        <v>3147</v>
      </c>
      <c r="C1593" s="31">
        <v>129988</v>
      </c>
      <c r="D1593" s="50" t="s">
        <v>2751</v>
      </c>
      <c r="E1593" s="50" t="s">
        <v>899</v>
      </c>
      <c r="F1593" s="31" t="s">
        <v>45</v>
      </c>
      <c r="G1593" s="31" t="s">
        <v>45</v>
      </c>
      <c r="H1593" s="31">
        <v>1</v>
      </c>
      <c r="I1593" s="31">
        <v>1</v>
      </c>
      <c r="J1593" s="31">
        <v>1</v>
      </c>
      <c r="K1593" s="31">
        <v>138</v>
      </c>
      <c r="L1593" s="31" t="s">
        <v>30</v>
      </c>
      <c r="M1593" s="29">
        <v>2207</v>
      </c>
      <c r="N1593" s="38">
        <v>130441.77</v>
      </c>
      <c r="O1593" s="18" t="s">
        <v>2980</v>
      </c>
      <c r="P1593" s="64"/>
      <c r="Q1593" s="65"/>
      <c r="R1593" s="34"/>
      <c r="S1593" s="33"/>
      <c r="T1593" s="67">
        <v>1</v>
      </c>
    </row>
    <row r="1594" spans="1:20" ht="15.75" x14ac:dyDescent="0.25">
      <c r="A1594" s="50" t="s">
        <v>2696</v>
      </c>
      <c r="B1594" s="50" t="s">
        <v>3147</v>
      </c>
      <c r="C1594" s="31">
        <v>129990</v>
      </c>
      <c r="D1594" s="50" t="s">
        <v>2755</v>
      </c>
      <c r="E1594" s="50" t="s">
        <v>899</v>
      </c>
      <c r="F1594" s="31" t="s">
        <v>45</v>
      </c>
      <c r="G1594" s="31" t="s">
        <v>45</v>
      </c>
      <c r="H1594" s="31">
        <v>1</v>
      </c>
      <c r="I1594" s="31">
        <v>1</v>
      </c>
      <c r="J1594" s="31">
        <v>1</v>
      </c>
      <c r="K1594" s="31">
        <v>138</v>
      </c>
      <c r="L1594" s="31" t="s">
        <v>30</v>
      </c>
      <c r="M1594" s="29">
        <v>2211</v>
      </c>
      <c r="N1594" s="38">
        <v>130441.77</v>
      </c>
      <c r="O1594" s="18" t="s">
        <v>2980</v>
      </c>
      <c r="P1594" s="64"/>
      <c r="Q1594" s="65"/>
      <c r="R1594" s="34"/>
      <c r="S1594" s="33"/>
      <c r="T1594" s="67">
        <v>1</v>
      </c>
    </row>
    <row r="1595" spans="1:20" ht="15.75" x14ac:dyDescent="0.25">
      <c r="A1595" s="50" t="s">
        <v>2696</v>
      </c>
      <c r="B1595" s="50" t="s">
        <v>3147</v>
      </c>
      <c r="C1595" s="31">
        <v>130012</v>
      </c>
      <c r="D1595" s="50" t="s">
        <v>2817</v>
      </c>
      <c r="E1595" s="50" t="s">
        <v>2758</v>
      </c>
      <c r="F1595" s="31" t="s">
        <v>1099</v>
      </c>
      <c r="G1595" s="31" t="s">
        <v>1099</v>
      </c>
      <c r="H1595" s="31">
        <v>1</v>
      </c>
      <c r="I1595" s="31">
        <v>1</v>
      </c>
      <c r="J1595" s="31">
        <v>1</v>
      </c>
      <c r="K1595" s="31">
        <v>138</v>
      </c>
      <c r="L1595" s="31" t="s">
        <v>30</v>
      </c>
      <c r="M1595" s="29">
        <v>2266</v>
      </c>
      <c r="N1595" s="38">
        <v>130441.77</v>
      </c>
      <c r="O1595" s="18" t="s">
        <v>2980</v>
      </c>
      <c r="P1595" s="64"/>
      <c r="Q1595" s="65"/>
      <c r="R1595" s="34"/>
      <c r="S1595" s="33"/>
      <c r="T1595" s="67">
        <v>1</v>
      </c>
    </row>
    <row r="1596" spans="1:20" ht="15.75" x14ac:dyDescent="0.25">
      <c r="A1596" s="50" t="s">
        <v>2696</v>
      </c>
      <c r="B1596" s="50" t="s">
        <v>3147</v>
      </c>
      <c r="C1596" s="31">
        <v>130016</v>
      </c>
      <c r="D1596" s="50" t="s">
        <v>2820</v>
      </c>
      <c r="E1596" s="50" t="s">
        <v>2758</v>
      </c>
      <c r="F1596" s="31" t="s">
        <v>1099</v>
      </c>
      <c r="G1596" s="31" t="s">
        <v>1099</v>
      </c>
      <c r="H1596" s="31">
        <v>1</v>
      </c>
      <c r="I1596" s="31">
        <v>1</v>
      </c>
      <c r="J1596" s="31">
        <v>1</v>
      </c>
      <c r="K1596" s="31">
        <v>138</v>
      </c>
      <c r="L1596" s="31" t="s">
        <v>30</v>
      </c>
      <c r="M1596" s="29">
        <v>2269</v>
      </c>
      <c r="N1596" s="38">
        <v>130441.77</v>
      </c>
      <c r="O1596" s="18" t="s">
        <v>2980</v>
      </c>
      <c r="P1596" s="64"/>
      <c r="Q1596" s="65"/>
      <c r="R1596" s="34"/>
      <c r="S1596" s="33"/>
      <c r="T1596" s="67">
        <v>1</v>
      </c>
    </row>
    <row r="1597" spans="1:20" ht="15.75" x14ac:dyDescent="0.25">
      <c r="A1597" s="50" t="s">
        <v>2696</v>
      </c>
      <c r="B1597" s="50" t="s">
        <v>3147</v>
      </c>
      <c r="C1597" s="31">
        <v>130053</v>
      </c>
      <c r="D1597" s="50" t="s">
        <v>2784</v>
      </c>
      <c r="E1597" s="50" t="s">
        <v>2770</v>
      </c>
      <c r="F1597" s="31" t="s">
        <v>216</v>
      </c>
      <c r="G1597" s="31" t="s">
        <v>216</v>
      </c>
      <c r="H1597" s="31">
        <v>1</v>
      </c>
      <c r="I1597" s="31">
        <v>1</v>
      </c>
      <c r="J1597" s="31">
        <v>1</v>
      </c>
      <c r="K1597" s="31">
        <v>138</v>
      </c>
      <c r="L1597" s="31" t="s">
        <v>30</v>
      </c>
      <c r="M1597" s="29">
        <v>2232</v>
      </c>
      <c r="N1597" s="39">
        <v>130441.77</v>
      </c>
      <c r="O1597" s="18" t="s">
        <v>2980</v>
      </c>
      <c r="P1597" s="64"/>
      <c r="Q1597" s="65"/>
      <c r="R1597" s="34"/>
      <c r="S1597" s="33"/>
      <c r="T1597" s="67">
        <v>1</v>
      </c>
    </row>
    <row r="1598" spans="1:20" ht="15.75" x14ac:dyDescent="0.25">
      <c r="A1598" s="50" t="s">
        <v>2696</v>
      </c>
      <c r="B1598" s="50" t="s">
        <v>3147</v>
      </c>
      <c r="C1598" s="31">
        <v>130059</v>
      </c>
      <c r="D1598" s="50" t="s">
        <v>2800</v>
      </c>
      <c r="E1598" s="50" t="s">
        <v>2770</v>
      </c>
      <c r="F1598" s="31" t="s">
        <v>216</v>
      </c>
      <c r="G1598" s="31" t="s">
        <v>216</v>
      </c>
      <c r="H1598" s="31">
        <v>1</v>
      </c>
      <c r="I1598" s="31">
        <v>1</v>
      </c>
      <c r="J1598" s="31">
        <v>1</v>
      </c>
      <c r="K1598" s="31">
        <v>138</v>
      </c>
      <c r="L1598" s="31" t="s">
        <v>30</v>
      </c>
      <c r="M1598" s="29">
        <v>2248</v>
      </c>
      <c r="N1598" s="39">
        <v>130441.77</v>
      </c>
      <c r="O1598" s="18" t="s">
        <v>2980</v>
      </c>
      <c r="P1598" s="64"/>
      <c r="Q1598" s="65"/>
      <c r="R1598" s="34"/>
      <c r="S1598" s="33"/>
      <c r="T1598" s="67">
        <v>1</v>
      </c>
    </row>
    <row r="1599" spans="1:20" ht="15.75" x14ac:dyDescent="0.25">
      <c r="A1599" s="50" t="s">
        <v>2696</v>
      </c>
      <c r="B1599" s="50" t="s">
        <v>3147</v>
      </c>
      <c r="C1599" s="31">
        <v>130063</v>
      </c>
      <c r="D1599" s="50" t="s">
        <v>2806</v>
      </c>
      <c r="E1599" s="50" t="s">
        <v>2770</v>
      </c>
      <c r="F1599" s="31" t="s">
        <v>216</v>
      </c>
      <c r="G1599" s="31" t="s">
        <v>216</v>
      </c>
      <c r="H1599" s="31">
        <v>1</v>
      </c>
      <c r="I1599" s="31">
        <v>1</v>
      </c>
      <c r="J1599" s="31">
        <v>1</v>
      </c>
      <c r="K1599" s="31">
        <v>138</v>
      </c>
      <c r="L1599" s="31" t="s">
        <v>30</v>
      </c>
      <c r="M1599" s="29">
        <v>2254</v>
      </c>
      <c r="N1599" s="38">
        <v>130441.77</v>
      </c>
      <c r="O1599" s="18" t="s">
        <v>2980</v>
      </c>
      <c r="P1599" s="64"/>
      <c r="Q1599" s="65"/>
      <c r="R1599" s="34"/>
      <c r="S1599" s="33"/>
      <c r="T1599" s="67">
        <v>1</v>
      </c>
    </row>
    <row r="1600" spans="1:20" ht="15.75" x14ac:dyDescent="0.25">
      <c r="A1600" s="50" t="s">
        <v>2696</v>
      </c>
      <c r="B1600" s="50" t="s">
        <v>3147</v>
      </c>
      <c r="C1600" s="31">
        <v>130067</v>
      </c>
      <c r="D1600" s="50" t="s">
        <v>2815</v>
      </c>
      <c r="E1600" s="50" t="s">
        <v>2770</v>
      </c>
      <c r="F1600" s="31" t="s">
        <v>216</v>
      </c>
      <c r="G1600" s="31" t="s">
        <v>216</v>
      </c>
      <c r="H1600" s="31">
        <v>1</v>
      </c>
      <c r="I1600" s="31">
        <v>1</v>
      </c>
      <c r="J1600" s="30">
        <v>130441.77</v>
      </c>
      <c r="K1600" s="31">
        <v>138</v>
      </c>
      <c r="L1600" s="31" t="s">
        <v>30</v>
      </c>
      <c r="M1600" s="29">
        <v>2264</v>
      </c>
      <c r="N1600" s="39">
        <v>130441.77</v>
      </c>
      <c r="O1600" s="18" t="s">
        <v>2980</v>
      </c>
      <c r="P1600" s="64"/>
      <c r="Q1600" s="65"/>
      <c r="R1600" s="34"/>
      <c r="S1600" s="33"/>
      <c r="T1600" s="67">
        <v>1</v>
      </c>
    </row>
    <row r="1601" spans="1:20" ht="15.75" x14ac:dyDescent="0.25">
      <c r="A1601" s="50" t="s">
        <v>2696</v>
      </c>
      <c r="B1601" s="50" t="s">
        <v>3147</v>
      </c>
      <c r="C1601" s="31">
        <v>130075</v>
      </c>
      <c r="D1601" s="50" t="s">
        <v>2779</v>
      </c>
      <c r="E1601" s="50" t="s">
        <v>2770</v>
      </c>
      <c r="F1601" s="31" t="s">
        <v>216</v>
      </c>
      <c r="G1601" s="31" t="s">
        <v>216</v>
      </c>
      <c r="H1601" s="31">
        <v>1</v>
      </c>
      <c r="I1601" s="31">
        <v>1</v>
      </c>
      <c r="J1601" s="31">
        <v>1</v>
      </c>
      <c r="K1601" s="31">
        <v>138</v>
      </c>
      <c r="L1601" s="31" t="s">
        <v>30</v>
      </c>
      <c r="M1601" s="29">
        <v>2228</v>
      </c>
      <c r="N1601" s="39">
        <v>130441.77</v>
      </c>
      <c r="O1601" s="18" t="s">
        <v>2980</v>
      </c>
      <c r="P1601" s="64"/>
      <c r="Q1601" s="65"/>
      <c r="R1601" s="34"/>
      <c r="S1601" s="33"/>
      <c r="T1601" s="67">
        <v>1</v>
      </c>
    </row>
    <row r="1602" spans="1:20" ht="15.75" x14ac:dyDescent="0.25">
      <c r="A1602" s="50" t="s">
        <v>2696</v>
      </c>
      <c r="B1602" s="50" t="s">
        <v>3147</v>
      </c>
      <c r="C1602" s="31">
        <v>130084</v>
      </c>
      <c r="D1602" s="50" t="s">
        <v>2771</v>
      </c>
      <c r="E1602" s="50" t="s">
        <v>2764</v>
      </c>
      <c r="F1602" s="31" t="s">
        <v>216</v>
      </c>
      <c r="G1602" s="31" t="s">
        <v>216</v>
      </c>
      <c r="H1602" s="31">
        <v>1</v>
      </c>
      <c r="I1602" s="31">
        <v>1</v>
      </c>
      <c r="J1602" s="31">
        <v>1</v>
      </c>
      <c r="K1602" s="31">
        <v>138</v>
      </c>
      <c r="L1602" s="31" t="s">
        <v>30</v>
      </c>
      <c r="M1602" s="29">
        <v>2222</v>
      </c>
      <c r="N1602" s="39">
        <v>130441.77</v>
      </c>
      <c r="O1602" s="18" t="s">
        <v>2980</v>
      </c>
      <c r="P1602" s="64"/>
      <c r="Q1602" s="65"/>
      <c r="R1602" s="34"/>
      <c r="S1602" s="33"/>
      <c r="T1602" s="67">
        <v>1</v>
      </c>
    </row>
    <row r="1603" spans="1:20" ht="15.75" x14ac:dyDescent="0.25">
      <c r="A1603" s="50" t="s">
        <v>2696</v>
      </c>
      <c r="B1603" s="50" t="s">
        <v>3147</v>
      </c>
      <c r="C1603" s="31">
        <v>130105</v>
      </c>
      <c r="D1603" s="50" t="s">
        <v>942</v>
      </c>
      <c r="E1603" s="50" t="s">
        <v>2764</v>
      </c>
      <c r="F1603" s="31" t="s">
        <v>216</v>
      </c>
      <c r="G1603" s="31" t="s">
        <v>216</v>
      </c>
      <c r="H1603" s="31">
        <v>1</v>
      </c>
      <c r="I1603" s="31">
        <v>1</v>
      </c>
      <c r="J1603" s="31">
        <v>1</v>
      </c>
      <c r="K1603" s="31">
        <v>138</v>
      </c>
      <c r="L1603" s="31" t="s">
        <v>30</v>
      </c>
      <c r="M1603" s="29">
        <v>2257</v>
      </c>
      <c r="N1603" s="39">
        <v>130441.77</v>
      </c>
      <c r="O1603" s="18" t="s">
        <v>2980</v>
      </c>
      <c r="P1603" s="64"/>
      <c r="Q1603" s="65"/>
      <c r="R1603" s="34"/>
      <c r="S1603" s="33"/>
      <c r="T1603" s="67">
        <v>1</v>
      </c>
    </row>
    <row r="1604" spans="1:20" ht="15.75" x14ac:dyDescent="0.25">
      <c r="A1604" s="50" t="s">
        <v>2696</v>
      </c>
      <c r="B1604" s="50" t="s">
        <v>3147</v>
      </c>
      <c r="C1604" s="31">
        <v>130132</v>
      </c>
      <c r="D1604" s="50" t="s">
        <v>2798</v>
      </c>
      <c r="E1604" s="50" t="s">
        <v>2768</v>
      </c>
      <c r="F1604" s="31" t="s">
        <v>216</v>
      </c>
      <c r="G1604" s="31" t="s">
        <v>216</v>
      </c>
      <c r="H1604" s="31">
        <v>1</v>
      </c>
      <c r="I1604" s="31">
        <v>1</v>
      </c>
      <c r="J1604" s="31">
        <v>1</v>
      </c>
      <c r="K1604" s="31">
        <v>138</v>
      </c>
      <c r="L1604" s="31" t="s">
        <v>30</v>
      </c>
      <c r="M1604" s="29">
        <v>2246</v>
      </c>
      <c r="N1604" s="39">
        <v>130441.77</v>
      </c>
      <c r="O1604" s="18" t="s">
        <v>2980</v>
      </c>
      <c r="P1604" s="64"/>
      <c r="Q1604" s="65"/>
      <c r="R1604" s="34"/>
      <c r="S1604" s="33"/>
      <c r="T1604" s="67">
        <v>1</v>
      </c>
    </row>
    <row r="1605" spans="1:20" ht="15.75" x14ac:dyDescent="0.25">
      <c r="A1605" s="50" t="s">
        <v>2696</v>
      </c>
      <c r="B1605" s="50" t="s">
        <v>3147</v>
      </c>
      <c r="C1605" s="31">
        <v>130138</v>
      </c>
      <c r="D1605" s="50" t="s">
        <v>2804</v>
      </c>
      <c r="E1605" s="50" t="s">
        <v>2768</v>
      </c>
      <c r="F1605" s="31" t="s">
        <v>216</v>
      </c>
      <c r="G1605" s="31" t="s">
        <v>216</v>
      </c>
      <c r="H1605" s="31">
        <v>1</v>
      </c>
      <c r="I1605" s="31">
        <v>1</v>
      </c>
      <c r="J1605" s="30">
        <v>130441.77</v>
      </c>
      <c r="K1605" s="31">
        <v>138</v>
      </c>
      <c r="L1605" s="31" t="s">
        <v>30</v>
      </c>
      <c r="M1605" s="29">
        <v>2252</v>
      </c>
      <c r="N1605" s="39">
        <v>130441.77</v>
      </c>
      <c r="O1605" s="18" t="s">
        <v>2980</v>
      </c>
      <c r="P1605" s="64"/>
      <c r="Q1605" s="65"/>
      <c r="R1605" s="34"/>
      <c r="S1605" s="33"/>
      <c r="T1605" s="67">
        <v>1</v>
      </c>
    </row>
    <row r="1606" spans="1:20" ht="15.75" x14ac:dyDescent="0.25">
      <c r="A1606" s="50" t="s">
        <v>2696</v>
      </c>
      <c r="B1606" s="50" t="s">
        <v>3147</v>
      </c>
      <c r="C1606" s="31">
        <v>130144</v>
      </c>
      <c r="D1606" s="50" t="s">
        <v>2767</v>
      </c>
      <c r="E1606" s="50" t="s">
        <v>2768</v>
      </c>
      <c r="F1606" s="31" t="s">
        <v>216</v>
      </c>
      <c r="G1606" s="31" t="s">
        <v>216</v>
      </c>
      <c r="H1606" s="31">
        <v>1</v>
      </c>
      <c r="I1606" s="31">
        <v>1</v>
      </c>
      <c r="J1606" s="31">
        <v>1</v>
      </c>
      <c r="K1606" s="31">
        <v>138</v>
      </c>
      <c r="L1606" s="31" t="s">
        <v>30</v>
      </c>
      <c r="M1606" s="29">
        <v>2220</v>
      </c>
      <c r="N1606" s="39">
        <v>130441.77</v>
      </c>
      <c r="O1606" s="18" t="s">
        <v>2980</v>
      </c>
      <c r="P1606" s="64"/>
      <c r="Q1606" s="65"/>
      <c r="R1606" s="34"/>
      <c r="S1606" s="33"/>
      <c r="T1606" s="67">
        <v>1</v>
      </c>
    </row>
    <row r="1607" spans="1:20" ht="15.75" x14ac:dyDescent="0.25">
      <c r="A1607" s="50" t="s">
        <v>2696</v>
      </c>
      <c r="B1607" s="50" t="s">
        <v>3147</v>
      </c>
      <c r="C1607" s="31">
        <v>130149</v>
      </c>
      <c r="D1607" s="50" t="s">
        <v>2788</v>
      </c>
      <c r="E1607" s="50" t="s">
        <v>2768</v>
      </c>
      <c r="F1607" s="31" t="s">
        <v>216</v>
      </c>
      <c r="G1607" s="31" t="s">
        <v>216</v>
      </c>
      <c r="H1607" s="31">
        <v>1</v>
      </c>
      <c r="I1607" s="31">
        <v>1</v>
      </c>
      <c r="J1607" s="31">
        <v>1</v>
      </c>
      <c r="K1607" s="31">
        <v>138</v>
      </c>
      <c r="L1607" s="31" t="s">
        <v>30</v>
      </c>
      <c r="M1607" s="29">
        <v>2236</v>
      </c>
      <c r="N1607" s="38">
        <v>130441.77</v>
      </c>
      <c r="O1607" s="18" t="s">
        <v>2980</v>
      </c>
      <c r="P1607" s="64"/>
      <c r="Q1607" s="65"/>
      <c r="R1607" s="34"/>
      <c r="S1607" s="33"/>
      <c r="T1607" s="67">
        <v>1</v>
      </c>
    </row>
    <row r="1608" spans="1:20" ht="15.75" x14ac:dyDescent="0.25">
      <c r="A1608" s="50" t="s">
        <v>2696</v>
      </c>
      <c r="B1608" s="50" t="s">
        <v>3147</v>
      </c>
      <c r="C1608" s="31">
        <v>130213</v>
      </c>
      <c r="D1608" s="50" t="s">
        <v>2734</v>
      </c>
      <c r="E1608" s="50" t="s">
        <v>2719</v>
      </c>
      <c r="F1608" s="31" t="s">
        <v>45</v>
      </c>
      <c r="G1608" s="31" t="s">
        <v>45</v>
      </c>
      <c r="H1608" s="31">
        <v>1</v>
      </c>
      <c r="I1608" s="31">
        <v>1</v>
      </c>
      <c r="J1608" s="31">
        <v>1</v>
      </c>
      <c r="K1608" s="31">
        <v>138</v>
      </c>
      <c r="L1608" s="31" t="s">
        <v>30</v>
      </c>
      <c r="M1608" s="29">
        <v>2191</v>
      </c>
      <c r="N1608" s="38">
        <v>130441.77</v>
      </c>
      <c r="O1608" s="18" t="s">
        <v>2980</v>
      </c>
      <c r="P1608" s="64"/>
      <c r="Q1608" s="65"/>
      <c r="R1608" s="34"/>
      <c r="S1608" s="33"/>
      <c r="T1608" s="67">
        <v>1</v>
      </c>
    </row>
    <row r="1609" spans="1:20" ht="15.75" x14ac:dyDescent="0.25">
      <c r="A1609" s="50" t="s">
        <v>2696</v>
      </c>
      <c r="B1609" s="50" t="s">
        <v>3147</v>
      </c>
      <c r="C1609" s="31">
        <v>130216</v>
      </c>
      <c r="D1609" s="50" t="s">
        <v>2740</v>
      </c>
      <c r="E1609" s="50" t="s">
        <v>2719</v>
      </c>
      <c r="F1609" s="31" t="s">
        <v>45</v>
      </c>
      <c r="G1609" s="31" t="s">
        <v>45</v>
      </c>
      <c r="H1609" s="31">
        <v>1</v>
      </c>
      <c r="I1609" s="31">
        <v>1</v>
      </c>
      <c r="J1609" s="31">
        <v>1</v>
      </c>
      <c r="K1609" s="31">
        <v>138</v>
      </c>
      <c r="L1609" s="31" t="s">
        <v>30</v>
      </c>
      <c r="M1609" s="29">
        <v>2197</v>
      </c>
      <c r="N1609" s="38">
        <v>130441.77</v>
      </c>
      <c r="O1609" s="18" t="s">
        <v>2980</v>
      </c>
      <c r="P1609" s="64"/>
      <c r="Q1609" s="65"/>
      <c r="R1609" s="34"/>
      <c r="S1609" s="33"/>
      <c r="T1609" s="67">
        <v>1</v>
      </c>
    </row>
    <row r="1610" spans="1:20" ht="15.75" x14ac:dyDescent="0.25">
      <c r="A1610" s="50" t="s">
        <v>2696</v>
      </c>
      <c r="B1610" s="50" t="s">
        <v>3147</v>
      </c>
      <c r="C1610" s="31">
        <v>130218</v>
      </c>
      <c r="D1610" s="50" t="s">
        <v>2748</v>
      </c>
      <c r="E1610" s="50" t="s">
        <v>2719</v>
      </c>
      <c r="F1610" s="31" t="s">
        <v>45</v>
      </c>
      <c r="G1610" s="31" t="s">
        <v>45</v>
      </c>
      <c r="H1610" s="31">
        <v>1</v>
      </c>
      <c r="I1610" s="31">
        <v>1</v>
      </c>
      <c r="J1610" s="31">
        <v>1</v>
      </c>
      <c r="K1610" s="31">
        <v>138</v>
      </c>
      <c r="L1610" s="31" t="s">
        <v>30</v>
      </c>
      <c r="M1610" s="29">
        <v>2204</v>
      </c>
      <c r="N1610" s="38">
        <v>200221.98</v>
      </c>
      <c r="O1610" s="18" t="s">
        <v>2980</v>
      </c>
      <c r="P1610" s="64"/>
      <c r="Q1610" s="65"/>
      <c r="R1610" s="34"/>
      <c r="S1610" s="33"/>
      <c r="T1610" s="67">
        <v>1</v>
      </c>
    </row>
    <row r="1611" spans="1:20" ht="15.75" x14ac:dyDescent="0.25">
      <c r="A1611" s="50" t="s">
        <v>2696</v>
      </c>
      <c r="B1611" s="50" t="s">
        <v>3147</v>
      </c>
      <c r="C1611" s="31">
        <v>130221</v>
      </c>
      <c r="D1611" s="50" t="s">
        <v>2727</v>
      </c>
      <c r="E1611" s="50" t="s">
        <v>2719</v>
      </c>
      <c r="F1611" s="31" t="s">
        <v>45</v>
      </c>
      <c r="G1611" s="31" t="s">
        <v>45</v>
      </c>
      <c r="H1611" s="31">
        <v>1</v>
      </c>
      <c r="I1611" s="31">
        <v>1</v>
      </c>
      <c r="J1611" s="31">
        <v>1</v>
      </c>
      <c r="K1611" s="31">
        <v>138</v>
      </c>
      <c r="L1611" s="31" t="s">
        <v>30</v>
      </c>
      <c r="M1611" s="29">
        <v>2185</v>
      </c>
      <c r="N1611" s="38">
        <v>130441.77</v>
      </c>
      <c r="O1611" s="18" t="s">
        <v>2980</v>
      </c>
      <c r="P1611" s="64"/>
      <c r="Q1611" s="65"/>
      <c r="R1611" s="34"/>
      <c r="S1611" s="33"/>
      <c r="T1611" s="67">
        <v>1</v>
      </c>
    </row>
    <row r="1612" spans="1:20" ht="31.5" x14ac:dyDescent="0.25">
      <c r="A1612" s="50" t="s">
        <v>2696</v>
      </c>
      <c r="B1612" s="50" t="s">
        <v>3147</v>
      </c>
      <c r="C1612" s="31">
        <v>130223</v>
      </c>
      <c r="D1612" s="50" t="s">
        <v>2720</v>
      </c>
      <c r="E1612" s="50" t="s">
        <v>2719</v>
      </c>
      <c r="F1612" s="31" t="s">
        <v>45</v>
      </c>
      <c r="G1612" s="31" t="s">
        <v>45</v>
      </c>
      <c r="H1612" s="31">
        <v>1</v>
      </c>
      <c r="I1612" s="31">
        <v>1</v>
      </c>
      <c r="J1612" s="31">
        <v>1</v>
      </c>
      <c r="K1612" s="31">
        <v>138</v>
      </c>
      <c r="L1612" s="31" t="s">
        <v>30</v>
      </c>
      <c r="M1612" s="29">
        <v>2179</v>
      </c>
      <c r="N1612" s="38">
        <v>130441.77</v>
      </c>
      <c r="O1612" s="18" t="s">
        <v>2980</v>
      </c>
      <c r="P1612" s="64"/>
      <c r="Q1612" s="65"/>
      <c r="R1612" s="34"/>
      <c r="S1612" s="33"/>
      <c r="T1612" s="67">
        <v>1</v>
      </c>
    </row>
    <row r="1613" spans="1:20" ht="15.75" x14ac:dyDescent="0.25">
      <c r="A1613" s="50" t="s">
        <v>2696</v>
      </c>
      <c r="B1613" s="50" t="s">
        <v>3147</v>
      </c>
      <c r="C1613" s="31">
        <v>130283</v>
      </c>
      <c r="D1613" s="50" t="s">
        <v>2707</v>
      </c>
      <c r="E1613" s="50" t="s">
        <v>2708</v>
      </c>
      <c r="F1613" s="31" t="s">
        <v>45</v>
      </c>
      <c r="G1613" s="31" t="s">
        <v>45</v>
      </c>
      <c r="H1613" s="31">
        <v>1</v>
      </c>
      <c r="I1613" s="31">
        <v>1</v>
      </c>
      <c r="J1613" s="31">
        <v>1</v>
      </c>
      <c r="K1613" s="31">
        <v>138</v>
      </c>
      <c r="L1613" s="31" t="s">
        <v>30</v>
      </c>
      <c r="M1613" s="29">
        <v>2170</v>
      </c>
      <c r="N1613" s="38">
        <v>130441.77</v>
      </c>
      <c r="O1613" s="18" t="s">
        <v>2980</v>
      </c>
      <c r="P1613" s="64"/>
      <c r="Q1613" s="65"/>
      <c r="R1613" s="34"/>
      <c r="S1613" s="33"/>
      <c r="T1613" s="67">
        <v>1</v>
      </c>
    </row>
    <row r="1614" spans="1:20" ht="15.75" x14ac:dyDescent="0.25">
      <c r="A1614" s="50" t="s">
        <v>2696</v>
      </c>
      <c r="B1614" s="50" t="s">
        <v>3147</v>
      </c>
      <c r="C1614" s="31">
        <v>130285</v>
      </c>
      <c r="D1614" s="50" t="s">
        <v>2717</v>
      </c>
      <c r="E1614" s="50" t="s">
        <v>2708</v>
      </c>
      <c r="F1614" s="31" t="s">
        <v>45</v>
      </c>
      <c r="G1614" s="31" t="s">
        <v>45</v>
      </c>
      <c r="H1614" s="31">
        <v>1</v>
      </c>
      <c r="I1614" s="31">
        <v>1</v>
      </c>
      <c r="J1614" s="31">
        <v>1</v>
      </c>
      <c r="K1614" s="31">
        <v>138</v>
      </c>
      <c r="L1614" s="31" t="s">
        <v>30</v>
      </c>
      <c r="M1614" s="29">
        <v>2177</v>
      </c>
      <c r="N1614" s="38">
        <v>130441.77</v>
      </c>
      <c r="O1614" s="18" t="s">
        <v>2980</v>
      </c>
      <c r="P1614" s="64"/>
      <c r="Q1614" s="65"/>
      <c r="R1614" s="34"/>
      <c r="S1614" s="33"/>
      <c r="T1614" s="67">
        <v>1</v>
      </c>
    </row>
    <row r="1615" spans="1:20" ht="15.75" x14ac:dyDescent="0.25">
      <c r="A1615" s="50" t="s">
        <v>2696</v>
      </c>
      <c r="B1615" s="50" t="s">
        <v>3147</v>
      </c>
      <c r="C1615" s="31">
        <v>130289</v>
      </c>
      <c r="D1615" s="50" t="s">
        <v>2726</v>
      </c>
      <c r="E1615" s="50" t="s">
        <v>2708</v>
      </c>
      <c r="F1615" s="31" t="s">
        <v>45</v>
      </c>
      <c r="G1615" s="31" t="s">
        <v>45</v>
      </c>
      <c r="H1615" s="31">
        <v>1</v>
      </c>
      <c r="I1615" s="31">
        <v>1</v>
      </c>
      <c r="J1615" s="31">
        <v>1</v>
      </c>
      <c r="K1615" s="31">
        <v>138</v>
      </c>
      <c r="L1615" s="31" t="s">
        <v>30</v>
      </c>
      <c r="M1615" s="29">
        <v>2184</v>
      </c>
      <c r="N1615" s="38">
        <v>130441.77</v>
      </c>
      <c r="O1615" s="18" t="s">
        <v>2980</v>
      </c>
      <c r="P1615" s="64"/>
      <c r="Q1615" s="65"/>
      <c r="R1615" s="34"/>
      <c r="S1615" s="33"/>
      <c r="T1615" s="67">
        <v>1</v>
      </c>
    </row>
    <row r="1616" spans="1:20" ht="15.75" x14ac:dyDescent="0.25">
      <c r="A1616" s="50" t="s">
        <v>2696</v>
      </c>
      <c r="B1616" s="50" t="s">
        <v>3147</v>
      </c>
      <c r="C1616" s="31">
        <v>130294</v>
      </c>
      <c r="D1616" s="50" t="s">
        <v>2745</v>
      </c>
      <c r="E1616" s="50" t="s">
        <v>2708</v>
      </c>
      <c r="F1616" s="31" t="s">
        <v>45</v>
      </c>
      <c r="G1616" s="31" t="s">
        <v>45</v>
      </c>
      <c r="H1616" s="31">
        <v>1</v>
      </c>
      <c r="I1616" s="31">
        <v>3</v>
      </c>
      <c r="J1616" s="31">
        <v>1</v>
      </c>
      <c r="K1616" s="31">
        <v>138</v>
      </c>
      <c r="L1616" s="31" t="s">
        <v>30</v>
      </c>
      <c r="M1616" s="29">
        <v>2201</v>
      </c>
      <c r="N1616" s="38">
        <v>271936.64000000001</v>
      </c>
      <c r="O1616" s="18" t="s">
        <v>2980</v>
      </c>
      <c r="P1616" s="64"/>
      <c r="Q1616" s="65"/>
      <c r="R1616" s="34"/>
      <c r="S1616" s="33"/>
      <c r="T1616" s="67">
        <v>1</v>
      </c>
    </row>
    <row r="1617" spans="1:20" ht="15.75" x14ac:dyDescent="0.25">
      <c r="A1617" s="50" t="s">
        <v>2696</v>
      </c>
      <c r="B1617" s="50" t="s">
        <v>3147</v>
      </c>
      <c r="C1617" s="31">
        <v>130305</v>
      </c>
      <c r="D1617" s="50" t="s">
        <v>2711</v>
      </c>
      <c r="E1617" s="50" t="s">
        <v>2712</v>
      </c>
      <c r="F1617" s="31" t="s">
        <v>45</v>
      </c>
      <c r="G1617" s="31" t="s">
        <v>45</v>
      </c>
      <c r="H1617" s="31">
        <v>1</v>
      </c>
      <c r="I1617" s="31">
        <v>3</v>
      </c>
      <c r="J1617" s="31">
        <v>1</v>
      </c>
      <c r="K1617" s="31">
        <v>138</v>
      </c>
      <c r="L1617" s="31" t="s">
        <v>30</v>
      </c>
      <c r="M1617" s="29">
        <v>2172</v>
      </c>
      <c r="N1617" s="38">
        <v>271936.64000000001</v>
      </c>
      <c r="O1617" s="18" t="s">
        <v>2980</v>
      </c>
      <c r="P1617" s="64"/>
      <c r="Q1617" s="65"/>
      <c r="R1617" s="34"/>
      <c r="S1617" s="33"/>
      <c r="T1617" s="67">
        <v>1</v>
      </c>
    </row>
    <row r="1618" spans="1:20" ht="15.75" x14ac:dyDescent="0.25">
      <c r="A1618" s="50" t="s">
        <v>2696</v>
      </c>
      <c r="B1618" s="50" t="s">
        <v>3147</v>
      </c>
      <c r="C1618" s="31">
        <v>130319</v>
      </c>
      <c r="D1618" s="50" t="s">
        <v>2716</v>
      </c>
      <c r="E1618" s="50" t="s">
        <v>2712</v>
      </c>
      <c r="F1618" s="31" t="s">
        <v>45</v>
      </c>
      <c r="G1618" s="31" t="s">
        <v>45</v>
      </c>
      <c r="H1618" s="31">
        <v>1</v>
      </c>
      <c r="I1618" s="31">
        <v>1</v>
      </c>
      <c r="J1618" s="31">
        <v>1</v>
      </c>
      <c r="K1618" s="31">
        <v>138</v>
      </c>
      <c r="L1618" s="31" t="s">
        <v>30</v>
      </c>
      <c r="M1618" s="29">
        <v>2176</v>
      </c>
      <c r="N1618" s="38">
        <v>130441.77</v>
      </c>
      <c r="O1618" s="18" t="s">
        <v>2980</v>
      </c>
      <c r="P1618" s="64"/>
      <c r="Q1618" s="65"/>
      <c r="R1618" s="34"/>
      <c r="S1618" s="33"/>
      <c r="T1618" s="67">
        <v>1</v>
      </c>
    </row>
    <row r="1619" spans="1:20" ht="15.75" x14ac:dyDescent="0.25">
      <c r="A1619" s="50" t="s">
        <v>2696</v>
      </c>
      <c r="B1619" s="50" t="s">
        <v>3147</v>
      </c>
      <c r="C1619" s="31">
        <v>130335</v>
      </c>
      <c r="D1619" s="50" t="s">
        <v>2714</v>
      </c>
      <c r="E1619" s="50" t="s">
        <v>2712</v>
      </c>
      <c r="F1619" s="31" t="s">
        <v>45</v>
      </c>
      <c r="G1619" s="31" t="s">
        <v>45</v>
      </c>
      <c r="H1619" s="31">
        <v>1</v>
      </c>
      <c r="I1619" s="31">
        <v>1</v>
      </c>
      <c r="J1619" s="31">
        <v>1</v>
      </c>
      <c r="K1619" s="31">
        <v>138</v>
      </c>
      <c r="L1619" s="31" t="s">
        <v>30</v>
      </c>
      <c r="M1619" s="29">
        <v>2174</v>
      </c>
      <c r="N1619" s="38">
        <v>130441.77</v>
      </c>
      <c r="O1619" s="18" t="s">
        <v>2980</v>
      </c>
      <c r="P1619" s="64"/>
      <c r="Q1619" s="65"/>
      <c r="R1619" s="34"/>
      <c r="S1619" s="33"/>
      <c r="T1619" s="67">
        <v>1</v>
      </c>
    </row>
    <row r="1620" spans="1:20" ht="15.75" x14ac:dyDescent="0.25">
      <c r="A1620" s="50" t="s">
        <v>2696</v>
      </c>
      <c r="B1620" s="50" t="s">
        <v>3147</v>
      </c>
      <c r="C1620" s="31">
        <v>130341</v>
      </c>
      <c r="D1620" s="50" t="s">
        <v>2737</v>
      </c>
      <c r="E1620" s="50" t="s">
        <v>2712</v>
      </c>
      <c r="F1620" s="31" t="s">
        <v>45</v>
      </c>
      <c r="G1620" s="31" t="s">
        <v>45</v>
      </c>
      <c r="H1620" s="31">
        <v>1</v>
      </c>
      <c r="I1620" s="31">
        <v>1</v>
      </c>
      <c r="J1620" s="31">
        <v>1</v>
      </c>
      <c r="K1620" s="31">
        <v>138</v>
      </c>
      <c r="L1620" s="31" t="s">
        <v>30</v>
      </c>
      <c r="M1620" s="29">
        <v>2194</v>
      </c>
      <c r="N1620" s="38">
        <v>130441.77</v>
      </c>
      <c r="O1620" s="18" t="s">
        <v>2980</v>
      </c>
      <c r="P1620" s="64"/>
      <c r="Q1620" s="65"/>
      <c r="R1620" s="34"/>
      <c r="S1620" s="33"/>
      <c r="T1620" s="67">
        <v>1</v>
      </c>
    </row>
    <row r="1621" spans="1:20" ht="15.75" x14ac:dyDescent="0.25">
      <c r="A1621" s="50" t="s">
        <v>2696</v>
      </c>
      <c r="B1621" s="50" t="s">
        <v>3147</v>
      </c>
      <c r="C1621" s="31">
        <v>130343</v>
      </c>
      <c r="D1621" s="50" t="s">
        <v>2722</v>
      </c>
      <c r="E1621" s="50" t="s">
        <v>2712</v>
      </c>
      <c r="F1621" s="31" t="s">
        <v>45</v>
      </c>
      <c r="G1621" s="31" t="s">
        <v>45</v>
      </c>
      <c r="H1621" s="31">
        <v>1</v>
      </c>
      <c r="I1621" s="31">
        <v>1</v>
      </c>
      <c r="J1621" s="31">
        <v>1</v>
      </c>
      <c r="K1621" s="31">
        <v>138</v>
      </c>
      <c r="L1621" s="31" t="s">
        <v>30</v>
      </c>
      <c r="M1621" s="29">
        <v>2181</v>
      </c>
      <c r="N1621" s="38">
        <v>130441.77</v>
      </c>
      <c r="O1621" s="18" t="s">
        <v>2980</v>
      </c>
      <c r="P1621" s="64"/>
      <c r="Q1621" s="65"/>
      <c r="R1621" s="34"/>
      <c r="S1621" s="33"/>
      <c r="T1621" s="67">
        <v>1</v>
      </c>
    </row>
    <row r="1622" spans="1:20" ht="15.75" x14ac:dyDescent="0.25">
      <c r="A1622" s="50" t="s">
        <v>2696</v>
      </c>
      <c r="B1622" s="50" t="s">
        <v>3147</v>
      </c>
      <c r="C1622" s="31">
        <v>130350</v>
      </c>
      <c r="D1622" s="50" t="s">
        <v>2777</v>
      </c>
      <c r="E1622" s="50" t="s">
        <v>2477</v>
      </c>
      <c r="F1622" s="31" t="s">
        <v>216</v>
      </c>
      <c r="G1622" s="31" t="s">
        <v>216</v>
      </c>
      <c r="H1622" s="31">
        <v>1</v>
      </c>
      <c r="I1622" s="31">
        <v>1</v>
      </c>
      <c r="J1622" s="31">
        <v>1</v>
      </c>
      <c r="K1622" s="31">
        <v>138</v>
      </c>
      <c r="L1622" s="31" t="s">
        <v>30</v>
      </c>
      <c r="M1622" s="29">
        <v>2226</v>
      </c>
      <c r="N1622" s="39">
        <v>130441.77</v>
      </c>
      <c r="O1622" s="18" t="s">
        <v>2980</v>
      </c>
      <c r="P1622" s="64"/>
      <c r="Q1622" s="65"/>
      <c r="R1622" s="34"/>
      <c r="S1622" s="33"/>
      <c r="T1622" s="67">
        <v>1</v>
      </c>
    </row>
    <row r="1623" spans="1:20" ht="15.75" x14ac:dyDescent="0.25">
      <c r="A1623" s="50" t="s">
        <v>2696</v>
      </c>
      <c r="B1623" s="50" t="s">
        <v>3147</v>
      </c>
      <c r="C1623" s="31">
        <v>130353</v>
      </c>
      <c r="D1623" s="50" t="s">
        <v>2786</v>
      </c>
      <c r="E1623" s="50" t="s">
        <v>2477</v>
      </c>
      <c r="F1623" s="31" t="s">
        <v>216</v>
      </c>
      <c r="G1623" s="31" t="s">
        <v>216</v>
      </c>
      <c r="H1623" s="31">
        <v>1</v>
      </c>
      <c r="I1623" s="31">
        <v>1</v>
      </c>
      <c r="J1623" s="31">
        <v>1</v>
      </c>
      <c r="K1623" s="31">
        <v>138</v>
      </c>
      <c r="L1623" s="31" t="s">
        <v>30</v>
      </c>
      <c r="M1623" s="29">
        <v>2234</v>
      </c>
      <c r="N1623" s="39">
        <v>130441.77</v>
      </c>
      <c r="O1623" s="18" t="s">
        <v>2980</v>
      </c>
      <c r="P1623" s="64"/>
      <c r="Q1623" s="65"/>
      <c r="R1623" s="34"/>
      <c r="S1623" s="33"/>
      <c r="T1623" s="67">
        <v>1</v>
      </c>
    </row>
    <row r="1624" spans="1:20" ht="15.75" x14ac:dyDescent="0.25">
      <c r="A1624" s="50" t="s">
        <v>2696</v>
      </c>
      <c r="B1624" s="50" t="s">
        <v>3147</v>
      </c>
      <c r="C1624" s="31">
        <v>130354</v>
      </c>
      <c r="D1624" s="50" t="s">
        <v>2787</v>
      </c>
      <c r="E1624" s="50" t="s">
        <v>2477</v>
      </c>
      <c r="F1624" s="31" t="s">
        <v>216</v>
      </c>
      <c r="G1624" s="31" t="s">
        <v>216</v>
      </c>
      <c r="H1624" s="31">
        <v>1</v>
      </c>
      <c r="I1624" s="31">
        <v>1</v>
      </c>
      <c r="J1624" s="31">
        <v>1</v>
      </c>
      <c r="K1624" s="31">
        <v>138</v>
      </c>
      <c r="L1624" s="31" t="s">
        <v>30</v>
      </c>
      <c r="M1624" s="29">
        <v>2235</v>
      </c>
      <c r="N1624" s="39">
        <v>130441.77</v>
      </c>
      <c r="O1624" s="18" t="s">
        <v>2980</v>
      </c>
      <c r="P1624" s="64"/>
      <c r="Q1624" s="65"/>
      <c r="R1624" s="34"/>
      <c r="S1624" s="33"/>
      <c r="T1624" s="67">
        <v>1</v>
      </c>
    </row>
    <row r="1625" spans="1:20" ht="15.75" x14ac:dyDescent="0.25">
      <c r="A1625" s="50" t="s">
        <v>2696</v>
      </c>
      <c r="B1625" s="50" t="s">
        <v>3147</v>
      </c>
      <c r="C1625" s="31">
        <v>130356</v>
      </c>
      <c r="D1625" s="50" t="s">
        <v>2793</v>
      </c>
      <c r="E1625" s="50" t="s">
        <v>2477</v>
      </c>
      <c r="F1625" s="31" t="s">
        <v>216</v>
      </c>
      <c r="G1625" s="31" t="s">
        <v>216</v>
      </c>
      <c r="H1625" s="31">
        <v>1</v>
      </c>
      <c r="I1625" s="31">
        <v>1</v>
      </c>
      <c r="J1625" s="31">
        <v>1</v>
      </c>
      <c r="K1625" s="31">
        <v>138</v>
      </c>
      <c r="L1625" s="31" t="s">
        <v>30</v>
      </c>
      <c r="M1625" s="29">
        <v>2241</v>
      </c>
      <c r="N1625" s="39">
        <v>130441.77</v>
      </c>
      <c r="O1625" s="18" t="s">
        <v>2980</v>
      </c>
      <c r="P1625" s="64"/>
      <c r="Q1625" s="65"/>
      <c r="R1625" s="34"/>
      <c r="S1625" s="33"/>
      <c r="T1625" s="67">
        <v>1</v>
      </c>
    </row>
    <row r="1626" spans="1:20" ht="15.75" x14ac:dyDescent="0.25">
      <c r="A1626" s="50" t="s">
        <v>2696</v>
      </c>
      <c r="B1626" s="50" t="s">
        <v>3147</v>
      </c>
      <c r="C1626" s="31">
        <v>130358</v>
      </c>
      <c r="D1626" s="50" t="s">
        <v>2796</v>
      </c>
      <c r="E1626" s="50" t="s">
        <v>2477</v>
      </c>
      <c r="F1626" s="31" t="s">
        <v>216</v>
      </c>
      <c r="G1626" s="31" t="s">
        <v>216</v>
      </c>
      <c r="H1626" s="31">
        <v>1</v>
      </c>
      <c r="I1626" s="31">
        <v>1</v>
      </c>
      <c r="J1626" s="31">
        <v>1</v>
      </c>
      <c r="K1626" s="31">
        <v>138</v>
      </c>
      <c r="L1626" s="31" t="s">
        <v>30</v>
      </c>
      <c r="M1626" s="29">
        <v>2244</v>
      </c>
      <c r="N1626" s="39">
        <v>130441.77</v>
      </c>
      <c r="O1626" s="18" t="s">
        <v>2980</v>
      </c>
      <c r="P1626" s="64"/>
      <c r="Q1626" s="65"/>
      <c r="R1626" s="34"/>
      <c r="S1626" s="33"/>
      <c r="T1626" s="67">
        <v>1</v>
      </c>
    </row>
    <row r="1627" spans="1:20" ht="15.75" x14ac:dyDescent="0.25">
      <c r="A1627" s="50" t="s">
        <v>2696</v>
      </c>
      <c r="B1627" s="50" t="s">
        <v>3147</v>
      </c>
      <c r="C1627" s="31">
        <v>130359</v>
      </c>
      <c r="D1627" s="50" t="s">
        <v>2789</v>
      </c>
      <c r="E1627" s="50" t="s">
        <v>2477</v>
      </c>
      <c r="F1627" s="31" t="s">
        <v>216</v>
      </c>
      <c r="G1627" s="31" t="s">
        <v>216</v>
      </c>
      <c r="H1627" s="31">
        <v>1</v>
      </c>
      <c r="I1627" s="31">
        <v>1</v>
      </c>
      <c r="J1627" s="31">
        <v>1</v>
      </c>
      <c r="K1627" s="31">
        <v>138</v>
      </c>
      <c r="L1627" s="31" t="s">
        <v>30</v>
      </c>
      <c r="M1627" s="29">
        <v>2237</v>
      </c>
      <c r="N1627" s="39">
        <v>207272.88</v>
      </c>
      <c r="O1627" s="18" t="s">
        <v>2980</v>
      </c>
      <c r="P1627" s="64"/>
      <c r="Q1627" s="65"/>
      <c r="R1627" s="34"/>
      <c r="S1627" s="33"/>
      <c r="T1627" s="67">
        <v>1</v>
      </c>
    </row>
    <row r="1628" spans="1:20" ht="15.75" x14ac:dyDescent="0.25">
      <c r="A1628" s="50" t="s">
        <v>2696</v>
      </c>
      <c r="B1628" s="50" t="s">
        <v>3147</v>
      </c>
      <c r="C1628" s="31">
        <v>130364</v>
      </c>
      <c r="D1628" s="50" t="s">
        <v>2812</v>
      </c>
      <c r="E1628" s="50" t="s">
        <v>2477</v>
      </c>
      <c r="F1628" s="31" t="s">
        <v>216</v>
      </c>
      <c r="G1628" s="31" t="s">
        <v>216</v>
      </c>
      <c r="H1628" s="31">
        <v>1</v>
      </c>
      <c r="I1628" s="31">
        <v>1</v>
      </c>
      <c r="J1628" s="31">
        <v>1</v>
      </c>
      <c r="K1628" s="31">
        <v>138</v>
      </c>
      <c r="L1628" s="31" t="s">
        <v>30</v>
      </c>
      <c r="M1628" s="29">
        <v>2261</v>
      </c>
      <c r="N1628" s="39">
        <v>130441.77</v>
      </c>
      <c r="O1628" s="18" t="s">
        <v>2980</v>
      </c>
      <c r="P1628" s="64"/>
      <c r="Q1628" s="65"/>
      <c r="R1628" s="34"/>
      <c r="S1628" s="33"/>
      <c r="T1628" s="67">
        <v>1</v>
      </c>
    </row>
    <row r="1629" spans="1:20" ht="15.75" x14ac:dyDescent="0.25">
      <c r="A1629" s="50" t="s">
        <v>2696</v>
      </c>
      <c r="B1629" s="50" t="s">
        <v>3147</v>
      </c>
      <c r="C1629" s="31">
        <v>130365</v>
      </c>
      <c r="D1629" s="50" t="s">
        <v>2813</v>
      </c>
      <c r="E1629" s="50" t="s">
        <v>2477</v>
      </c>
      <c r="F1629" s="31" t="s">
        <v>216</v>
      </c>
      <c r="G1629" s="31" t="s">
        <v>216</v>
      </c>
      <c r="H1629" s="31">
        <v>1</v>
      </c>
      <c r="I1629" s="31">
        <v>1</v>
      </c>
      <c r="J1629" s="31">
        <v>1</v>
      </c>
      <c r="K1629" s="31">
        <v>138</v>
      </c>
      <c r="L1629" s="31" t="s">
        <v>30</v>
      </c>
      <c r="M1629" s="29">
        <v>2262</v>
      </c>
      <c r="N1629" s="39">
        <v>130441.77</v>
      </c>
      <c r="O1629" s="18" t="s">
        <v>2980</v>
      </c>
      <c r="P1629" s="64"/>
      <c r="Q1629" s="65"/>
      <c r="R1629" s="34"/>
      <c r="S1629" s="33"/>
      <c r="T1629" s="67">
        <v>1</v>
      </c>
    </row>
    <row r="1630" spans="1:20" ht="15.75" x14ac:dyDescent="0.25">
      <c r="A1630" s="50" t="s">
        <v>2696</v>
      </c>
      <c r="B1630" s="50" t="s">
        <v>3147</v>
      </c>
      <c r="C1630" s="31">
        <v>130386</v>
      </c>
      <c r="D1630" s="50" t="s">
        <v>2811</v>
      </c>
      <c r="E1630" s="50" t="s">
        <v>2477</v>
      </c>
      <c r="F1630" s="31" t="s">
        <v>216</v>
      </c>
      <c r="G1630" s="31" t="s">
        <v>216</v>
      </c>
      <c r="H1630" s="31">
        <v>1</v>
      </c>
      <c r="I1630" s="31">
        <v>1</v>
      </c>
      <c r="J1630" s="31">
        <v>1</v>
      </c>
      <c r="K1630" s="31">
        <v>138</v>
      </c>
      <c r="L1630" s="31" t="s">
        <v>30</v>
      </c>
      <c r="M1630" s="29">
        <v>2260</v>
      </c>
      <c r="N1630" s="39">
        <v>130441.77</v>
      </c>
      <c r="O1630" s="18" t="s">
        <v>2980</v>
      </c>
      <c r="P1630" s="64"/>
      <c r="Q1630" s="65"/>
      <c r="R1630" s="34"/>
      <c r="S1630" s="33"/>
      <c r="T1630" s="67">
        <v>1</v>
      </c>
    </row>
    <row r="1631" spans="1:20" ht="15.75" x14ac:dyDescent="0.25">
      <c r="A1631" s="50" t="s">
        <v>2696</v>
      </c>
      <c r="B1631" s="50" t="s">
        <v>3147</v>
      </c>
      <c r="C1631" s="31">
        <v>130401</v>
      </c>
      <c r="D1631" s="50" t="s">
        <v>2774</v>
      </c>
      <c r="E1631" s="50" t="s">
        <v>2775</v>
      </c>
      <c r="F1631" s="31" t="s">
        <v>216</v>
      </c>
      <c r="G1631" s="31" t="s">
        <v>216</v>
      </c>
      <c r="H1631" s="31">
        <v>1</v>
      </c>
      <c r="I1631" s="31">
        <v>1</v>
      </c>
      <c r="J1631" s="31">
        <v>1</v>
      </c>
      <c r="K1631" s="31">
        <v>138</v>
      </c>
      <c r="L1631" s="31" t="s">
        <v>30</v>
      </c>
      <c r="M1631" s="29">
        <v>2224</v>
      </c>
      <c r="N1631" s="39">
        <v>130441.77</v>
      </c>
      <c r="O1631" s="18" t="s">
        <v>2980</v>
      </c>
      <c r="P1631" s="64"/>
      <c r="Q1631" s="65"/>
      <c r="R1631" s="34"/>
      <c r="S1631" s="33"/>
      <c r="T1631" s="67">
        <v>1</v>
      </c>
    </row>
    <row r="1632" spans="1:20" ht="15.75" x14ac:dyDescent="0.25">
      <c r="A1632" s="50" t="s">
        <v>2696</v>
      </c>
      <c r="B1632" s="50" t="s">
        <v>3147</v>
      </c>
      <c r="C1632" s="31">
        <v>207501</v>
      </c>
      <c r="D1632" s="50" t="s">
        <v>2736</v>
      </c>
      <c r="E1632" s="50" t="s">
        <v>2710</v>
      </c>
      <c r="F1632" s="31" t="s">
        <v>45</v>
      </c>
      <c r="G1632" s="31" t="s">
        <v>45</v>
      </c>
      <c r="H1632" s="31">
        <v>1</v>
      </c>
      <c r="I1632" s="31">
        <v>1</v>
      </c>
      <c r="J1632" s="31">
        <v>1</v>
      </c>
      <c r="K1632" s="31">
        <v>138</v>
      </c>
      <c r="L1632" s="31" t="s">
        <v>30</v>
      </c>
      <c r="M1632" s="29">
        <v>2193</v>
      </c>
      <c r="N1632" s="38">
        <v>130441.77</v>
      </c>
      <c r="O1632" s="18" t="s">
        <v>2980</v>
      </c>
      <c r="P1632" s="64"/>
      <c r="Q1632" s="65"/>
      <c r="R1632" s="34"/>
      <c r="S1632" s="33"/>
      <c r="T1632" s="67">
        <v>1</v>
      </c>
    </row>
    <row r="1633" spans="1:20" ht="15.75" x14ac:dyDescent="0.25">
      <c r="A1633" s="50" t="s">
        <v>2696</v>
      </c>
      <c r="B1633" s="50" t="s">
        <v>3147</v>
      </c>
      <c r="C1633" s="31">
        <v>207502</v>
      </c>
      <c r="D1633" s="50" t="s">
        <v>2807</v>
      </c>
      <c r="E1633" s="50" t="s">
        <v>2766</v>
      </c>
      <c r="F1633" s="31" t="s">
        <v>216</v>
      </c>
      <c r="G1633" s="31" t="s">
        <v>216</v>
      </c>
      <c r="H1633" s="31">
        <v>1</v>
      </c>
      <c r="I1633" s="31">
        <v>1</v>
      </c>
      <c r="J1633" s="31">
        <v>1</v>
      </c>
      <c r="K1633" s="31">
        <v>138</v>
      </c>
      <c r="L1633" s="31" t="s">
        <v>30</v>
      </c>
      <c r="M1633" s="29">
        <v>2255</v>
      </c>
      <c r="N1633" s="39">
        <v>130441.77</v>
      </c>
      <c r="O1633" s="18" t="s">
        <v>2980</v>
      </c>
      <c r="P1633" s="64"/>
      <c r="Q1633" s="65"/>
      <c r="R1633" s="34"/>
      <c r="S1633" s="33"/>
      <c r="T1633" s="67">
        <v>1</v>
      </c>
    </row>
    <row r="1634" spans="1:20" ht="15.75" x14ac:dyDescent="0.25">
      <c r="A1634" s="50" t="s">
        <v>2696</v>
      </c>
      <c r="B1634" s="50" t="s">
        <v>3147</v>
      </c>
      <c r="C1634" s="31">
        <v>207505</v>
      </c>
      <c r="D1634" s="50" t="s">
        <v>2816</v>
      </c>
      <c r="E1634" s="50" t="s">
        <v>2768</v>
      </c>
      <c r="F1634" s="31" t="s">
        <v>216</v>
      </c>
      <c r="G1634" s="31" t="s">
        <v>216</v>
      </c>
      <c r="H1634" s="31">
        <v>1</v>
      </c>
      <c r="I1634" s="31">
        <v>1</v>
      </c>
      <c r="J1634" s="31">
        <v>1</v>
      </c>
      <c r="K1634" s="31">
        <v>138</v>
      </c>
      <c r="L1634" s="31" t="s">
        <v>30</v>
      </c>
      <c r="M1634" s="29">
        <v>2265</v>
      </c>
      <c r="N1634" s="39">
        <v>130441.77</v>
      </c>
      <c r="O1634" s="18" t="s">
        <v>2980</v>
      </c>
      <c r="P1634" s="64"/>
      <c r="Q1634" s="65"/>
      <c r="R1634" s="34"/>
      <c r="S1634" s="33"/>
      <c r="T1634" s="67">
        <v>1</v>
      </c>
    </row>
    <row r="1635" spans="1:20" ht="15.75" x14ac:dyDescent="0.25">
      <c r="A1635" s="50" t="s">
        <v>2696</v>
      </c>
      <c r="B1635" s="50" t="s">
        <v>3147</v>
      </c>
      <c r="C1635" s="31">
        <v>207516</v>
      </c>
      <c r="D1635" s="50" t="s">
        <v>2715</v>
      </c>
      <c r="E1635" s="50" t="s">
        <v>2710</v>
      </c>
      <c r="F1635" s="31" t="s">
        <v>45</v>
      </c>
      <c r="G1635" s="31" t="s">
        <v>45</v>
      </c>
      <c r="H1635" s="31">
        <v>1</v>
      </c>
      <c r="I1635" s="31">
        <v>1</v>
      </c>
      <c r="J1635" s="31">
        <v>1</v>
      </c>
      <c r="K1635" s="31">
        <v>138</v>
      </c>
      <c r="L1635" s="31" t="s">
        <v>30</v>
      </c>
      <c r="M1635" s="29">
        <v>2175</v>
      </c>
      <c r="N1635" s="38">
        <v>130441.77</v>
      </c>
      <c r="O1635" s="18" t="s">
        <v>2980</v>
      </c>
      <c r="P1635" s="64"/>
      <c r="Q1635" s="65"/>
      <c r="R1635" s="34"/>
      <c r="S1635" s="33"/>
      <c r="T1635" s="67">
        <v>1</v>
      </c>
    </row>
    <row r="1636" spans="1:20" ht="15.75" x14ac:dyDescent="0.25">
      <c r="A1636" s="50" t="s">
        <v>2696</v>
      </c>
      <c r="B1636" s="50" t="s">
        <v>3147</v>
      </c>
      <c r="C1636" s="31">
        <v>207518</v>
      </c>
      <c r="D1636" s="50" t="s">
        <v>2805</v>
      </c>
      <c r="E1636" s="50" t="s">
        <v>2770</v>
      </c>
      <c r="F1636" s="31" t="s">
        <v>216</v>
      </c>
      <c r="G1636" s="31" t="s">
        <v>216</v>
      </c>
      <c r="H1636" s="31">
        <v>1</v>
      </c>
      <c r="I1636" s="31">
        <v>1</v>
      </c>
      <c r="J1636" s="31">
        <v>1</v>
      </c>
      <c r="K1636" s="31">
        <v>138</v>
      </c>
      <c r="L1636" s="31" t="s">
        <v>30</v>
      </c>
      <c r="M1636" s="29">
        <v>2253</v>
      </c>
      <c r="N1636" s="39">
        <v>130441.77</v>
      </c>
      <c r="O1636" s="18" t="s">
        <v>2980</v>
      </c>
      <c r="P1636" s="64"/>
      <c r="Q1636" s="65"/>
      <c r="R1636" s="34"/>
      <c r="S1636" s="33"/>
      <c r="T1636" s="67">
        <v>1</v>
      </c>
    </row>
    <row r="1637" spans="1:20" ht="15.75" x14ac:dyDescent="0.25">
      <c r="A1637" s="50" t="s">
        <v>2696</v>
      </c>
      <c r="B1637" s="50" t="s">
        <v>3147</v>
      </c>
      <c r="C1637" s="31">
        <v>207519</v>
      </c>
      <c r="D1637" s="50" t="s">
        <v>2725</v>
      </c>
      <c r="E1637" s="50" t="s">
        <v>2719</v>
      </c>
      <c r="F1637" s="31" t="s">
        <v>45</v>
      </c>
      <c r="G1637" s="31" t="s">
        <v>45</v>
      </c>
      <c r="H1637" s="31"/>
      <c r="I1637" s="31"/>
      <c r="J1637" s="31">
        <v>1</v>
      </c>
      <c r="K1637" s="31">
        <v>138</v>
      </c>
      <c r="L1637" s="31" t="s">
        <v>30</v>
      </c>
      <c r="M1637" s="29">
        <v>2183</v>
      </c>
      <c r="N1637" s="38"/>
      <c r="O1637" s="18" t="s">
        <v>2980</v>
      </c>
      <c r="P1637" s="64"/>
      <c r="Q1637" s="65"/>
      <c r="R1637" s="34"/>
      <c r="S1637" s="33"/>
      <c r="T1637" s="67"/>
    </row>
    <row r="1638" spans="1:20" ht="15.75" x14ac:dyDescent="0.25">
      <c r="A1638" s="50" t="s">
        <v>2696</v>
      </c>
      <c r="B1638" s="50" t="s">
        <v>3147</v>
      </c>
      <c r="C1638" s="31">
        <v>207521</v>
      </c>
      <c r="D1638" s="50" t="s">
        <v>2742</v>
      </c>
      <c r="E1638" s="50" t="s">
        <v>899</v>
      </c>
      <c r="F1638" s="31" t="s">
        <v>45</v>
      </c>
      <c r="G1638" s="31" t="s">
        <v>45</v>
      </c>
      <c r="H1638" s="31">
        <v>1</v>
      </c>
      <c r="I1638" s="31">
        <v>1</v>
      </c>
      <c r="J1638" s="31">
        <v>1</v>
      </c>
      <c r="K1638" s="31">
        <v>138</v>
      </c>
      <c r="L1638" s="31" t="s">
        <v>30</v>
      </c>
      <c r="M1638" s="29">
        <v>2199</v>
      </c>
      <c r="N1638" s="38">
        <v>130441.77</v>
      </c>
      <c r="O1638" s="18" t="s">
        <v>2980</v>
      </c>
      <c r="P1638" s="64"/>
      <c r="Q1638" s="65"/>
      <c r="R1638" s="34"/>
      <c r="S1638" s="33"/>
      <c r="T1638" s="67">
        <v>1</v>
      </c>
    </row>
    <row r="1639" spans="1:20" ht="15.75" x14ac:dyDescent="0.25">
      <c r="A1639" s="50" t="s">
        <v>2696</v>
      </c>
      <c r="B1639" s="50" t="s">
        <v>3147</v>
      </c>
      <c r="C1639" s="31">
        <v>207525</v>
      </c>
      <c r="D1639" s="50" t="s">
        <v>2718</v>
      </c>
      <c r="E1639" s="50" t="s">
        <v>2719</v>
      </c>
      <c r="F1639" s="31" t="s">
        <v>45</v>
      </c>
      <c r="G1639" s="31" t="s">
        <v>45</v>
      </c>
      <c r="H1639" s="31">
        <v>1</v>
      </c>
      <c r="I1639" s="31">
        <v>1</v>
      </c>
      <c r="J1639" s="31">
        <v>1</v>
      </c>
      <c r="K1639" s="31">
        <v>138</v>
      </c>
      <c r="L1639" s="31" t="s">
        <v>30</v>
      </c>
      <c r="M1639" s="29">
        <v>2178</v>
      </c>
      <c r="N1639" s="38">
        <v>130441.77</v>
      </c>
      <c r="O1639" s="18" t="s">
        <v>2980</v>
      </c>
      <c r="P1639" s="64"/>
      <c r="Q1639" s="65"/>
      <c r="R1639" s="34"/>
      <c r="S1639" s="33"/>
      <c r="T1639" s="67">
        <v>1</v>
      </c>
    </row>
    <row r="1640" spans="1:20" ht="15.75" x14ac:dyDescent="0.25">
      <c r="A1640" s="50" t="s">
        <v>2696</v>
      </c>
      <c r="B1640" s="50" t="s">
        <v>3147</v>
      </c>
      <c r="C1640" s="31">
        <v>207527</v>
      </c>
      <c r="D1640" s="50" t="s">
        <v>2759</v>
      </c>
      <c r="E1640" s="50" t="s">
        <v>2744</v>
      </c>
      <c r="F1640" s="31" t="s">
        <v>45</v>
      </c>
      <c r="G1640" s="31" t="s">
        <v>45</v>
      </c>
      <c r="H1640" s="31">
        <v>1</v>
      </c>
      <c r="I1640" s="31">
        <v>1</v>
      </c>
      <c r="J1640" s="31">
        <v>1</v>
      </c>
      <c r="K1640" s="31">
        <v>138</v>
      </c>
      <c r="L1640" s="31" t="s">
        <v>30</v>
      </c>
      <c r="M1640" s="29">
        <v>2214</v>
      </c>
      <c r="N1640" s="39">
        <v>130441.77</v>
      </c>
      <c r="O1640" s="18" t="s">
        <v>2980</v>
      </c>
      <c r="P1640" s="64"/>
      <c r="Q1640" s="65"/>
      <c r="R1640" s="34"/>
      <c r="S1640" s="33"/>
      <c r="T1640" s="67">
        <v>1</v>
      </c>
    </row>
    <row r="1641" spans="1:20" ht="15.75" x14ac:dyDescent="0.25">
      <c r="A1641" s="50" t="s">
        <v>2696</v>
      </c>
      <c r="B1641" s="50" t="s">
        <v>3147</v>
      </c>
      <c r="C1641" s="31">
        <v>207529</v>
      </c>
      <c r="D1641" s="50" t="s">
        <v>2795</v>
      </c>
      <c r="E1641" s="50" t="s">
        <v>2768</v>
      </c>
      <c r="F1641" s="31" t="s">
        <v>216</v>
      </c>
      <c r="G1641" s="31" t="s">
        <v>216</v>
      </c>
      <c r="H1641" s="31">
        <v>1</v>
      </c>
      <c r="I1641" s="31">
        <v>1</v>
      </c>
      <c r="J1641" s="31">
        <v>1</v>
      </c>
      <c r="K1641" s="31">
        <v>138</v>
      </c>
      <c r="L1641" s="31" t="s">
        <v>30</v>
      </c>
      <c r="M1641" s="29">
        <v>2243</v>
      </c>
      <c r="N1641" s="38">
        <v>130441.77</v>
      </c>
      <c r="O1641" s="18" t="s">
        <v>2980</v>
      </c>
      <c r="P1641" s="64"/>
      <c r="Q1641" s="65"/>
      <c r="R1641" s="34"/>
      <c r="S1641" s="33"/>
      <c r="T1641" s="67">
        <v>1</v>
      </c>
    </row>
    <row r="1642" spans="1:20" ht="15.75" x14ac:dyDescent="0.25">
      <c r="A1642" s="50" t="s">
        <v>2696</v>
      </c>
      <c r="B1642" s="50" t="s">
        <v>3147</v>
      </c>
      <c r="C1642" s="31">
        <v>207535</v>
      </c>
      <c r="D1642" s="50" t="s">
        <v>2731</v>
      </c>
      <c r="E1642" s="50" t="s">
        <v>899</v>
      </c>
      <c r="F1642" s="31" t="s">
        <v>45</v>
      </c>
      <c r="G1642" s="31" t="s">
        <v>45</v>
      </c>
      <c r="H1642" s="31">
        <v>1</v>
      </c>
      <c r="I1642" s="31">
        <v>1</v>
      </c>
      <c r="J1642" s="31">
        <v>1</v>
      </c>
      <c r="K1642" s="31">
        <v>138</v>
      </c>
      <c r="L1642" s="31" t="s">
        <v>30</v>
      </c>
      <c r="M1642" s="29">
        <v>2189</v>
      </c>
      <c r="N1642" s="38">
        <v>130441.77</v>
      </c>
      <c r="O1642" s="18" t="s">
        <v>2980</v>
      </c>
      <c r="P1642" s="64"/>
      <c r="Q1642" s="65"/>
      <c r="R1642" s="34"/>
      <c r="S1642" s="33"/>
      <c r="T1642" s="67">
        <v>1</v>
      </c>
    </row>
    <row r="1643" spans="1:20" ht="15.75" x14ac:dyDescent="0.25">
      <c r="A1643" s="50" t="s">
        <v>2696</v>
      </c>
      <c r="B1643" s="50" t="s">
        <v>3147</v>
      </c>
      <c r="C1643" s="31">
        <v>207537</v>
      </c>
      <c r="D1643" s="50" t="s">
        <v>2802</v>
      </c>
      <c r="E1643" s="50" t="s">
        <v>2770</v>
      </c>
      <c r="F1643" s="31" t="s">
        <v>216</v>
      </c>
      <c r="G1643" s="31" t="s">
        <v>216</v>
      </c>
      <c r="H1643" s="31">
        <v>1</v>
      </c>
      <c r="I1643" s="31">
        <v>1</v>
      </c>
      <c r="J1643" s="31">
        <v>1</v>
      </c>
      <c r="K1643" s="31">
        <v>138</v>
      </c>
      <c r="L1643" s="31" t="s">
        <v>30</v>
      </c>
      <c r="M1643" s="29">
        <v>2250</v>
      </c>
      <c r="N1643" s="39">
        <v>130441.77</v>
      </c>
      <c r="O1643" s="18" t="s">
        <v>2980</v>
      </c>
      <c r="P1643" s="64"/>
      <c r="Q1643" s="65"/>
      <c r="R1643" s="34"/>
      <c r="S1643" s="33"/>
      <c r="T1643" s="67">
        <v>1</v>
      </c>
    </row>
    <row r="1644" spans="1:20" ht="15.75" x14ac:dyDescent="0.25">
      <c r="A1644" s="50" t="s">
        <v>2696</v>
      </c>
      <c r="B1644" s="50" t="s">
        <v>3147</v>
      </c>
      <c r="C1644" s="31">
        <v>207540</v>
      </c>
      <c r="D1644" s="50" t="s">
        <v>2728</v>
      </c>
      <c r="E1644" s="50" t="s">
        <v>2710</v>
      </c>
      <c r="F1644" s="31" t="s">
        <v>45</v>
      </c>
      <c r="G1644" s="31" t="s">
        <v>45</v>
      </c>
      <c r="H1644" s="31">
        <v>1</v>
      </c>
      <c r="I1644" s="31">
        <v>1</v>
      </c>
      <c r="J1644" s="31">
        <v>1</v>
      </c>
      <c r="K1644" s="31">
        <v>138</v>
      </c>
      <c r="L1644" s="31" t="s">
        <v>30</v>
      </c>
      <c r="M1644" s="29">
        <v>2186</v>
      </c>
      <c r="N1644" s="38">
        <v>130441.77</v>
      </c>
      <c r="O1644" s="18" t="s">
        <v>2980</v>
      </c>
      <c r="P1644" s="64"/>
      <c r="Q1644" s="65"/>
      <c r="R1644" s="34"/>
      <c r="S1644" s="33"/>
      <c r="T1644" s="67">
        <v>1</v>
      </c>
    </row>
    <row r="1645" spans="1:20" ht="15.75" x14ac:dyDescent="0.25">
      <c r="A1645" s="50" t="s">
        <v>2696</v>
      </c>
      <c r="B1645" s="50" t="s">
        <v>3147</v>
      </c>
      <c r="C1645" s="31">
        <v>207541</v>
      </c>
      <c r="D1645" s="50" t="s">
        <v>2814</v>
      </c>
      <c r="E1645" s="50" t="s">
        <v>2770</v>
      </c>
      <c r="F1645" s="31" t="s">
        <v>216</v>
      </c>
      <c r="G1645" s="31" t="s">
        <v>216</v>
      </c>
      <c r="H1645" s="31">
        <v>1</v>
      </c>
      <c r="I1645" s="31">
        <v>1</v>
      </c>
      <c r="J1645" s="31">
        <v>1</v>
      </c>
      <c r="K1645" s="31">
        <v>138</v>
      </c>
      <c r="L1645" s="31" t="s">
        <v>30</v>
      </c>
      <c r="M1645" s="29">
        <v>2263</v>
      </c>
      <c r="N1645" s="39">
        <v>130441.77</v>
      </c>
      <c r="O1645" s="18" t="s">
        <v>2980</v>
      </c>
      <c r="P1645" s="64"/>
      <c r="Q1645" s="65"/>
      <c r="R1645" s="34"/>
      <c r="S1645" s="33"/>
      <c r="T1645" s="67">
        <v>1</v>
      </c>
    </row>
    <row r="1646" spans="1:20" ht="15.75" x14ac:dyDescent="0.25">
      <c r="A1646" s="50" t="s">
        <v>2696</v>
      </c>
      <c r="B1646" s="50" t="s">
        <v>3147</v>
      </c>
      <c r="C1646" s="31">
        <v>207542</v>
      </c>
      <c r="D1646" s="50" t="s">
        <v>2721</v>
      </c>
      <c r="E1646" s="50" t="s">
        <v>2708</v>
      </c>
      <c r="F1646" s="31" t="s">
        <v>45</v>
      </c>
      <c r="G1646" s="31" t="s">
        <v>45</v>
      </c>
      <c r="H1646" s="31">
        <v>1</v>
      </c>
      <c r="I1646" s="31">
        <v>1</v>
      </c>
      <c r="J1646" s="31">
        <v>1</v>
      </c>
      <c r="K1646" s="31">
        <v>138</v>
      </c>
      <c r="L1646" s="31" t="s">
        <v>30</v>
      </c>
      <c r="M1646" s="29">
        <v>2180</v>
      </c>
      <c r="N1646" s="38">
        <v>130441.77</v>
      </c>
      <c r="O1646" s="18" t="s">
        <v>2980</v>
      </c>
      <c r="P1646" s="64"/>
      <c r="Q1646" s="65"/>
      <c r="R1646" s="34"/>
      <c r="S1646" s="33"/>
      <c r="T1646" s="67">
        <v>1</v>
      </c>
    </row>
    <row r="1647" spans="1:20" ht="15.75" x14ac:dyDescent="0.25">
      <c r="A1647" s="50" t="s">
        <v>2696</v>
      </c>
      <c r="B1647" s="50" t="s">
        <v>3147</v>
      </c>
      <c r="C1647" s="31">
        <v>207543</v>
      </c>
      <c r="D1647" s="50" t="s">
        <v>2756</v>
      </c>
      <c r="E1647" s="50" t="s">
        <v>2712</v>
      </c>
      <c r="F1647" s="31" t="s">
        <v>45</v>
      </c>
      <c r="G1647" s="31" t="s">
        <v>45</v>
      </c>
      <c r="H1647" s="31">
        <v>1</v>
      </c>
      <c r="I1647" s="31">
        <v>2</v>
      </c>
      <c r="J1647" s="31">
        <v>1</v>
      </c>
      <c r="K1647" s="31">
        <v>138</v>
      </c>
      <c r="L1647" s="31" t="s">
        <v>30</v>
      </c>
      <c r="M1647" s="29">
        <v>2212</v>
      </c>
      <c r="N1647" s="38">
        <v>200221.98</v>
      </c>
      <c r="O1647" s="18" t="s">
        <v>2980</v>
      </c>
      <c r="P1647" s="64"/>
      <c r="Q1647" s="65"/>
      <c r="R1647" s="34"/>
      <c r="S1647" s="33"/>
      <c r="T1647" s="67">
        <v>1</v>
      </c>
    </row>
    <row r="1648" spans="1:20" ht="15.75" x14ac:dyDescent="0.25">
      <c r="A1648" s="50" t="s">
        <v>2696</v>
      </c>
      <c r="B1648" s="50" t="s">
        <v>3147</v>
      </c>
      <c r="C1648" s="31">
        <v>207544</v>
      </c>
      <c r="D1648" s="50" t="s">
        <v>2809</v>
      </c>
      <c r="E1648" s="50" t="s">
        <v>2766</v>
      </c>
      <c r="F1648" s="31" t="s">
        <v>216</v>
      </c>
      <c r="G1648" s="31" t="s">
        <v>216</v>
      </c>
      <c r="H1648" s="31">
        <v>1</v>
      </c>
      <c r="I1648" s="31">
        <v>1</v>
      </c>
      <c r="J1648" s="31">
        <v>1</v>
      </c>
      <c r="K1648" s="31">
        <v>138</v>
      </c>
      <c r="L1648" s="31" t="s">
        <v>30</v>
      </c>
      <c r="M1648" s="29">
        <v>2258</v>
      </c>
      <c r="N1648" s="39">
        <v>130441.77</v>
      </c>
      <c r="O1648" s="18" t="s">
        <v>2980</v>
      </c>
      <c r="P1648" s="64"/>
      <c r="Q1648" s="65"/>
      <c r="R1648" s="34"/>
      <c r="S1648" s="33"/>
      <c r="T1648" s="67">
        <v>1</v>
      </c>
    </row>
    <row r="1649" spans="1:20" ht="15.75" x14ac:dyDescent="0.25">
      <c r="A1649" s="50" t="s">
        <v>2696</v>
      </c>
      <c r="B1649" s="50" t="s">
        <v>3147</v>
      </c>
      <c r="C1649" s="31">
        <v>207545</v>
      </c>
      <c r="D1649" s="50" t="s">
        <v>2819</v>
      </c>
      <c r="E1649" s="50" t="s">
        <v>2758</v>
      </c>
      <c r="F1649" s="31" t="s">
        <v>1099</v>
      </c>
      <c r="G1649" s="31" t="s">
        <v>1099</v>
      </c>
      <c r="H1649" s="31">
        <v>1</v>
      </c>
      <c r="I1649" s="31">
        <v>1</v>
      </c>
      <c r="J1649" s="31">
        <v>1</v>
      </c>
      <c r="K1649" s="31">
        <v>138</v>
      </c>
      <c r="L1649" s="31" t="s">
        <v>30</v>
      </c>
      <c r="M1649" s="29">
        <v>2268</v>
      </c>
      <c r="N1649" s="38">
        <v>130441.77</v>
      </c>
      <c r="O1649" s="18" t="s">
        <v>2980</v>
      </c>
      <c r="P1649" s="64"/>
      <c r="Q1649" s="65"/>
      <c r="R1649" s="34"/>
      <c r="S1649" s="33"/>
      <c r="T1649" s="67">
        <v>1</v>
      </c>
    </row>
    <row r="1650" spans="1:20" ht="15.75" x14ac:dyDescent="0.25">
      <c r="A1650" s="50" t="s">
        <v>2696</v>
      </c>
      <c r="B1650" s="50" t="s">
        <v>3147</v>
      </c>
      <c r="C1650" s="31">
        <v>207546</v>
      </c>
      <c r="D1650" s="50" t="s">
        <v>2822</v>
      </c>
      <c r="E1650" s="50" t="s">
        <v>2758</v>
      </c>
      <c r="F1650" s="31" t="s">
        <v>1099</v>
      </c>
      <c r="G1650" s="31" t="s">
        <v>1099</v>
      </c>
      <c r="H1650" s="31">
        <v>1</v>
      </c>
      <c r="I1650" s="31">
        <v>1</v>
      </c>
      <c r="J1650" s="31">
        <v>1</v>
      </c>
      <c r="K1650" s="31">
        <v>138</v>
      </c>
      <c r="L1650" s="31" t="s">
        <v>30</v>
      </c>
      <c r="M1650" s="29">
        <v>2271</v>
      </c>
      <c r="N1650" s="39">
        <v>130441.77</v>
      </c>
      <c r="O1650" s="18" t="s">
        <v>2980</v>
      </c>
      <c r="P1650" s="64"/>
      <c r="Q1650" s="65"/>
      <c r="R1650" s="34"/>
      <c r="S1650" s="33"/>
      <c r="T1650" s="67">
        <v>1</v>
      </c>
    </row>
    <row r="1651" spans="1:20" ht="15.75" x14ac:dyDescent="0.25">
      <c r="A1651" s="50" t="s">
        <v>2696</v>
      </c>
      <c r="B1651" s="50" t="s">
        <v>3147</v>
      </c>
      <c r="C1651" s="31">
        <v>207547</v>
      </c>
      <c r="D1651" s="50" t="s">
        <v>2821</v>
      </c>
      <c r="E1651" s="50" t="s">
        <v>2758</v>
      </c>
      <c r="F1651" s="31" t="s">
        <v>1099</v>
      </c>
      <c r="G1651" s="31" t="s">
        <v>1099</v>
      </c>
      <c r="H1651" s="31">
        <v>1</v>
      </c>
      <c r="I1651" s="31">
        <v>1</v>
      </c>
      <c r="J1651" s="31">
        <v>1</v>
      </c>
      <c r="K1651" s="31">
        <v>138</v>
      </c>
      <c r="L1651" s="31" t="s">
        <v>30</v>
      </c>
      <c r="M1651" s="29">
        <v>2270</v>
      </c>
      <c r="N1651" s="38">
        <v>130441.77</v>
      </c>
      <c r="O1651" s="18" t="s">
        <v>2980</v>
      </c>
      <c r="P1651" s="64"/>
      <c r="Q1651" s="65"/>
      <c r="R1651" s="34"/>
      <c r="S1651" s="33"/>
      <c r="T1651" s="67">
        <v>1</v>
      </c>
    </row>
    <row r="1652" spans="1:20" ht="15.75" x14ac:dyDescent="0.25">
      <c r="A1652" s="50" t="s">
        <v>2696</v>
      </c>
      <c r="B1652" s="50" t="s">
        <v>3147</v>
      </c>
      <c r="C1652" s="31">
        <v>207548</v>
      </c>
      <c r="D1652" s="50" t="s">
        <v>2752</v>
      </c>
      <c r="E1652" s="50" t="s">
        <v>2744</v>
      </c>
      <c r="F1652" s="31" t="s">
        <v>45</v>
      </c>
      <c r="G1652" s="31" t="s">
        <v>45</v>
      </c>
      <c r="H1652" s="31">
        <v>1</v>
      </c>
      <c r="I1652" s="31">
        <v>1</v>
      </c>
      <c r="J1652" s="31">
        <v>1</v>
      </c>
      <c r="K1652" s="31">
        <v>138</v>
      </c>
      <c r="L1652" s="31" t="s">
        <v>30</v>
      </c>
      <c r="M1652" s="29">
        <v>2208</v>
      </c>
      <c r="N1652" s="38">
        <v>130441.77</v>
      </c>
      <c r="O1652" s="18" t="s">
        <v>2980</v>
      </c>
      <c r="P1652" s="64"/>
      <c r="Q1652" s="65"/>
      <c r="R1652" s="34"/>
      <c r="S1652" s="33"/>
      <c r="T1652" s="67">
        <v>1</v>
      </c>
    </row>
    <row r="1653" spans="1:20" ht="15.75" x14ac:dyDescent="0.25">
      <c r="A1653" s="50" t="s">
        <v>2696</v>
      </c>
      <c r="B1653" s="50" t="s">
        <v>3147</v>
      </c>
      <c r="C1653" s="31">
        <v>207549</v>
      </c>
      <c r="D1653" s="50" t="s">
        <v>2760</v>
      </c>
      <c r="E1653" s="50" t="s">
        <v>2744</v>
      </c>
      <c r="F1653" s="31" t="s">
        <v>45</v>
      </c>
      <c r="G1653" s="31" t="s">
        <v>45</v>
      </c>
      <c r="H1653" s="31">
        <v>1</v>
      </c>
      <c r="I1653" s="31">
        <v>1</v>
      </c>
      <c r="J1653" s="31">
        <v>1</v>
      </c>
      <c r="K1653" s="31">
        <v>138</v>
      </c>
      <c r="L1653" s="31" t="s">
        <v>30</v>
      </c>
      <c r="M1653" s="29">
        <v>2215</v>
      </c>
      <c r="N1653" s="39">
        <v>130441.77</v>
      </c>
      <c r="O1653" s="18" t="s">
        <v>2980</v>
      </c>
      <c r="P1653" s="64"/>
      <c r="Q1653" s="65"/>
      <c r="R1653" s="34"/>
      <c r="S1653" s="33"/>
      <c r="T1653" s="67">
        <v>1</v>
      </c>
    </row>
    <row r="1654" spans="1:20" ht="15.75" x14ac:dyDescent="0.25">
      <c r="A1654" s="50" t="s">
        <v>2696</v>
      </c>
      <c r="B1654" s="50" t="s">
        <v>3147</v>
      </c>
      <c r="C1654" s="31">
        <v>207551</v>
      </c>
      <c r="D1654" s="50" t="s">
        <v>2818</v>
      </c>
      <c r="E1654" s="50" t="s">
        <v>2758</v>
      </c>
      <c r="F1654" s="31" t="s">
        <v>1099</v>
      </c>
      <c r="G1654" s="31" t="s">
        <v>1099</v>
      </c>
      <c r="H1654" s="31">
        <v>1</v>
      </c>
      <c r="I1654" s="31">
        <v>1</v>
      </c>
      <c r="J1654" s="31">
        <v>1</v>
      </c>
      <c r="K1654" s="31">
        <v>138</v>
      </c>
      <c r="L1654" s="31" t="s">
        <v>30</v>
      </c>
      <c r="M1654" s="29">
        <v>2267</v>
      </c>
      <c r="N1654" s="38">
        <v>130441.77</v>
      </c>
      <c r="O1654" s="18" t="s">
        <v>2980</v>
      </c>
      <c r="P1654" s="64"/>
      <c r="Q1654" s="65"/>
      <c r="R1654" s="34"/>
      <c r="S1654" s="33"/>
      <c r="T1654" s="67">
        <v>1</v>
      </c>
    </row>
    <row r="1655" spans="1:20" ht="31.5" x14ac:dyDescent="0.25">
      <c r="A1655" s="50" t="s">
        <v>2696</v>
      </c>
      <c r="B1655" s="50" t="s">
        <v>3147</v>
      </c>
      <c r="C1655" s="31">
        <v>207552</v>
      </c>
      <c r="D1655" s="50" t="s">
        <v>2785</v>
      </c>
      <c r="E1655" s="50" t="s">
        <v>2768</v>
      </c>
      <c r="F1655" s="31" t="s">
        <v>216</v>
      </c>
      <c r="G1655" s="31" t="s">
        <v>216</v>
      </c>
      <c r="H1655" s="31">
        <v>1</v>
      </c>
      <c r="I1655" s="31">
        <v>1</v>
      </c>
      <c r="J1655" s="31">
        <v>1</v>
      </c>
      <c r="K1655" s="31">
        <v>138</v>
      </c>
      <c r="L1655" s="31" t="s">
        <v>30</v>
      </c>
      <c r="M1655" s="29">
        <v>2233</v>
      </c>
      <c r="N1655" s="38">
        <v>130441.77</v>
      </c>
      <c r="O1655" s="18" t="s">
        <v>2980</v>
      </c>
      <c r="P1655" s="64"/>
      <c r="Q1655" s="65"/>
      <c r="R1655" s="34"/>
      <c r="S1655" s="33"/>
      <c r="T1655" s="67">
        <v>1</v>
      </c>
    </row>
    <row r="1656" spans="1:20" ht="15.75" x14ac:dyDescent="0.25">
      <c r="A1656" s="50" t="s">
        <v>2696</v>
      </c>
      <c r="B1656" s="50" t="s">
        <v>3147</v>
      </c>
      <c r="C1656" s="31">
        <v>207555</v>
      </c>
      <c r="D1656" s="50" t="s">
        <v>2778</v>
      </c>
      <c r="E1656" s="50" t="s">
        <v>2770</v>
      </c>
      <c r="F1656" s="31" t="s">
        <v>216</v>
      </c>
      <c r="G1656" s="31" t="s">
        <v>216</v>
      </c>
      <c r="H1656" s="31">
        <v>1</v>
      </c>
      <c r="I1656" s="31">
        <v>1</v>
      </c>
      <c r="J1656" s="31">
        <v>1</v>
      </c>
      <c r="K1656" s="31">
        <v>138</v>
      </c>
      <c r="L1656" s="31" t="s">
        <v>30</v>
      </c>
      <c r="M1656" s="29">
        <v>2227</v>
      </c>
      <c r="N1656" s="39">
        <v>130441.77</v>
      </c>
      <c r="O1656" s="18" t="s">
        <v>2980</v>
      </c>
      <c r="P1656" s="64"/>
      <c r="Q1656" s="65"/>
      <c r="R1656" s="34"/>
      <c r="S1656" s="33"/>
      <c r="T1656" s="67">
        <v>1</v>
      </c>
    </row>
    <row r="1657" spans="1:20" ht="15.75" x14ac:dyDescent="0.25">
      <c r="A1657" s="50" t="s">
        <v>2696</v>
      </c>
      <c r="B1657" s="50" t="s">
        <v>3147</v>
      </c>
      <c r="C1657" s="31">
        <v>207558</v>
      </c>
      <c r="D1657" s="50" t="s">
        <v>2763</v>
      </c>
      <c r="E1657" s="50" t="s">
        <v>2764</v>
      </c>
      <c r="F1657" s="31" t="s">
        <v>216</v>
      </c>
      <c r="G1657" s="31" t="s">
        <v>216</v>
      </c>
      <c r="H1657" s="31">
        <v>1</v>
      </c>
      <c r="I1657" s="31">
        <v>1</v>
      </c>
      <c r="J1657" s="31">
        <v>1</v>
      </c>
      <c r="K1657" s="31">
        <v>138</v>
      </c>
      <c r="L1657" s="31" t="s">
        <v>30</v>
      </c>
      <c r="M1657" s="29">
        <v>2218</v>
      </c>
      <c r="N1657" s="39">
        <v>130441.77</v>
      </c>
      <c r="O1657" s="18" t="s">
        <v>2980</v>
      </c>
      <c r="P1657" s="64"/>
      <c r="Q1657" s="65"/>
      <c r="R1657" s="34"/>
      <c r="S1657" s="33"/>
      <c r="T1657" s="67">
        <v>1</v>
      </c>
    </row>
    <row r="1658" spans="1:20" ht="15.75" x14ac:dyDescent="0.25">
      <c r="A1658" s="50" t="s">
        <v>2696</v>
      </c>
      <c r="B1658" s="50" t="s">
        <v>3147</v>
      </c>
      <c r="C1658" s="31">
        <v>207559</v>
      </c>
      <c r="D1658" s="50" t="s">
        <v>2776</v>
      </c>
      <c r="E1658" s="50" t="s">
        <v>2764</v>
      </c>
      <c r="F1658" s="31" t="s">
        <v>216</v>
      </c>
      <c r="G1658" s="31" t="s">
        <v>216</v>
      </c>
      <c r="H1658" s="31"/>
      <c r="I1658" s="31"/>
      <c r="J1658" s="31">
        <v>1</v>
      </c>
      <c r="K1658" s="31">
        <v>138</v>
      </c>
      <c r="L1658" s="31" t="s">
        <v>30</v>
      </c>
      <c r="M1658" s="29">
        <v>2225</v>
      </c>
      <c r="N1658" s="38"/>
      <c r="O1658" s="18" t="s">
        <v>2980</v>
      </c>
      <c r="P1658" s="64"/>
      <c r="Q1658" s="65"/>
      <c r="R1658" s="34"/>
      <c r="S1658" s="33"/>
      <c r="T1658" s="67"/>
    </row>
    <row r="1659" spans="1:20" ht="15.75" x14ac:dyDescent="0.25">
      <c r="A1659" s="50" t="s">
        <v>2696</v>
      </c>
      <c r="B1659" s="50" t="s">
        <v>3147</v>
      </c>
      <c r="C1659" s="31">
        <v>207560</v>
      </c>
      <c r="D1659" s="50" t="s">
        <v>2810</v>
      </c>
      <c r="E1659" s="50" t="s">
        <v>2764</v>
      </c>
      <c r="F1659" s="31" t="s">
        <v>216</v>
      </c>
      <c r="G1659" s="31" t="s">
        <v>216</v>
      </c>
      <c r="H1659" s="31">
        <v>1</v>
      </c>
      <c r="I1659" s="31">
        <v>1</v>
      </c>
      <c r="J1659" s="31">
        <v>1</v>
      </c>
      <c r="K1659" s="31">
        <v>138</v>
      </c>
      <c r="L1659" s="31" t="s">
        <v>30</v>
      </c>
      <c r="M1659" s="29">
        <v>2259</v>
      </c>
      <c r="N1659" s="38">
        <v>130441.77</v>
      </c>
      <c r="O1659" s="18" t="s">
        <v>2980</v>
      </c>
      <c r="P1659" s="64"/>
      <c r="Q1659" s="65"/>
      <c r="R1659" s="34"/>
      <c r="S1659" s="33"/>
      <c r="T1659" s="67">
        <v>1</v>
      </c>
    </row>
    <row r="1660" spans="1:20" ht="15.75" x14ac:dyDescent="0.25">
      <c r="A1660" s="50" t="s">
        <v>2696</v>
      </c>
      <c r="B1660" s="50" t="s">
        <v>3147</v>
      </c>
      <c r="C1660" s="31">
        <v>207561</v>
      </c>
      <c r="D1660" s="50" t="s">
        <v>2808</v>
      </c>
      <c r="E1660" s="50" t="s">
        <v>2768</v>
      </c>
      <c r="F1660" s="31" t="s">
        <v>216</v>
      </c>
      <c r="G1660" s="31" t="s">
        <v>216</v>
      </c>
      <c r="H1660" s="31">
        <v>1</v>
      </c>
      <c r="I1660" s="31">
        <v>1</v>
      </c>
      <c r="J1660" s="31">
        <v>1</v>
      </c>
      <c r="K1660" s="31">
        <v>138</v>
      </c>
      <c r="L1660" s="31" t="s">
        <v>30</v>
      </c>
      <c r="M1660" s="29">
        <v>2256</v>
      </c>
      <c r="N1660" s="39">
        <v>130441.77</v>
      </c>
      <c r="O1660" s="18" t="s">
        <v>2980</v>
      </c>
      <c r="P1660" s="64"/>
      <c r="Q1660" s="65"/>
      <c r="R1660" s="34"/>
      <c r="S1660" s="33"/>
      <c r="T1660" s="67">
        <v>1</v>
      </c>
    </row>
    <row r="1661" spans="1:20" ht="15.75" x14ac:dyDescent="0.25">
      <c r="A1661" s="50" t="s">
        <v>2696</v>
      </c>
      <c r="B1661" s="50" t="s">
        <v>3147</v>
      </c>
      <c r="C1661" s="31">
        <v>207562</v>
      </c>
      <c r="D1661" s="50" t="s">
        <v>2803</v>
      </c>
      <c r="E1661" s="50" t="s">
        <v>2768</v>
      </c>
      <c r="F1661" s="31" t="s">
        <v>216</v>
      </c>
      <c r="G1661" s="31" t="s">
        <v>216</v>
      </c>
      <c r="H1661" s="31">
        <v>1</v>
      </c>
      <c r="I1661" s="31">
        <v>1</v>
      </c>
      <c r="J1661" s="31">
        <v>1</v>
      </c>
      <c r="K1661" s="31">
        <v>138</v>
      </c>
      <c r="L1661" s="31" t="s">
        <v>30</v>
      </c>
      <c r="M1661" s="29">
        <v>2251</v>
      </c>
      <c r="N1661" s="39">
        <v>130441.77</v>
      </c>
      <c r="O1661" s="18" t="s">
        <v>2980</v>
      </c>
      <c r="P1661" s="64"/>
      <c r="Q1661" s="65"/>
      <c r="R1661" s="34"/>
      <c r="S1661" s="33"/>
      <c r="T1661" s="67">
        <v>1</v>
      </c>
    </row>
    <row r="1662" spans="1:20" ht="15.75" x14ac:dyDescent="0.25">
      <c r="A1662" s="50" t="s">
        <v>2696</v>
      </c>
      <c r="B1662" s="50" t="s">
        <v>3147</v>
      </c>
      <c r="C1662" s="31">
        <v>207563</v>
      </c>
      <c r="D1662" s="50" t="s">
        <v>2741</v>
      </c>
      <c r="E1662" s="50" t="s">
        <v>2712</v>
      </c>
      <c r="F1662" s="31" t="s">
        <v>45</v>
      </c>
      <c r="G1662" s="31" t="s">
        <v>45</v>
      </c>
      <c r="H1662" s="31">
        <v>1</v>
      </c>
      <c r="I1662" s="31">
        <v>1</v>
      </c>
      <c r="J1662" s="31">
        <v>1</v>
      </c>
      <c r="K1662" s="31">
        <v>138</v>
      </c>
      <c r="L1662" s="31" t="s">
        <v>30</v>
      </c>
      <c r="M1662" s="29">
        <v>2198</v>
      </c>
      <c r="N1662" s="38">
        <v>130441.77</v>
      </c>
      <c r="O1662" s="18" t="s">
        <v>2980</v>
      </c>
      <c r="P1662" s="64"/>
      <c r="Q1662" s="65"/>
      <c r="R1662" s="34"/>
      <c r="S1662" s="33"/>
      <c r="T1662" s="67">
        <v>1</v>
      </c>
    </row>
    <row r="1663" spans="1:20" ht="15.75" x14ac:dyDescent="0.25">
      <c r="A1663" s="50" t="s">
        <v>2696</v>
      </c>
      <c r="B1663" s="50" t="s">
        <v>3147</v>
      </c>
      <c r="C1663" s="31">
        <v>207566</v>
      </c>
      <c r="D1663" s="50" t="s">
        <v>2799</v>
      </c>
      <c r="E1663" s="50" t="s">
        <v>2764</v>
      </c>
      <c r="F1663" s="31" t="s">
        <v>216</v>
      </c>
      <c r="G1663" s="31" t="s">
        <v>216</v>
      </c>
      <c r="H1663" s="31">
        <v>1</v>
      </c>
      <c r="I1663" s="31">
        <v>1</v>
      </c>
      <c r="J1663" s="31">
        <v>1</v>
      </c>
      <c r="K1663" s="31">
        <v>138</v>
      </c>
      <c r="L1663" s="31" t="s">
        <v>30</v>
      </c>
      <c r="M1663" s="29">
        <v>2247</v>
      </c>
      <c r="N1663" s="39">
        <v>130441.77</v>
      </c>
      <c r="O1663" s="18" t="s">
        <v>2980</v>
      </c>
      <c r="P1663" s="64"/>
      <c r="Q1663" s="65"/>
      <c r="R1663" s="34"/>
      <c r="S1663" s="33"/>
      <c r="T1663" s="67">
        <v>1</v>
      </c>
    </row>
    <row r="1664" spans="1:20" ht="15.75" x14ac:dyDescent="0.25">
      <c r="A1664" s="50" t="s">
        <v>2696</v>
      </c>
      <c r="B1664" s="50" t="s">
        <v>3147</v>
      </c>
      <c r="C1664" s="31">
        <v>207567</v>
      </c>
      <c r="D1664" s="50" t="s">
        <v>2772</v>
      </c>
      <c r="E1664" s="50" t="s">
        <v>2773</v>
      </c>
      <c r="F1664" s="31" t="s">
        <v>216</v>
      </c>
      <c r="G1664" s="31" t="s">
        <v>216</v>
      </c>
      <c r="H1664" s="31">
        <v>1</v>
      </c>
      <c r="I1664" s="31">
        <v>1</v>
      </c>
      <c r="J1664" s="31">
        <v>1</v>
      </c>
      <c r="K1664" s="31">
        <v>138</v>
      </c>
      <c r="L1664" s="31" t="s">
        <v>30</v>
      </c>
      <c r="M1664" s="29">
        <v>2223</v>
      </c>
      <c r="N1664" s="39">
        <v>130441.77</v>
      </c>
      <c r="O1664" s="18" t="s">
        <v>2980</v>
      </c>
      <c r="P1664" s="64"/>
      <c r="Q1664" s="65"/>
      <c r="R1664" s="34"/>
      <c r="S1664" s="33"/>
      <c r="T1664" s="67">
        <v>1</v>
      </c>
    </row>
    <row r="1665" spans="1:20" ht="15.75" x14ac:dyDescent="0.25">
      <c r="A1665" s="50" t="s">
        <v>2696</v>
      </c>
      <c r="B1665" s="50" t="s">
        <v>3147</v>
      </c>
      <c r="C1665" s="31">
        <v>207569</v>
      </c>
      <c r="D1665" s="50" t="s">
        <v>2762</v>
      </c>
      <c r="E1665" s="50" t="s">
        <v>2758</v>
      </c>
      <c r="F1665" s="31" t="s">
        <v>45</v>
      </c>
      <c r="G1665" s="31" t="s">
        <v>45</v>
      </c>
      <c r="H1665" s="31">
        <v>1</v>
      </c>
      <c r="I1665" s="31">
        <v>1</v>
      </c>
      <c r="J1665" s="31">
        <v>1</v>
      </c>
      <c r="K1665" s="31">
        <v>138</v>
      </c>
      <c r="L1665" s="31" t="s">
        <v>30</v>
      </c>
      <c r="M1665" s="29">
        <v>2217</v>
      </c>
      <c r="N1665" s="39">
        <v>130441.77</v>
      </c>
      <c r="O1665" s="18" t="s">
        <v>2980</v>
      </c>
      <c r="P1665" s="64"/>
      <c r="Q1665" s="65"/>
      <c r="R1665" s="34"/>
      <c r="S1665" s="33"/>
      <c r="T1665" s="67">
        <v>1</v>
      </c>
    </row>
    <row r="1666" spans="1:20" ht="15.75" x14ac:dyDescent="0.25">
      <c r="A1666" s="50" t="s">
        <v>2696</v>
      </c>
      <c r="B1666" s="50" t="s">
        <v>3147</v>
      </c>
      <c r="C1666" s="31">
        <v>207572</v>
      </c>
      <c r="D1666" s="50" t="s">
        <v>2783</v>
      </c>
      <c r="E1666" s="50" t="s">
        <v>2768</v>
      </c>
      <c r="F1666" s="31" t="s">
        <v>216</v>
      </c>
      <c r="G1666" s="31" t="s">
        <v>216</v>
      </c>
      <c r="H1666" s="31">
        <v>1</v>
      </c>
      <c r="I1666" s="31">
        <v>1</v>
      </c>
      <c r="J1666" s="31">
        <v>1</v>
      </c>
      <c r="K1666" s="31">
        <v>138</v>
      </c>
      <c r="L1666" s="31" t="s">
        <v>30</v>
      </c>
      <c r="M1666" s="29">
        <v>2231</v>
      </c>
      <c r="N1666" s="39">
        <v>130441.77</v>
      </c>
      <c r="O1666" s="18" t="s">
        <v>2980</v>
      </c>
      <c r="P1666" s="64"/>
      <c r="Q1666" s="65"/>
      <c r="R1666" s="34"/>
      <c r="S1666" s="33"/>
      <c r="T1666" s="67">
        <v>1</v>
      </c>
    </row>
    <row r="1667" spans="1:20" ht="15.75" x14ac:dyDescent="0.25">
      <c r="A1667" s="50" t="s">
        <v>2696</v>
      </c>
      <c r="B1667" s="50" t="s">
        <v>3147</v>
      </c>
      <c r="C1667" s="31">
        <v>207573</v>
      </c>
      <c r="D1667" s="50" t="s">
        <v>2797</v>
      </c>
      <c r="E1667" s="50" t="s">
        <v>2768</v>
      </c>
      <c r="F1667" s="31" t="s">
        <v>216</v>
      </c>
      <c r="G1667" s="31" t="s">
        <v>216</v>
      </c>
      <c r="H1667" s="31">
        <v>1</v>
      </c>
      <c r="I1667" s="31">
        <v>1</v>
      </c>
      <c r="J1667" s="31">
        <v>1</v>
      </c>
      <c r="K1667" s="31">
        <v>138</v>
      </c>
      <c r="L1667" s="31" t="s">
        <v>30</v>
      </c>
      <c r="M1667" s="29">
        <v>2245</v>
      </c>
      <c r="N1667" s="39">
        <v>130441.77</v>
      </c>
      <c r="O1667" s="18" t="s">
        <v>2980</v>
      </c>
      <c r="P1667" s="64"/>
      <c r="Q1667" s="65"/>
      <c r="R1667" s="34"/>
      <c r="S1667" s="33"/>
      <c r="T1667" s="67">
        <v>1</v>
      </c>
    </row>
    <row r="1668" spans="1:20" ht="15.75" x14ac:dyDescent="0.25">
      <c r="A1668" s="50" t="s">
        <v>2696</v>
      </c>
      <c r="B1668" s="50" t="s">
        <v>3147</v>
      </c>
      <c r="C1668" s="51">
        <v>304479</v>
      </c>
      <c r="D1668" s="52" t="s">
        <v>2746</v>
      </c>
      <c r="E1668" s="50" t="s">
        <v>2708</v>
      </c>
      <c r="F1668" s="31" t="s">
        <v>45</v>
      </c>
      <c r="G1668" s="31" t="s">
        <v>45</v>
      </c>
      <c r="H1668" s="31">
        <v>1</v>
      </c>
      <c r="I1668" s="31">
        <v>1</v>
      </c>
      <c r="J1668" s="31">
        <v>1</v>
      </c>
      <c r="K1668" s="31">
        <v>138</v>
      </c>
      <c r="L1668" s="31" t="s">
        <v>30</v>
      </c>
      <c r="M1668" s="29">
        <v>2202</v>
      </c>
      <c r="N1668" s="39">
        <v>130441.77</v>
      </c>
      <c r="O1668" s="18" t="s">
        <v>2980</v>
      </c>
      <c r="P1668" s="64"/>
      <c r="Q1668" s="65"/>
      <c r="R1668" s="34"/>
      <c r="S1668" s="33"/>
      <c r="T1668" s="67">
        <v>1</v>
      </c>
    </row>
    <row r="1669" spans="1:20" ht="31.5" x14ac:dyDescent="0.25">
      <c r="A1669" s="50" t="s">
        <v>2696</v>
      </c>
      <c r="B1669" s="50" t="s">
        <v>3147</v>
      </c>
      <c r="C1669" s="51">
        <v>316532</v>
      </c>
      <c r="D1669" s="52" t="s">
        <v>2754</v>
      </c>
      <c r="E1669" s="50" t="s">
        <v>2719</v>
      </c>
      <c r="F1669" s="31" t="s">
        <v>45</v>
      </c>
      <c r="G1669" s="31" t="s">
        <v>45</v>
      </c>
      <c r="H1669" s="31">
        <v>1</v>
      </c>
      <c r="I1669" s="31">
        <v>1</v>
      </c>
      <c r="J1669" s="31">
        <v>1</v>
      </c>
      <c r="K1669" s="31">
        <v>138</v>
      </c>
      <c r="L1669" s="31" t="s">
        <v>30</v>
      </c>
      <c r="M1669" s="29">
        <v>2210</v>
      </c>
      <c r="N1669" s="39">
        <v>130441.77</v>
      </c>
      <c r="O1669" s="18" t="s">
        <v>2980</v>
      </c>
      <c r="P1669" s="64"/>
      <c r="Q1669" s="65"/>
      <c r="R1669" s="34"/>
      <c r="S1669" s="33"/>
      <c r="T1669" s="67">
        <v>1</v>
      </c>
    </row>
    <row r="1670" spans="1:20" ht="15.75" x14ac:dyDescent="0.25">
      <c r="A1670" s="50" t="s">
        <v>2696</v>
      </c>
      <c r="B1670" s="50" t="s">
        <v>3147</v>
      </c>
      <c r="C1670" s="51">
        <v>316538</v>
      </c>
      <c r="D1670" s="52" t="s">
        <v>2769</v>
      </c>
      <c r="E1670" s="50" t="s">
        <v>2770</v>
      </c>
      <c r="F1670" s="31" t="s">
        <v>216</v>
      </c>
      <c r="G1670" s="31" t="s">
        <v>216</v>
      </c>
      <c r="H1670" s="31">
        <v>1</v>
      </c>
      <c r="I1670" s="31">
        <v>1</v>
      </c>
      <c r="J1670" s="31">
        <v>1</v>
      </c>
      <c r="K1670" s="31">
        <v>138</v>
      </c>
      <c r="L1670" s="31" t="s">
        <v>30</v>
      </c>
      <c r="M1670" s="29">
        <v>2221</v>
      </c>
      <c r="N1670" s="39">
        <v>130441.77</v>
      </c>
      <c r="O1670" s="18" t="s">
        <v>2980</v>
      </c>
      <c r="P1670" s="64"/>
      <c r="Q1670" s="65"/>
      <c r="R1670" s="34"/>
      <c r="S1670" s="33"/>
      <c r="T1670" s="67">
        <v>1</v>
      </c>
    </row>
    <row r="1671" spans="1:20" ht="15.75" x14ac:dyDescent="0.25">
      <c r="A1671" s="50" t="s">
        <v>2696</v>
      </c>
      <c r="B1671" s="50" t="s">
        <v>3147</v>
      </c>
      <c r="C1671" s="51">
        <v>316552</v>
      </c>
      <c r="D1671" s="52" t="s">
        <v>2732</v>
      </c>
      <c r="E1671" s="50" t="s">
        <v>2733</v>
      </c>
      <c r="F1671" s="31" t="s">
        <v>45</v>
      </c>
      <c r="G1671" s="31" t="s">
        <v>45</v>
      </c>
      <c r="H1671" s="31"/>
      <c r="I1671" s="31"/>
      <c r="J1671" s="31">
        <v>1</v>
      </c>
      <c r="K1671" s="31">
        <v>138</v>
      </c>
      <c r="L1671" s="31" t="s">
        <v>30</v>
      </c>
      <c r="M1671" s="29">
        <v>2190</v>
      </c>
      <c r="N1671" s="38"/>
      <c r="O1671" s="18" t="s">
        <v>2980</v>
      </c>
      <c r="P1671" s="64"/>
      <c r="Q1671" s="65"/>
      <c r="R1671" s="34"/>
      <c r="S1671" s="33"/>
      <c r="T1671" s="67"/>
    </row>
    <row r="1672" spans="1:20" ht="15.75" x14ac:dyDescent="0.25">
      <c r="A1672" s="50" t="s">
        <v>2696</v>
      </c>
      <c r="B1672" s="50" t="s">
        <v>3147</v>
      </c>
      <c r="C1672" s="51">
        <v>316553</v>
      </c>
      <c r="D1672" s="52" t="s">
        <v>2782</v>
      </c>
      <c r="E1672" s="50" t="s">
        <v>2766</v>
      </c>
      <c r="F1672" s="31" t="s">
        <v>216</v>
      </c>
      <c r="G1672" s="31" t="s">
        <v>216</v>
      </c>
      <c r="H1672" s="31">
        <v>1</v>
      </c>
      <c r="I1672" s="31">
        <v>1</v>
      </c>
      <c r="J1672" s="31">
        <v>1</v>
      </c>
      <c r="K1672" s="31">
        <v>138</v>
      </c>
      <c r="L1672" s="31" t="s">
        <v>30</v>
      </c>
      <c r="M1672" s="29">
        <v>2230</v>
      </c>
      <c r="N1672" s="39">
        <v>130441.77</v>
      </c>
      <c r="O1672" s="18" t="s">
        <v>2980</v>
      </c>
      <c r="P1672" s="64"/>
      <c r="Q1672" s="65"/>
      <c r="R1672" s="34"/>
      <c r="S1672" s="33"/>
      <c r="T1672" s="67">
        <v>1</v>
      </c>
    </row>
    <row r="1673" spans="1:20" ht="15.75" x14ac:dyDescent="0.25">
      <c r="A1673" s="50" t="s">
        <v>2696</v>
      </c>
      <c r="B1673" s="50" t="s">
        <v>3147</v>
      </c>
      <c r="C1673" s="51">
        <v>316555</v>
      </c>
      <c r="D1673" s="52" t="s">
        <v>2729</v>
      </c>
      <c r="E1673" s="50" t="s">
        <v>2710</v>
      </c>
      <c r="F1673" s="31" t="s">
        <v>45</v>
      </c>
      <c r="G1673" s="31" t="s">
        <v>45</v>
      </c>
      <c r="H1673" s="31"/>
      <c r="I1673" s="31"/>
      <c r="J1673" s="31">
        <v>1</v>
      </c>
      <c r="K1673" s="31">
        <v>138</v>
      </c>
      <c r="L1673" s="31" t="s">
        <v>30</v>
      </c>
      <c r="M1673" s="29">
        <v>2187</v>
      </c>
      <c r="N1673" s="38"/>
      <c r="O1673" s="18" t="s">
        <v>2980</v>
      </c>
      <c r="P1673" s="64"/>
      <c r="Q1673" s="65"/>
      <c r="R1673" s="34"/>
      <c r="S1673" s="33"/>
      <c r="T1673" s="67"/>
    </row>
    <row r="1674" spans="1:20" ht="15.75" x14ac:dyDescent="0.25">
      <c r="A1674" s="50" t="s">
        <v>2696</v>
      </c>
      <c r="B1674" s="50" t="s">
        <v>3147</v>
      </c>
      <c r="C1674" s="51">
        <v>316557</v>
      </c>
      <c r="D1674" s="52" t="s">
        <v>2757</v>
      </c>
      <c r="E1674" s="50" t="s">
        <v>2758</v>
      </c>
      <c r="F1674" s="31" t="s">
        <v>45</v>
      </c>
      <c r="G1674" s="31" t="s">
        <v>45</v>
      </c>
      <c r="H1674" s="31"/>
      <c r="I1674" s="31"/>
      <c r="J1674" s="31">
        <v>1</v>
      </c>
      <c r="K1674" s="31">
        <v>138</v>
      </c>
      <c r="L1674" s="31" t="s">
        <v>30</v>
      </c>
      <c r="M1674" s="29">
        <v>2213</v>
      </c>
      <c r="N1674" s="38"/>
      <c r="O1674" s="18" t="s">
        <v>2980</v>
      </c>
      <c r="P1674" s="64"/>
      <c r="Q1674" s="65"/>
      <c r="R1674" s="34"/>
      <c r="S1674" s="33"/>
      <c r="T1674" s="67"/>
    </row>
    <row r="1675" spans="1:20" ht="31.5" x14ac:dyDescent="0.25">
      <c r="A1675" s="50" t="s">
        <v>2696</v>
      </c>
      <c r="B1675" s="50" t="s">
        <v>3148</v>
      </c>
      <c r="C1675" s="31">
        <v>130423</v>
      </c>
      <c r="D1675" s="50" t="s">
        <v>2844</v>
      </c>
      <c r="E1675" s="50" t="s">
        <v>2827</v>
      </c>
      <c r="F1675" s="31" t="s">
        <v>29</v>
      </c>
      <c r="G1675" s="31" t="s">
        <v>29</v>
      </c>
      <c r="H1675" s="31"/>
      <c r="I1675" s="31"/>
      <c r="J1675" s="31">
        <v>1</v>
      </c>
      <c r="K1675" s="31">
        <v>138</v>
      </c>
      <c r="L1675" s="31" t="s">
        <v>30</v>
      </c>
      <c r="M1675" s="29">
        <v>2288</v>
      </c>
      <c r="N1675" s="38"/>
      <c r="O1675" s="18" t="s">
        <v>2980</v>
      </c>
      <c r="P1675" s="64"/>
      <c r="Q1675" s="65"/>
      <c r="R1675" s="34"/>
      <c r="S1675" s="33"/>
      <c r="T1675" s="67"/>
    </row>
    <row r="1676" spans="1:20" ht="31.5" x14ac:dyDescent="0.25">
      <c r="A1676" s="50" t="s">
        <v>2696</v>
      </c>
      <c r="B1676" s="50" t="s">
        <v>3148</v>
      </c>
      <c r="C1676" s="31">
        <v>130427</v>
      </c>
      <c r="D1676" s="50" t="s">
        <v>2853</v>
      </c>
      <c r="E1676" s="50" t="s">
        <v>2827</v>
      </c>
      <c r="F1676" s="31" t="s">
        <v>29</v>
      </c>
      <c r="G1676" s="31" t="s">
        <v>29</v>
      </c>
      <c r="H1676" s="31"/>
      <c r="I1676" s="31"/>
      <c r="J1676" s="31">
        <v>1</v>
      </c>
      <c r="K1676" s="31">
        <v>138</v>
      </c>
      <c r="L1676" s="31" t="s">
        <v>30</v>
      </c>
      <c r="M1676" s="29">
        <v>2296</v>
      </c>
      <c r="N1676" s="38"/>
      <c r="O1676" s="18" t="s">
        <v>2980</v>
      </c>
      <c r="P1676" s="64"/>
      <c r="Q1676" s="65"/>
      <c r="R1676" s="34"/>
      <c r="S1676" s="33"/>
      <c r="T1676" s="67"/>
    </row>
    <row r="1677" spans="1:20" ht="31.5" x14ac:dyDescent="0.25">
      <c r="A1677" s="50" t="s">
        <v>2696</v>
      </c>
      <c r="B1677" s="50" t="s">
        <v>3148</v>
      </c>
      <c r="C1677" s="31">
        <v>130429</v>
      </c>
      <c r="D1677" s="50" t="s">
        <v>2864</v>
      </c>
      <c r="E1677" s="50" t="s">
        <v>2827</v>
      </c>
      <c r="F1677" s="31" t="s">
        <v>29</v>
      </c>
      <c r="G1677" s="31" t="s">
        <v>29</v>
      </c>
      <c r="H1677" s="31"/>
      <c r="I1677" s="31"/>
      <c r="J1677" s="31">
        <v>1</v>
      </c>
      <c r="K1677" s="31">
        <v>138</v>
      </c>
      <c r="L1677" s="31" t="s">
        <v>30</v>
      </c>
      <c r="M1677" s="29">
        <v>2307</v>
      </c>
      <c r="N1677" s="38"/>
      <c r="O1677" s="18" t="s">
        <v>2980</v>
      </c>
      <c r="P1677" s="64"/>
      <c r="Q1677" s="65"/>
      <c r="R1677" s="34"/>
      <c r="S1677" s="33"/>
      <c r="T1677" s="67"/>
    </row>
    <row r="1678" spans="1:20" ht="31.5" x14ac:dyDescent="0.25">
      <c r="A1678" s="50" t="s">
        <v>2696</v>
      </c>
      <c r="B1678" s="50" t="s">
        <v>3148</v>
      </c>
      <c r="C1678" s="31">
        <v>130433</v>
      </c>
      <c r="D1678" s="50" t="s">
        <v>2874</v>
      </c>
      <c r="E1678" s="50" t="s">
        <v>2827</v>
      </c>
      <c r="F1678" s="31" t="s">
        <v>29</v>
      </c>
      <c r="G1678" s="31" t="s">
        <v>29</v>
      </c>
      <c r="H1678" s="31"/>
      <c r="I1678" s="31"/>
      <c r="J1678" s="31">
        <v>1</v>
      </c>
      <c r="K1678" s="31">
        <v>138</v>
      </c>
      <c r="L1678" s="31" t="s">
        <v>30</v>
      </c>
      <c r="M1678" s="29">
        <v>2319</v>
      </c>
      <c r="N1678" s="38"/>
      <c r="O1678" s="18" t="s">
        <v>2980</v>
      </c>
      <c r="P1678" s="64"/>
      <c r="Q1678" s="65"/>
      <c r="R1678" s="34"/>
      <c r="S1678" s="33"/>
      <c r="T1678" s="67"/>
    </row>
    <row r="1679" spans="1:20" ht="31.5" x14ac:dyDescent="0.25">
      <c r="A1679" s="50" t="s">
        <v>2696</v>
      </c>
      <c r="B1679" s="50" t="s">
        <v>3148</v>
      </c>
      <c r="C1679" s="31">
        <v>130435</v>
      </c>
      <c r="D1679" s="50" t="s">
        <v>2879</v>
      </c>
      <c r="E1679" s="50" t="s">
        <v>2827</v>
      </c>
      <c r="F1679" s="31" t="s">
        <v>29</v>
      </c>
      <c r="G1679" s="31" t="s">
        <v>29</v>
      </c>
      <c r="H1679" s="31"/>
      <c r="I1679" s="31"/>
      <c r="J1679" s="31">
        <v>1</v>
      </c>
      <c r="K1679" s="31">
        <v>138</v>
      </c>
      <c r="L1679" s="31" t="s">
        <v>30</v>
      </c>
      <c r="M1679" s="29">
        <v>2324</v>
      </c>
      <c r="N1679" s="38"/>
      <c r="O1679" s="18" t="s">
        <v>2980</v>
      </c>
      <c r="P1679" s="64"/>
      <c r="Q1679" s="65"/>
      <c r="R1679" s="34"/>
      <c r="S1679" s="33"/>
      <c r="T1679" s="67"/>
    </row>
    <row r="1680" spans="1:20" ht="31.5" x14ac:dyDescent="0.25">
      <c r="A1680" s="50" t="s">
        <v>2696</v>
      </c>
      <c r="B1680" s="50" t="s">
        <v>3148</v>
      </c>
      <c r="C1680" s="31">
        <v>130441</v>
      </c>
      <c r="D1680" s="50" t="s">
        <v>2887</v>
      </c>
      <c r="E1680" s="50" t="s">
        <v>2827</v>
      </c>
      <c r="F1680" s="31" t="s">
        <v>29</v>
      </c>
      <c r="G1680" s="31" t="s">
        <v>29</v>
      </c>
      <c r="H1680" s="31"/>
      <c r="I1680" s="31"/>
      <c r="J1680" s="31">
        <v>1</v>
      </c>
      <c r="K1680" s="31">
        <v>138</v>
      </c>
      <c r="L1680" s="31" t="s">
        <v>30</v>
      </c>
      <c r="M1680" s="29">
        <v>2334</v>
      </c>
      <c r="N1680" s="38"/>
      <c r="O1680" s="18" t="s">
        <v>2980</v>
      </c>
      <c r="P1680" s="64"/>
      <c r="Q1680" s="65"/>
      <c r="R1680" s="34"/>
      <c r="S1680" s="33"/>
      <c r="T1680" s="67"/>
    </row>
    <row r="1681" spans="1:20" ht="31.5" x14ac:dyDescent="0.25">
      <c r="A1681" s="50" t="s">
        <v>2696</v>
      </c>
      <c r="B1681" s="50" t="s">
        <v>3148</v>
      </c>
      <c r="C1681" s="31">
        <v>130442</v>
      </c>
      <c r="D1681" s="50" t="s">
        <v>2828</v>
      </c>
      <c r="E1681" s="50" t="s">
        <v>2825</v>
      </c>
      <c r="F1681" s="31" t="s">
        <v>29</v>
      </c>
      <c r="G1681" s="31" t="s">
        <v>29</v>
      </c>
      <c r="H1681" s="31"/>
      <c r="I1681" s="31"/>
      <c r="J1681" s="31">
        <v>1</v>
      </c>
      <c r="K1681" s="31">
        <v>138</v>
      </c>
      <c r="L1681" s="31" t="s">
        <v>30</v>
      </c>
      <c r="M1681" s="29">
        <v>2274</v>
      </c>
      <c r="N1681" s="38"/>
      <c r="O1681" s="18" t="s">
        <v>2980</v>
      </c>
      <c r="P1681" s="64"/>
      <c r="Q1681" s="65"/>
      <c r="R1681" s="34"/>
      <c r="S1681" s="33"/>
      <c r="T1681" s="67"/>
    </row>
    <row r="1682" spans="1:20" ht="31.5" x14ac:dyDescent="0.25">
      <c r="A1682" s="50" t="s">
        <v>2696</v>
      </c>
      <c r="B1682" s="50" t="s">
        <v>3148</v>
      </c>
      <c r="C1682" s="31">
        <v>130444</v>
      </c>
      <c r="D1682" s="50" t="s">
        <v>2834</v>
      </c>
      <c r="E1682" s="50" t="s">
        <v>2825</v>
      </c>
      <c r="F1682" s="31" t="s">
        <v>29</v>
      </c>
      <c r="G1682" s="31" t="s">
        <v>29</v>
      </c>
      <c r="H1682" s="31"/>
      <c r="I1682" s="31"/>
      <c r="J1682" s="31">
        <v>1</v>
      </c>
      <c r="K1682" s="31">
        <v>138</v>
      </c>
      <c r="L1682" s="31" t="s">
        <v>30</v>
      </c>
      <c r="M1682" s="29">
        <v>2279</v>
      </c>
      <c r="N1682" s="38"/>
      <c r="O1682" s="18" t="s">
        <v>2980</v>
      </c>
      <c r="P1682" s="64"/>
      <c r="Q1682" s="65"/>
      <c r="R1682" s="34"/>
      <c r="S1682" s="33"/>
      <c r="T1682" s="67"/>
    </row>
    <row r="1683" spans="1:20" ht="31.5" x14ac:dyDescent="0.25">
      <c r="A1683" s="50" t="s">
        <v>2696</v>
      </c>
      <c r="B1683" s="50" t="s">
        <v>3148</v>
      </c>
      <c r="C1683" s="31">
        <v>130463</v>
      </c>
      <c r="D1683" s="50" t="s">
        <v>2850</v>
      </c>
      <c r="E1683" s="50" t="s">
        <v>2825</v>
      </c>
      <c r="F1683" s="31" t="s">
        <v>29</v>
      </c>
      <c r="G1683" s="31" t="s">
        <v>29</v>
      </c>
      <c r="H1683" s="31"/>
      <c r="I1683" s="31"/>
      <c r="J1683" s="31">
        <v>1</v>
      </c>
      <c r="K1683" s="31">
        <v>138</v>
      </c>
      <c r="L1683" s="31" t="s">
        <v>30</v>
      </c>
      <c r="M1683" s="29">
        <v>2293</v>
      </c>
      <c r="N1683" s="38"/>
      <c r="O1683" s="18" t="s">
        <v>2980</v>
      </c>
      <c r="P1683" s="64"/>
      <c r="Q1683" s="65"/>
      <c r="R1683" s="34"/>
      <c r="S1683" s="33"/>
      <c r="T1683" s="67"/>
    </row>
    <row r="1684" spans="1:20" ht="31.5" x14ac:dyDescent="0.25">
      <c r="A1684" s="50" t="s">
        <v>2696</v>
      </c>
      <c r="B1684" s="50" t="s">
        <v>3148</v>
      </c>
      <c r="C1684" s="31">
        <v>130495</v>
      </c>
      <c r="D1684" s="50" t="s">
        <v>2852</v>
      </c>
      <c r="E1684" s="50" t="s">
        <v>2847</v>
      </c>
      <c r="F1684" s="31" t="s">
        <v>29</v>
      </c>
      <c r="G1684" s="31" t="s">
        <v>29</v>
      </c>
      <c r="H1684" s="31"/>
      <c r="I1684" s="31"/>
      <c r="J1684" s="31">
        <v>1</v>
      </c>
      <c r="K1684" s="31">
        <v>138</v>
      </c>
      <c r="L1684" s="31" t="s">
        <v>30</v>
      </c>
      <c r="M1684" s="29">
        <v>2295</v>
      </c>
      <c r="N1684" s="38"/>
      <c r="O1684" s="18" t="s">
        <v>2980</v>
      </c>
      <c r="P1684" s="64"/>
      <c r="Q1684" s="65"/>
      <c r="R1684" s="34"/>
      <c r="S1684" s="33"/>
      <c r="T1684" s="67"/>
    </row>
    <row r="1685" spans="1:20" ht="31.5" x14ac:dyDescent="0.25">
      <c r="A1685" s="50" t="s">
        <v>2696</v>
      </c>
      <c r="B1685" s="50" t="s">
        <v>3148</v>
      </c>
      <c r="C1685" s="31">
        <v>130511</v>
      </c>
      <c r="D1685" s="50" t="s">
        <v>2838</v>
      </c>
      <c r="E1685" s="50" t="s">
        <v>2837</v>
      </c>
      <c r="F1685" s="31" t="s">
        <v>29</v>
      </c>
      <c r="G1685" s="31" t="s">
        <v>29</v>
      </c>
      <c r="H1685" s="31"/>
      <c r="I1685" s="31"/>
      <c r="J1685" s="31">
        <v>1</v>
      </c>
      <c r="K1685" s="31">
        <v>138</v>
      </c>
      <c r="L1685" s="31" t="s">
        <v>30</v>
      </c>
      <c r="M1685" s="29">
        <v>2282</v>
      </c>
      <c r="N1685" s="38"/>
      <c r="O1685" s="18" t="s">
        <v>2980</v>
      </c>
      <c r="P1685" s="64"/>
      <c r="Q1685" s="65"/>
      <c r="R1685" s="34"/>
      <c r="S1685" s="33"/>
      <c r="T1685" s="67"/>
    </row>
    <row r="1686" spans="1:20" ht="31.5" x14ac:dyDescent="0.25">
      <c r="A1686" s="50" t="s">
        <v>2696</v>
      </c>
      <c r="B1686" s="50" t="s">
        <v>3148</v>
      </c>
      <c r="C1686" s="31">
        <v>130519</v>
      </c>
      <c r="D1686" s="50" t="s">
        <v>2857</v>
      </c>
      <c r="E1686" s="50" t="s">
        <v>2837</v>
      </c>
      <c r="F1686" s="31" t="s">
        <v>29</v>
      </c>
      <c r="G1686" s="31" t="s">
        <v>29</v>
      </c>
      <c r="H1686" s="31"/>
      <c r="I1686" s="31"/>
      <c r="J1686" s="31">
        <v>1</v>
      </c>
      <c r="K1686" s="31">
        <v>138</v>
      </c>
      <c r="L1686" s="31" t="s">
        <v>30</v>
      </c>
      <c r="M1686" s="29">
        <v>2300</v>
      </c>
      <c r="N1686" s="38"/>
      <c r="O1686" s="18" t="s">
        <v>2980</v>
      </c>
      <c r="P1686" s="64"/>
      <c r="Q1686" s="65"/>
      <c r="R1686" s="34"/>
      <c r="S1686" s="33"/>
      <c r="T1686" s="67"/>
    </row>
    <row r="1687" spans="1:20" ht="31.5" x14ac:dyDescent="0.25">
      <c r="A1687" s="50" t="s">
        <v>2696</v>
      </c>
      <c r="B1687" s="50" t="s">
        <v>3148</v>
      </c>
      <c r="C1687" s="31">
        <v>130520</v>
      </c>
      <c r="D1687" s="50" t="s">
        <v>2858</v>
      </c>
      <c r="E1687" s="50" t="s">
        <v>2837</v>
      </c>
      <c r="F1687" s="31" t="s">
        <v>29</v>
      </c>
      <c r="G1687" s="31" t="s">
        <v>29</v>
      </c>
      <c r="H1687" s="31"/>
      <c r="I1687" s="31"/>
      <c r="J1687" s="31">
        <v>1</v>
      </c>
      <c r="K1687" s="31">
        <v>138</v>
      </c>
      <c r="L1687" s="31" t="s">
        <v>30</v>
      </c>
      <c r="M1687" s="29">
        <v>2301</v>
      </c>
      <c r="N1687" s="38"/>
      <c r="O1687" s="18" t="s">
        <v>2980</v>
      </c>
      <c r="P1687" s="64"/>
      <c r="Q1687" s="65"/>
      <c r="R1687" s="34"/>
      <c r="S1687" s="33"/>
      <c r="T1687" s="67"/>
    </row>
    <row r="1688" spans="1:20" ht="31.5" x14ac:dyDescent="0.25">
      <c r="A1688" s="50" t="s">
        <v>2696</v>
      </c>
      <c r="B1688" s="50" t="s">
        <v>3148</v>
      </c>
      <c r="C1688" s="31">
        <v>130528</v>
      </c>
      <c r="D1688" s="50" t="s">
        <v>2888</v>
      </c>
      <c r="E1688" s="50" t="s">
        <v>1048</v>
      </c>
      <c r="F1688" s="31" t="s">
        <v>29</v>
      </c>
      <c r="G1688" s="31" t="s">
        <v>29</v>
      </c>
      <c r="H1688" s="31"/>
      <c r="I1688" s="31"/>
      <c r="J1688" s="31">
        <v>1</v>
      </c>
      <c r="K1688" s="31">
        <v>138</v>
      </c>
      <c r="L1688" s="31" t="s">
        <v>30</v>
      </c>
      <c r="M1688" s="29">
        <v>2335</v>
      </c>
      <c r="N1688" s="38"/>
      <c r="O1688" s="18" t="s">
        <v>2980</v>
      </c>
      <c r="P1688" s="64"/>
      <c r="Q1688" s="65"/>
      <c r="R1688" s="34"/>
      <c r="S1688" s="33"/>
      <c r="T1688" s="67"/>
    </row>
    <row r="1689" spans="1:20" ht="31.5" x14ac:dyDescent="0.25">
      <c r="A1689" s="50" t="s">
        <v>2696</v>
      </c>
      <c r="B1689" s="50" t="s">
        <v>3148</v>
      </c>
      <c r="C1689" s="31">
        <v>130529</v>
      </c>
      <c r="D1689" s="50" t="s">
        <v>2835</v>
      </c>
      <c r="E1689" s="50" t="s">
        <v>1048</v>
      </c>
      <c r="F1689" s="31" t="s">
        <v>29</v>
      </c>
      <c r="G1689" s="31" t="s">
        <v>29</v>
      </c>
      <c r="H1689" s="31"/>
      <c r="I1689" s="31"/>
      <c r="J1689" s="31">
        <v>1</v>
      </c>
      <c r="K1689" s="31">
        <v>138</v>
      </c>
      <c r="L1689" s="31" t="s">
        <v>30</v>
      </c>
      <c r="M1689" s="29">
        <v>2280</v>
      </c>
      <c r="N1689" s="38"/>
      <c r="O1689" s="18" t="s">
        <v>2980</v>
      </c>
      <c r="P1689" s="64"/>
      <c r="Q1689" s="65"/>
      <c r="R1689" s="34"/>
      <c r="S1689" s="33"/>
      <c r="T1689" s="67"/>
    </row>
    <row r="1690" spans="1:20" ht="31.5" x14ac:dyDescent="0.25">
      <c r="A1690" s="50" t="s">
        <v>2696</v>
      </c>
      <c r="B1690" s="50" t="s">
        <v>3148</v>
      </c>
      <c r="C1690" s="31">
        <v>130540</v>
      </c>
      <c r="D1690" s="50" t="s">
        <v>2880</v>
      </c>
      <c r="E1690" s="50" t="s">
        <v>1048</v>
      </c>
      <c r="F1690" s="31" t="s">
        <v>29</v>
      </c>
      <c r="G1690" s="31" t="s">
        <v>29</v>
      </c>
      <c r="H1690" s="31"/>
      <c r="I1690" s="31"/>
      <c r="J1690" s="31">
        <v>1</v>
      </c>
      <c r="K1690" s="31">
        <v>138</v>
      </c>
      <c r="L1690" s="31" t="s">
        <v>30</v>
      </c>
      <c r="M1690" s="29">
        <v>2326</v>
      </c>
      <c r="N1690" s="38"/>
      <c r="O1690" s="18" t="s">
        <v>2980</v>
      </c>
      <c r="P1690" s="64"/>
      <c r="Q1690" s="65"/>
      <c r="R1690" s="34"/>
      <c r="S1690" s="33"/>
      <c r="T1690" s="67"/>
    </row>
    <row r="1691" spans="1:20" ht="31.5" x14ac:dyDescent="0.25">
      <c r="A1691" s="50" t="s">
        <v>2696</v>
      </c>
      <c r="B1691" s="50" t="s">
        <v>3148</v>
      </c>
      <c r="C1691" s="31">
        <v>130545</v>
      </c>
      <c r="D1691" s="50" t="s">
        <v>2886</v>
      </c>
      <c r="E1691" s="50" t="s">
        <v>1048</v>
      </c>
      <c r="F1691" s="31" t="s">
        <v>29</v>
      </c>
      <c r="G1691" s="31" t="s">
        <v>29</v>
      </c>
      <c r="H1691" s="31"/>
      <c r="I1691" s="31"/>
      <c r="J1691" s="31">
        <v>1</v>
      </c>
      <c r="K1691" s="31">
        <v>138</v>
      </c>
      <c r="L1691" s="31" t="s">
        <v>30</v>
      </c>
      <c r="M1691" s="29">
        <v>2333</v>
      </c>
      <c r="N1691" s="38"/>
      <c r="O1691" s="18" t="s">
        <v>2980</v>
      </c>
      <c r="P1691" s="64"/>
      <c r="Q1691" s="65"/>
      <c r="R1691" s="34"/>
      <c r="S1691" s="33"/>
      <c r="T1691" s="67"/>
    </row>
    <row r="1692" spans="1:20" ht="31.5" x14ac:dyDescent="0.25">
      <c r="A1692" s="50" t="s">
        <v>2696</v>
      </c>
      <c r="B1692" s="50" t="s">
        <v>3148</v>
      </c>
      <c r="C1692" s="31">
        <v>130551</v>
      </c>
      <c r="D1692" s="50" t="s">
        <v>2845</v>
      </c>
      <c r="E1692" s="50" t="s">
        <v>2831</v>
      </c>
      <c r="F1692" s="31" t="s">
        <v>29</v>
      </c>
      <c r="G1692" s="31" t="s">
        <v>29</v>
      </c>
      <c r="H1692" s="31"/>
      <c r="I1692" s="31"/>
      <c r="J1692" s="31">
        <v>1</v>
      </c>
      <c r="K1692" s="31">
        <v>138</v>
      </c>
      <c r="L1692" s="31" t="s">
        <v>30</v>
      </c>
      <c r="M1692" s="29">
        <v>2289</v>
      </c>
      <c r="N1692" s="38"/>
      <c r="O1692" s="18" t="s">
        <v>2980</v>
      </c>
      <c r="P1692" s="64"/>
      <c r="Q1692" s="65"/>
      <c r="R1692" s="34"/>
      <c r="S1692" s="33"/>
      <c r="T1692" s="67"/>
    </row>
    <row r="1693" spans="1:20" ht="31.5" x14ac:dyDescent="0.25">
      <c r="A1693" s="50" t="s">
        <v>2696</v>
      </c>
      <c r="B1693" s="50" t="s">
        <v>3148</v>
      </c>
      <c r="C1693" s="31">
        <v>130562</v>
      </c>
      <c r="D1693" s="50" t="s">
        <v>2867</v>
      </c>
      <c r="E1693" s="50" t="s">
        <v>2831</v>
      </c>
      <c r="F1693" s="31" t="s">
        <v>29</v>
      </c>
      <c r="G1693" s="31" t="s">
        <v>29</v>
      </c>
      <c r="H1693" s="31"/>
      <c r="I1693" s="31"/>
      <c r="J1693" s="31">
        <v>1</v>
      </c>
      <c r="K1693" s="31">
        <v>138</v>
      </c>
      <c r="L1693" s="31" t="s">
        <v>30</v>
      </c>
      <c r="M1693" s="29">
        <v>2310</v>
      </c>
      <c r="N1693" s="38"/>
      <c r="O1693" s="18" t="s">
        <v>2980</v>
      </c>
      <c r="P1693" s="64"/>
      <c r="Q1693" s="65"/>
      <c r="R1693" s="34"/>
      <c r="S1693" s="33"/>
      <c r="T1693" s="67"/>
    </row>
    <row r="1694" spans="1:20" ht="31.5" x14ac:dyDescent="0.25">
      <c r="A1694" s="50" t="s">
        <v>2696</v>
      </c>
      <c r="B1694" s="50" t="s">
        <v>3148</v>
      </c>
      <c r="C1694" s="31">
        <v>130570</v>
      </c>
      <c r="D1694" s="50" t="s">
        <v>2833</v>
      </c>
      <c r="E1694" s="50" t="s">
        <v>2064</v>
      </c>
      <c r="F1694" s="31" t="s">
        <v>29</v>
      </c>
      <c r="G1694" s="31" t="s">
        <v>29</v>
      </c>
      <c r="H1694" s="31"/>
      <c r="I1694" s="31"/>
      <c r="J1694" s="31">
        <v>1</v>
      </c>
      <c r="K1694" s="31">
        <v>138</v>
      </c>
      <c r="L1694" s="31" t="s">
        <v>30</v>
      </c>
      <c r="M1694" s="29">
        <v>2278</v>
      </c>
      <c r="N1694" s="38"/>
      <c r="O1694" s="18" t="s">
        <v>2980</v>
      </c>
      <c r="P1694" s="64"/>
      <c r="Q1694" s="65"/>
      <c r="R1694" s="34"/>
      <c r="S1694" s="33"/>
      <c r="T1694" s="67"/>
    </row>
    <row r="1695" spans="1:20" ht="31.5" x14ac:dyDescent="0.25">
      <c r="A1695" s="50" t="s">
        <v>2696</v>
      </c>
      <c r="B1695" s="50" t="s">
        <v>3148</v>
      </c>
      <c r="C1695" s="31">
        <v>130575</v>
      </c>
      <c r="D1695" s="50" t="s">
        <v>2854</v>
      </c>
      <c r="E1695" s="50" t="s">
        <v>2064</v>
      </c>
      <c r="F1695" s="31" t="s">
        <v>29</v>
      </c>
      <c r="G1695" s="31" t="s">
        <v>29</v>
      </c>
      <c r="H1695" s="31"/>
      <c r="I1695" s="31"/>
      <c r="J1695" s="31">
        <v>1</v>
      </c>
      <c r="K1695" s="31">
        <v>138</v>
      </c>
      <c r="L1695" s="31" t="s">
        <v>30</v>
      </c>
      <c r="M1695" s="29">
        <v>2297</v>
      </c>
      <c r="N1695" s="38"/>
      <c r="O1695" s="18" t="s">
        <v>2980</v>
      </c>
      <c r="P1695" s="64"/>
      <c r="Q1695" s="65"/>
      <c r="R1695" s="34"/>
      <c r="S1695" s="33"/>
      <c r="T1695" s="67"/>
    </row>
    <row r="1696" spans="1:20" ht="31.5" x14ac:dyDescent="0.25">
      <c r="A1696" s="50" t="s">
        <v>2696</v>
      </c>
      <c r="B1696" s="50" t="s">
        <v>3148</v>
      </c>
      <c r="C1696" s="31">
        <v>130579</v>
      </c>
      <c r="D1696" s="50" t="s">
        <v>2472</v>
      </c>
      <c r="E1696" s="50" t="s">
        <v>2064</v>
      </c>
      <c r="F1696" s="31" t="s">
        <v>29</v>
      </c>
      <c r="G1696" s="31" t="s">
        <v>29</v>
      </c>
      <c r="H1696" s="31"/>
      <c r="I1696" s="31"/>
      <c r="J1696" s="31">
        <v>1</v>
      </c>
      <c r="K1696" s="31">
        <v>138</v>
      </c>
      <c r="L1696" s="31" t="s">
        <v>30</v>
      </c>
      <c r="M1696" s="29">
        <v>2318</v>
      </c>
      <c r="N1696" s="38"/>
      <c r="O1696" s="18" t="s">
        <v>2980</v>
      </c>
      <c r="P1696" s="64"/>
      <c r="Q1696" s="65"/>
      <c r="R1696" s="34"/>
      <c r="S1696" s="33"/>
      <c r="T1696" s="67"/>
    </row>
    <row r="1697" spans="1:20" ht="31.5" x14ac:dyDescent="0.25">
      <c r="A1697" s="50" t="s">
        <v>2696</v>
      </c>
      <c r="B1697" s="50" t="s">
        <v>3148</v>
      </c>
      <c r="C1697" s="31">
        <v>130583</v>
      </c>
      <c r="D1697" s="50" t="s">
        <v>2885</v>
      </c>
      <c r="E1697" s="50" t="s">
        <v>2064</v>
      </c>
      <c r="F1697" s="31" t="s">
        <v>29</v>
      </c>
      <c r="G1697" s="31" t="s">
        <v>29</v>
      </c>
      <c r="H1697" s="31"/>
      <c r="I1697" s="31"/>
      <c r="J1697" s="31">
        <v>1</v>
      </c>
      <c r="K1697" s="31">
        <v>138</v>
      </c>
      <c r="L1697" s="31" t="s">
        <v>30</v>
      </c>
      <c r="M1697" s="29">
        <v>2331</v>
      </c>
      <c r="N1697" s="38"/>
      <c r="O1697" s="18" t="s">
        <v>2980</v>
      </c>
      <c r="P1697" s="64"/>
      <c r="Q1697" s="65"/>
      <c r="R1697" s="34"/>
      <c r="S1697" s="33"/>
      <c r="T1697" s="67"/>
    </row>
    <row r="1698" spans="1:20" ht="31.5" x14ac:dyDescent="0.25">
      <c r="A1698" s="50" t="s">
        <v>2696</v>
      </c>
      <c r="B1698" s="50" t="s">
        <v>3148</v>
      </c>
      <c r="C1698" s="31">
        <v>130584</v>
      </c>
      <c r="D1698" s="50" t="s">
        <v>2829</v>
      </c>
      <c r="E1698" s="50" t="s">
        <v>2064</v>
      </c>
      <c r="F1698" s="31" t="s">
        <v>29</v>
      </c>
      <c r="G1698" s="31" t="s">
        <v>29</v>
      </c>
      <c r="H1698" s="31"/>
      <c r="I1698" s="31"/>
      <c r="J1698" s="31">
        <v>1</v>
      </c>
      <c r="K1698" s="31">
        <v>138</v>
      </c>
      <c r="L1698" s="31" t="s">
        <v>30</v>
      </c>
      <c r="M1698" s="29">
        <v>2275</v>
      </c>
      <c r="N1698" s="38"/>
      <c r="O1698" s="18" t="s">
        <v>2980</v>
      </c>
      <c r="P1698" s="64"/>
      <c r="Q1698" s="65"/>
      <c r="R1698" s="34"/>
      <c r="S1698" s="33"/>
      <c r="T1698" s="67"/>
    </row>
    <row r="1699" spans="1:20" ht="31.5" x14ac:dyDescent="0.25">
      <c r="A1699" s="50" t="s">
        <v>2696</v>
      </c>
      <c r="B1699" s="50" t="s">
        <v>3148</v>
      </c>
      <c r="C1699" s="31">
        <v>130587</v>
      </c>
      <c r="D1699" s="50" t="s">
        <v>2832</v>
      </c>
      <c r="E1699" s="50" t="s">
        <v>2064</v>
      </c>
      <c r="F1699" s="31" t="s">
        <v>29</v>
      </c>
      <c r="G1699" s="31" t="s">
        <v>29</v>
      </c>
      <c r="H1699" s="31"/>
      <c r="I1699" s="31"/>
      <c r="J1699" s="31">
        <v>1</v>
      </c>
      <c r="K1699" s="31">
        <v>138</v>
      </c>
      <c r="L1699" s="31" t="s">
        <v>30</v>
      </c>
      <c r="M1699" s="29">
        <v>2277</v>
      </c>
      <c r="N1699" s="38"/>
      <c r="O1699" s="18" t="s">
        <v>2980</v>
      </c>
      <c r="P1699" s="64"/>
      <c r="Q1699" s="65"/>
      <c r="R1699" s="34"/>
      <c r="S1699" s="33"/>
      <c r="T1699" s="67"/>
    </row>
    <row r="1700" spans="1:20" ht="31.5" x14ac:dyDescent="0.25">
      <c r="A1700" s="50" t="s">
        <v>2696</v>
      </c>
      <c r="B1700" s="50" t="s">
        <v>3148</v>
      </c>
      <c r="C1700" s="31">
        <v>130595</v>
      </c>
      <c r="D1700" s="50" t="s">
        <v>2842</v>
      </c>
      <c r="E1700" s="50" t="s">
        <v>2064</v>
      </c>
      <c r="F1700" s="31" t="s">
        <v>29</v>
      </c>
      <c r="G1700" s="31" t="s">
        <v>29</v>
      </c>
      <c r="H1700" s="31"/>
      <c r="I1700" s="31"/>
      <c r="J1700" s="31">
        <v>1</v>
      </c>
      <c r="K1700" s="31">
        <v>138</v>
      </c>
      <c r="L1700" s="31" t="s">
        <v>30</v>
      </c>
      <c r="M1700" s="29">
        <v>2286</v>
      </c>
      <c r="N1700" s="38"/>
      <c r="O1700" s="18" t="s">
        <v>2980</v>
      </c>
      <c r="P1700" s="64"/>
      <c r="Q1700" s="65"/>
      <c r="R1700" s="34"/>
      <c r="S1700" s="33"/>
      <c r="T1700" s="67"/>
    </row>
    <row r="1701" spans="1:20" ht="31.5" x14ac:dyDescent="0.25">
      <c r="A1701" s="50" t="s">
        <v>2696</v>
      </c>
      <c r="B1701" s="50" t="s">
        <v>3148</v>
      </c>
      <c r="C1701" s="31">
        <v>130602</v>
      </c>
      <c r="D1701" s="50" t="s">
        <v>2855</v>
      </c>
      <c r="E1701" s="50" t="s">
        <v>2064</v>
      </c>
      <c r="F1701" s="31" t="s">
        <v>29</v>
      </c>
      <c r="G1701" s="31" t="s">
        <v>29</v>
      </c>
      <c r="H1701" s="31"/>
      <c r="I1701" s="31"/>
      <c r="J1701" s="31">
        <v>1</v>
      </c>
      <c r="K1701" s="31">
        <v>138</v>
      </c>
      <c r="L1701" s="31" t="s">
        <v>30</v>
      </c>
      <c r="M1701" s="29">
        <v>2298</v>
      </c>
      <c r="N1701" s="38"/>
      <c r="O1701" s="18" t="s">
        <v>2980</v>
      </c>
      <c r="P1701" s="64"/>
      <c r="Q1701" s="65"/>
      <c r="R1701" s="34"/>
      <c r="S1701" s="33"/>
      <c r="T1701" s="67"/>
    </row>
    <row r="1702" spans="1:20" ht="31.5" x14ac:dyDescent="0.25">
      <c r="A1702" s="50" t="s">
        <v>2696</v>
      </c>
      <c r="B1702" s="50" t="s">
        <v>3148</v>
      </c>
      <c r="C1702" s="31">
        <v>130607</v>
      </c>
      <c r="D1702" s="50" t="s">
        <v>2861</v>
      </c>
      <c r="E1702" s="50" t="s">
        <v>2064</v>
      </c>
      <c r="F1702" s="31" t="s">
        <v>29</v>
      </c>
      <c r="G1702" s="31" t="s">
        <v>29</v>
      </c>
      <c r="H1702" s="31"/>
      <c r="I1702" s="31"/>
      <c r="J1702" s="31">
        <v>1</v>
      </c>
      <c r="K1702" s="31">
        <v>138</v>
      </c>
      <c r="L1702" s="31" t="s">
        <v>30</v>
      </c>
      <c r="M1702" s="29">
        <v>2304</v>
      </c>
      <c r="N1702" s="38"/>
      <c r="O1702" s="18" t="s">
        <v>2980</v>
      </c>
      <c r="P1702" s="64"/>
      <c r="Q1702" s="65"/>
      <c r="R1702" s="34"/>
      <c r="S1702" s="33"/>
      <c r="T1702" s="67"/>
    </row>
    <row r="1703" spans="1:20" ht="31.5" x14ac:dyDescent="0.25">
      <c r="A1703" s="50" t="s">
        <v>2696</v>
      </c>
      <c r="B1703" s="50" t="s">
        <v>3148</v>
      </c>
      <c r="C1703" s="31">
        <v>130614</v>
      </c>
      <c r="D1703" s="50" t="s">
        <v>2868</v>
      </c>
      <c r="E1703" s="50" t="s">
        <v>2064</v>
      </c>
      <c r="F1703" s="31" t="s">
        <v>29</v>
      </c>
      <c r="G1703" s="31" t="s">
        <v>29</v>
      </c>
      <c r="H1703" s="31"/>
      <c r="I1703" s="31"/>
      <c r="J1703" s="31">
        <v>1</v>
      </c>
      <c r="K1703" s="31">
        <v>138</v>
      </c>
      <c r="L1703" s="31" t="s">
        <v>30</v>
      </c>
      <c r="M1703" s="29">
        <v>2311</v>
      </c>
      <c r="N1703" s="38"/>
      <c r="O1703" s="18" t="s">
        <v>2980</v>
      </c>
      <c r="P1703" s="64"/>
      <c r="Q1703" s="65"/>
      <c r="R1703" s="34"/>
      <c r="S1703" s="33"/>
      <c r="T1703" s="67"/>
    </row>
    <row r="1704" spans="1:20" ht="31.5" x14ac:dyDescent="0.25">
      <c r="A1704" s="50" t="s">
        <v>2696</v>
      </c>
      <c r="B1704" s="50" t="s">
        <v>3148</v>
      </c>
      <c r="C1704" s="31">
        <v>130615</v>
      </c>
      <c r="D1704" s="50" t="s">
        <v>2869</v>
      </c>
      <c r="E1704" s="50" t="s">
        <v>2064</v>
      </c>
      <c r="F1704" s="31" t="s">
        <v>29</v>
      </c>
      <c r="G1704" s="31" t="s">
        <v>29</v>
      </c>
      <c r="H1704" s="31"/>
      <c r="I1704" s="31"/>
      <c r="J1704" s="31">
        <v>1</v>
      </c>
      <c r="K1704" s="31">
        <v>138</v>
      </c>
      <c r="L1704" s="31" t="s">
        <v>30</v>
      </c>
      <c r="M1704" s="29">
        <v>2312</v>
      </c>
      <c r="N1704" s="38"/>
      <c r="O1704" s="18" t="s">
        <v>2980</v>
      </c>
      <c r="P1704" s="64"/>
      <c r="Q1704" s="65"/>
      <c r="R1704" s="34"/>
      <c r="S1704" s="33"/>
      <c r="T1704" s="67"/>
    </row>
    <row r="1705" spans="1:20" ht="31.5" x14ac:dyDescent="0.25">
      <c r="A1705" s="50" t="s">
        <v>2696</v>
      </c>
      <c r="B1705" s="50" t="s">
        <v>3148</v>
      </c>
      <c r="C1705" s="31">
        <v>208001</v>
      </c>
      <c r="D1705" s="50" t="s">
        <v>2836</v>
      </c>
      <c r="E1705" s="50" t="s">
        <v>2837</v>
      </c>
      <c r="F1705" s="31" t="s">
        <v>29</v>
      </c>
      <c r="G1705" s="31" t="s">
        <v>29</v>
      </c>
      <c r="H1705" s="31"/>
      <c r="I1705" s="31"/>
      <c r="J1705" s="31">
        <v>1</v>
      </c>
      <c r="K1705" s="31">
        <v>138</v>
      </c>
      <c r="L1705" s="31" t="s">
        <v>30</v>
      </c>
      <c r="M1705" s="29">
        <v>2281</v>
      </c>
      <c r="N1705" s="38"/>
      <c r="O1705" s="18" t="s">
        <v>2980</v>
      </c>
      <c r="P1705" s="64"/>
      <c r="Q1705" s="65"/>
      <c r="R1705" s="34"/>
      <c r="S1705" s="33"/>
      <c r="T1705" s="67"/>
    </row>
    <row r="1706" spans="1:20" ht="31.5" x14ac:dyDescent="0.25">
      <c r="A1706" s="50" t="s">
        <v>2696</v>
      </c>
      <c r="B1706" s="50" t="s">
        <v>3148</v>
      </c>
      <c r="C1706" s="31">
        <v>208006</v>
      </c>
      <c r="D1706" s="50" t="s">
        <v>2878</v>
      </c>
      <c r="E1706" s="50" t="s">
        <v>2831</v>
      </c>
      <c r="F1706" s="31" t="s">
        <v>29</v>
      </c>
      <c r="G1706" s="31" t="s">
        <v>29</v>
      </c>
      <c r="H1706" s="31"/>
      <c r="I1706" s="31"/>
      <c r="J1706" s="31">
        <v>1</v>
      </c>
      <c r="K1706" s="31">
        <v>138</v>
      </c>
      <c r="L1706" s="31" t="s">
        <v>30</v>
      </c>
      <c r="M1706" s="29">
        <v>2323</v>
      </c>
      <c r="N1706" s="38"/>
      <c r="O1706" s="18" t="s">
        <v>2980</v>
      </c>
      <c r="P1706" s="64"/>
      <c r="Q1706" s="65"/>
      <c r="R1706" s="34"/>
      <c r="S1706" s="33"/>
      <c r="T1706" s="67"/>
    </row>
    <row r="1707" spans="1:20" ht="31.5" x14ac:dyDescent="0.25">
      <c r="A1707" s="50" t="s">
        <v>2696</v>
      </c>
      <c r="B1707" s="50" t="s">
        <v>3148</v>
      </c>
      <c r="C1707" s="31">
        <v>208007</v>
      </c>
      <c r="D1707" s="50" t="s">
        <v>2877</v>
      </c>
      <c r="E1707" s="50" t="s">
        <v>2064</v>
      </c>
      <c r="F1707" s="31" t="s">
        <v>29</v>
      </c>
      <c r="G1707" s="31" t="s">
        <v>29</v>
      </c>
      <c r="H1707" s="31"/>
      <c r="I1707" s="31"/>
      <c r="J1707" s="31">
        <v>1</v>
      </c>
      <c r="K1707" s="31">
        <v>138</v>
      </c>
      <c r="L1707" s="31" t="s">
        <v>30</v>
      </c>
      <c r="M1707" s="29">
        <v>2322</v>
      </c>
      <c r="N1707" s="38"/>
      <c r="O1707" s="18" t="s">
        <v>2980</v>
      </c>
      <c r="P1707" s="64"/>
      <c r="Q1707" s="65"/>
      <c r="R1707" s="34"/>
      <c r="S1707" s="33"/>
      <c r="T1707" s="67"/>
    </row>
    <row r="1708" spans="1:20" ht="31.5" x14ac:dyDescent="0.25">
      <c r="A1708" s="50" t="s">
        <v>2696</v>
      </c>
      <c r="B1708" s="50" t="s">
        <v>3148</v>
      </c>
      <c r="C1708" s="31">
        <v>208008</v>
      </c>
      <c r="D1708" s="50" t="s">
        <v>2830</v>
      </c>
      <c r="E1708" s="50" t="s">
        <v>2831</v>
      </c>
      <c r="F1708" s="31" t="s">
        <v>29</v>
      </c>
      <c r="G1708" s="31" t="s">
        <v>29</v>
      </c>
      <c r="H1708" s="31"/>
      <c r="I1708" s="31"/>
      <c r="J1708" s="31">
        <v>1</v>
      </c>
      <c r="K1708" s="31">
        <v>138</v>
      </c>
      <c r="L1708" s="31" t="s">
        <v>30</v>
      </c>
      <c r="M1708" s="29">
        <v>2276</v>
      </c>
      <c r="N1708" s="38"/>
      <c r="O1708" s="18" t="s">
        <v>2980</v>
      </c>
      <c r="P1708" s="64"/>
      <c r="Q1708" s="65"/>
      <c r="R1708" s="34"/>
      <c r="S1708" s="33"/>
      <c r="T1708" s="67"/>
    </row>
    <row r="1709" spans="1:20" ht="31.5" x14ac:dyDescent="0.25">
      <c r="A1709" s="50" t="s">
        <v>2696</v>
      </c>
      <c r="B1709" s="50" t="s">
        <v>3148</v>
      </c>
      <c r="C1709" s="31">
        <v>208014</v>
      </c>
      <c r="D1709" s="50" t="s">
        <v>2862</v>
      </c>
      <c r="E1709" s="50" t="s">
        <v>2825</v>
      </c>
      <c r="F1709" s="31" t="s">
        <v>29</v>
      </c>
      <c r="G1709" s="31" t="s">
        <v>29</v>
      </c>
      <c r="H1709" s="31"/>
      <c r="I1709" s="31"/>
      <c r="J1709" s="31">
        <v>1</v>
      </c>
      <c r="K1709" s="31">
        <v>138</v>
      </c>
      <c r="L1709" s="31" t="s">
        <v>30</v>
      </c>
      <c r="M1709" s="29">
        <v>2305</v>
      </c>
      <c r="N1709" s="38"/>
      <c r="O1709" s="18" t="s">
        <v>2980</v>
      </c>
      <c r="P1709" s="64"/>
      <c r="Q1709" s="65"/>
      <c r="R1709" s="34"/>
      <c r="S1709" s="33"/>
      <c r="T1709" s="67"/>
    </row>
    <row r="1710" spans="1:20" ht="31.5" x14ac:dyDescent="0.25">
      <c r="A1710" s="50" t="s">
        <v>2696</v>
      </c>
      <c r="B1710" s="50" t="s">
        <v>3148</v>
      </c>
      <c r="C1710" s="31">
        <v>208017</v>
      </c>
      <c r="D1710" s="50" t="s">
        <v>2873</v>
      </c>
      <c r="E1710" s="50" t="s">
        <v>2827</v>
      </c>
      <c r="F1710" s="31" t="s">
        <v>29</v>
      </c>
      <c r="G1710" s="31" t="s">
        <v>29</v>
      </c>
      <c r="H1710" s="31"/>
      <c r="I1710" s="31"/>
      <c r="J1710" s="31">
        <v>1</v>
      </c>
      <c r="K1710" s="31">
        <v>138</v>
      </c>
      <c r="L1710" s="31" t="s">
        <v>30</v>
      </c>
      <c r="M1710" s="29">
        <v>2317</v>
      </c>
      <c r="N1710" s="38"/>
      <c r="O1710" s="18" t="s">
        <v>2980</v>
      </c>
      <c r="P1710" s="64"/>
      <c r="Q1710" s="65"/>
      <c r="R1710" s="34"/>
      <c r="S1710" s="33"/>
      <c r="T1710" s="67"/>
    </row>
    <row r="1711" spans="1:20" ht="31.5" x14ac:dyDescent="0.25">
      <c r="A1711" s="50" t="s">
        <v>2696</v>
      </c>
      <c r="B1711" s="50" t="s">
        <v>3148</v>
      </c>
      <c r="C1711" s="31">
        <v>208018</v>
      </c>
      <c r="D1711" s="50" t="s">
        <v>2882</v>
      </c>
      <c r="E1711" s="50" t="s">
        <v>2827</v>
      </c>
      <c r="F1711" s="31" t="s">
        <v>29</v>
      </c>
      <c r="G1711" s="31" t="s">
        <v>29</v>
      </c>
      <c r="H1711" s="31"/>
      <c r="I1711" s="31"/>
      <c r="J1711" s="31">
        <v>1</v>
      </c>
      <c r="K1711" s="31">
        <v>138</v>
      </c>
      <c r="L1711" s="31" t="s">
        <v>30</v>
      </c>
      <c r="M1711" s="29">
        <v>2328</v>
      </c>
      <c r="N1711" s="38"/>
      <c r="O1711" s="18" t="s">
        <v>2980</v>
      </c>
      <c r="P1711" s="64"/>
      <c r="Q1711" s="65"/>
      <c r="R1711" s="34"/>
      <c r="S1711" s="33"/>
      <c r="T1711" s="67"/>
    </row>
    <row r="1712" spans="1:20" ht="31.5" x14ac:dyDescent="0.25">
      <c r="A1712" s="50" t="s">
        <v>2696</v>
      </c>
      <c r="B1712" s="50" t="s">
        <v>3148</v>
      </c>
      <c r="C1712" s="31">
        <v>208019</v>
      </c>
      <c r="D1712" s="50" t="s">
        <v>2872</v>
      </c>
      <c r="E1712" s="50" t="s">
        <v>2064</v>
      </c>
      <c r="F1712" s="31" t="s">
        <v>29</v>
      </c>
      <c r="G1712" s="31" t="s">
        <v>29</v>
      </c>
      <c r="H1712" s="31"/>
      <c r="I1712" s="31"/>
      <c r="J1712" s="31">
        <v>1</v>
      </c>
      <c r="K1712" s="31">
        <v>138</v>
      </c>
      <c r="L1712" s="31" t="s">
        <v>30</v>
      </c>
      <c r="M1712" s="29">
        <v>2316</v>
      </c>
      <c r="N1712" s="38"/>
      <c r="O1712" s="18" t="s">
        <v>2980</v>
      </c>
      <c r="P1712" s="64"/>
      <c r="Q1712" s="65"/>
      <c r="R1712" s="34"/>
      <c r="S1712" s="33"/>
      <c r="T1712" s="67"/>
    </row>
    <row r="1713" spans="1:20" ht="31.5" x14ac:dyDescent="0.25">
      <c r="A1713" s="50" t="s">
        <v>2696</v>
      </c>
      <c r="B1713" s="50" t="s">
        <v>3148</v>
      </c>
      <c r="C1713" s="31">
        <v>208022</v>
      </c>
      <c r="D1713" s="50" t="s">
        <v>2875</v>
      </c>
      <c r="E1713" s="50" t="s">
        <v>2847</v>
      </c>
      <c r="F1713" s="31" t="s">
        <v>29</v>
      </c>
      <c r="G1713" s="31" t="s">
        <v>29</v>
      </c>
      <c r="H1713" s="31"/>
      <c r="I1713" s="31"/>
      <c r="J1713" s="31">
        <v>1</v>
      </c>
      <c r="K1713" s="31">
        <v>138</v>
      </c>
      <c r="L1713" s="31" t="s">
        <v>30</v>
      </c>
      <c r="M1713" s="29">
        <v>2320</v>
      </c>
      <c r="N1713" s="38"/>
      <c r="O1713" s="18" t="s">
        <v>2980</v>
      </c>
      <c r="P1713" s="64"/>
      <c r="Q1713" s="65"/>
      <c r="R1713" s="34"/>
      <c r="S1713" s="33"/>
      <c r="T1713" s="67"/>
    </row>
    <row r="1714" spans="1:20" ht="31.5" x14ac:dyDescent="0.25">
      <c r="A1714" s="50" t="s">
        <v>2696</v>
      </c>
      <c r="B1714" s="50" t="s">
        <v>3148</v>
      </c>
      <c r="C1714" s="31">
        <v>208023</v>
      </c>
      <c r="D1714" s="50" t="s">
        <v>2876</v>
      </c>
      <c r="E1714" s="50" t="s">
        <v>2847</v>
      </c>
      <c r="F1714" s="31" t="s">
        <v>29</v>
      </c>
      <c r="G1714" s="31" t="s">
        <v>29</v>
      </c>
      <c r="H1714" s="31"/>
      <c r="I1714" s="31"/>
      <c r="J1714" s="31">
        <v>1</v>
      </c>
      <c r="K1714" s="31">
        <v>138</v>
      </c>
      <c r="L1714" s="31" t="s">
        <v>30</v>
      </c>
      <c r="M1714" s="29">
        <v>2321</v>
      </c>
      <c r="N1714" s="38"/>
      <c r="O1714" s="18" t="s">
        <v>2980</v>
      </c>
      <c r="P1714" s="64"/>
      <c r="Q1714" s="65"/>
      <c r="R1714" s="34"/>
      <c r="S1714" s="33"/>
      <c r="T1714" s="67"/>
    </row>
    <row r="1715" spans="1:20" ht="31.5" x14ac:dyDescent="0.25">
      <c r="A1715" s="50" t="s">
        <v>2696</v>
      </c>
      <c r="B1715" s="50" t="s">
        <v>3148</v>
      </c>
      <c r="C1715" s="31">
        <v>208024</v>
      </c>
      <c r="D1715" s="50" t="s">
        <v>2884</v>
      </c>
      <c r="E1715" s="50" t="s">
        <v>2847</v>
      </c>
      <c r="F1715" s="31" t="s">
        <v>29</v>
      </c>
      <c r="G1715" s="31" t="s">
        <v>29</v>
      </c>
      <c r="H1715" s="31"/>
      <c r="I1715" s="31"/>
      <c r="J1715" s="31">
        <v>1</v>
      </c>
      <c r="K1715" s="31">
        <v>138</v>
      </c>
      <c r="L1715" s="31" t="s">
        <v>30</v>
      </c>
      <c r="M1715" s="29">
        <v>2330</v>
      </c>
      <c r="N1715" s="38"/>
      <c r="O1715" s="18" t="s">
        <v>2980</v>
      </c>
      <c r="P1715" s="64"/>
      <c r="Q1715" s="65"/>
      <c r="R1715" s="34"/>
      <c r="S1715" s="33"/>
      <c r="T1715" s="67"/>
    </row>
    <row r="1716" spans="1:20" ht="31.5" x14ac:dyDescent="0.25">
      <c r="A1716" s="50" t="s">
        <v>2696</v>
      </c>
      <c r="B1716" s="50" t="s">
        <v>3148</v>
      </c>
      <c r="C1716" s="31">
        <v>208025</v>
      </c>
      <c r="D1716" s="50" t="s">
        <v>2848</v>
      </c>
      <c r="E1716" s="50" t="s">
        <v>1048</v>
      </c>
      <c r="F1716" s="31" t="s">
        <v>29</v>
      </c>
      <c r="G1716" s="31" t="s">
        <v>29</v>
      </c>
      <c r="H1716" s="31"/>
      <c r="I1716" s="31"/>
      <c r="J1716" s="31">
        <v>1</v>
      </c>
      <c r="K1716" s="31">
        <v>138</v>
      </c>
      <c r="L1716" s="31" t="s">
        <v>30</v>
      </c>
      <c r="M1716" s="29">
        <v>2291</v>
      </c>
      <c r="N1716" s="38"/>
      <c r="O1716" s="18" t="s">
        <v>2980</v>
      </c>
      <c r="P1716" s="64"/>
      <c r="Q1716" s="65"/>
      <c r="R1716" s="34"/>
      <c r="S1716" s="33"/>
      <c r="T1716" s="67"/>
    </row>
    <row r="1717" spans="1:20" ht="31.5" x14ac:dyDescent="0.25">
      <c r="A1717" s="50" t="s">
        <v>2696</v>
      </c>
      <c r="B1717" s="50" t="s">
        <v>3148</v>
      </c>
      <c r="C1717" s="31">
        <v>208027</v>
      </c>
      <c r="D1717" s="50" t="s">
        <v>2824</v>
      </c>
      <c r="E1717" s="50" t="s">
        <v>2825</v>
      </c>
      <c r="F1717" s="31" t="s">
        <v>29</v>
      </c>
      <c r="G1717" s="31" t="s">
        <v>29</v>
      </c>
      <c r="H1717" s="31"/>
      <c r="I1717" s="31"/>
      <c r="J1717" s="31">
        <v>1</v>
      </c>
      <c r="K1717" s="31">
        <v>138</v>
      </c>
      <c r="L1717" s="31" t="s">
        <v>30</v>
      </c>
      <c r="M1717" s="29">
        <v>2272</v>
      </c>
      <c r="N1717" s="38"/>
      <c r="O1717" s="18" t="s">
        <v>2980</v>
      </c>
      <c r="P1717" s="64"/>
      <c r="Q1717" s="65"/>
      <c r="R1717" s="34"/>
      <c r="S1717" s="33"/>
      <c r="T1717" s="67"/>
    </row>
    <row r="1718" spans="1:20" ht="31.5" x14ac:dyDescent="0.25">
      <c r="A1718" s="50" t="s">
        <v>2696</v>
      </c>
      <c r="B1718" s="50" t="s">
        <v>3148</v>
      </c>
      <c r="C1718" s="31">
        <v>208028</v>
      </c>
      <c r="D1718" s="50" t="s">
        <v>2883</v>
      </c>
      <c r="E1718" s="50" t="s">
        <v>2825</v>
      </c>
      <c r="F1718" s="31" t="s">
        <v>29</v>
      </c>
      <c r="G1718" s="31" t="s">
        <v>29</v>
      </c>
      <c r="H1718" s="31"/>
      <c r="I1718" s="31"/>
      <c r="J1718" s="31">
        <v>1</v>
      </c>
      <c r="K1718" s="31">
        <v>138</v>
      </c>
      <c r="L1718" s="31" t="s">
        <v>30</v>
      </c>
      <c r="M1718" s="29">
        <v>2329</v>
      </c>
      <c r="N1718" s="38"/>
      <c r="O1718" s="18" t="s">
        <v>2980</v>
      </c>
      <c r="P1718" s="64"/>
      <c r="Q1718" s="65"/>
      <c r="R1718" s="34"/>
      <c r="S1718" s="33"/>
      <c r="T1718" s="67"/>
    </row>
    <row r="1719" spans="1:20" ht="31.5" x14ac:dyDescent="0.25">
      <c r="A1719" s="50" t="s">
        <v>2696</v>
      </c>
      <c r="B1719" s="50" t="s">
        <v>3148</v>
      </c>
      <c r="C1719" s="31">
        <v>208029</v>
      </c>
      <c r="D1719" s="50" t="s">
        <v>2870</v>
      </c>
      <c r="E1719" s="50" t="s">
        <v>2847</v>
      </c>
      <c r="F1719" s="31" t="s">
        <v>29</v>
      </c>
      <c r="G1719" s="31" t="s">
        <v>29</v>
      </c>
      <c r="H1719" s="31"/>
      <c r="I1719" s="31"/>
      <c r="J1719" s="31">
        <v>1</v>
      </c>
      <c r="K1719" s="31">
        <v>138</v>
      </c>
      <c r="L1719" s="31" t="s">
        <v>30</v>
      </c>
      <c r="M1719" s="29">
        <v>2313</v>
      </c>
      <c r="N1719" s="38"/>
      <c r="O1719" s="18" t="s">
        <v>2980</v>
      </c>
      <c r="P1719" s="64"/>
      <c r="Q1719" s="65"/>
      <c r="R1719" s="34"/>
      <c r="S1719" s="33"/>
      <c r="T1719" s="67"/>
    </row>
    <row r="1720" spans="1:20" ht="31.5" x14ac:dyDescent="0.25">
      <c r="A1720" s="50" t="s">
        <v>2696</v>
      </c>
      <c r="B1720" s="50" t="s">
        <v>3148</v>
      </c>
      <c r="C1720" s="31">
        <v>208030</v>
      </c>
      <c r="D1720" s="50" t="s">
        <v>2863</v>
      </c>
      <c r="E1720" s="50" t="s">
        <v>2837</v>
      </c>
      <c r="F1720" s="31" t="s">
        <v>29</v>
      </c>
      <c r="G1720" s="31" t="s">
        <v>29</v>
      </c>
      <c r="H1720" s="31"/>
      <c r="I1720" s="31"/>
      <c r="J1720" s="31">
        <v>1</v>
      </c>
      <c r="K1720" s="31">
        <v>138</v>
      </c>
      <c r="L1720" s="31" t="s">
        <v>30</v>
      </c>
      <c r="M1720" s="29">
        <v>2306</v>
      </c>
      <c r="N1720" s="38"/>
      <c r="O1720" s="18" t="s">
        <v>2980</v>
      </c>
      <c r="P1720" s="64"/>
      <c r="Q1720" s="65"/>
      <c r="R1720" s="34"/>
      <c r="S1720" s="33"/>
      <c r="T1720" s="67"/>
    </row>
    <row r="1721" spans="1:20" ht="31.5" x14ac:dyDescent="0.25">
      <c r="A1721" s="50" t="s">
        <v>2696</v>
      </c>
      <c r="B1721" s="50" t="s">
        <v>3148</v>
      </c>
      <c r="C1721" s="31">
        <v>208031</v>
      </c>
      <c r="D1721" s="50" t="s">
        <v>2865</v>
      </c>
      <c r="E1721" s="50" t="s">
        <v>2837</v>
      </c>
      <c r="F1721" s="31" t="s">
        <v>29</v>
      </c>
      <c r="G1721" s="31" t="s">
        <v>29</v>
      </c>
      <c r="H1721" s="31"/>
      <c r="I1721" s="31"/>
      <c r="J1721" s="31">
        <v>1</v>
      </c>
      <c r="K1721" s="31">
        <v>138</v>
      </c>
      <c r="L1721" s="31" t="s">
        <v>30</v>
      </c>
      <c r="M1721" s="29">
        <v>2308</v>
      </c>
      <c r="N1721" s="38"/>
      <c r="O1721" s="18" t="s">
        <v>2980</v>
      </c>
      <c r="P1721" s="64"/>
      <c r="Q1721" s="65"/>
      <c r="R1721" s="34"/>
      <c r="S1721" s="33"/>
      <c r="T1721" s="67"/>
    </row>
    <row r="1722" spans="1:20" ht="31.5" x14ac:dyDescent="0.25">
      <c r="A1722" s="50" t="s">
        <v>2696</v>
      </c>
      <c r="B1722" s="50" t="s">
        <v>3148</v>
      </c>
      <c r="C1722" s="31">
        <v>208032</v>
      </c>
      <c r="D1722" s="50" t="s">
        <v>2856</v>
      </c>
      <c r="E1722" s="50" t="s">
        <v>2827</v>
      </c>
      <c r="F1722" s="31" t="s">
        <v>29</v>
      </c>
      <c r="G1722" s="31" t="s">
        <v>29</v>
      </c>
      <c r="H1722" s="31"/>
      <c r="I1722" s="31"/>
      <c r="J1722" s="31">
        <v>1</v>
      </c>
      <c r="K1722" s="31">
        <v>138</v>
      </c>
      <c r="L1722" s="31" t="s">
        <v>30</v>
      </c>
      <c r="M1722" s="29">
        <v>2299</v>
      </c>
      <c r="N1722" s="38"/>
      <c r="O1722" s="18" t="s">
        <v>2980</v>
      </c>
      <c r="P1722" s="64"/>
      <c r="Q1722" s="65"/>
      <c r="R1722" s="34"/>
      <c r="S1722" s="33"/>
      <c r="T1722" s="67"/>
    </row>
    <row r="1723" spans="1:20" ht="31.5" x14ac:dyDescent="0.25">
      <c r="A1723" s="50" t="s">
        <v>2696</v>
      </c>
      <c r="B1723" s="50" t="s">
        <v>3148</v>
      </c>
      <c r="C1723" s="31">
        <v>208037</v>
      </c>
      <c r="D1723" s="50" t="s">
        <v>2840</v>
      </c>
      <c r="E1723" s="50" t="s">
        <v>2825</v>
      </c>
      <c r="F1723" s="31" t="s">
        <v>29</v>
      </c>
      <c r="G1723" s="31" t="s">
        <v>29</v>
      </c>
      <c r="H1723" s="31"/>
      <c r="I1723" s="31"/>
      <c r="J1723" s="31">
        <v>1</v>
      </c>
      <c r="K1723" s="31">
        <v>138</v>
      </c>
      <c r="L1723" s="31" t="s">
        <v>30</v>
      </c>
      <c r="M1723" s="29">
        <v>2284</v>
      </c>
      <c r="N1723" s="38"/>
      <c r="O1723" s="18" t="s">
        <v>2980</v>
      </c>
      <c r="P1723" s="64"/>
      <c r="Q1723" s="65"/>
      <c r="R1723" s="34"/>
      <c r="S1723" s="33"/>
      <c r="T1723" s="67"/>
    </row>
    <row r="1724" spans="1:20" ht="31.5" x14ac:dyDescent="0.25">
      <c r="A1724" s="50" t="s">
        <v>2696</v>
      </c>
      <c r="B1724" s="50" t="s">
        <v>3148</v>
      </c>
      <c r="C1724" s="31">
        <v>208038</v>
      </c>
      <c r="D1724" s="50" t="s">
        <v>2846</v>
      </c>
      <c r="E1724" s="50" t="s">
        <v>2847</v>
      </c>
      <c r="F1724" s="31" t="s">
        <v>29</v>
      </c>
      <c r="G1724" s="31" t="s">
        <v>29</v>
      </c>
      <c r="H1724" s="31"/>
      <c r="I1724" s="31"/>
      <c r="J1724" s="31">
        <v>1</v>
      </c>
      <c r="K1724" s="31">
        <v>138</v>
      </c>
      <c r="L1724" s="31" t="s">
        <v>30</v>
      </c>
      <c r="M1724" s="29">
        <v>2290</v>
      </c>
      <c r="N1724" s="38"/>
      <c r="O1724" s="18" t="s">
        <v>2980</v>
      </c>
      <c r="P1724" s="64"/>
      <c r="Q1724" s="65"/>
      <c r="R1724" s="34"/>
      <c r="S1724" s="33"/>
      <c r="T1724" s="67"/>
    </row>
    <row r="1725" spans="1:20" ht="31.5" x14ac:dyDescent="0.25">
      <c r="A1725" s="50" t="s">
        <v>2696</v>
      </c>
      <c r="B1725" s="50" t="s">
        <v>3148</v>
      </c>
      <c r="C1725" s="31">
        <v>208041</v>
      </c>
      <c r="D1725" s="50" t="s">
        <v>2849</v>
      </c>
      <c r="E1725" s="50" t="s">
        <v>2064</v>
      </c>
      <c r="F1725" s="31" t="s">
        <v>29</v>
      </c>
      <c r="G1725" s="31" t="s">
        <v>29</v>
      </c>
      <c r="H1725" s="31"/>
      <c r="I1725" s="31"/>
      <c r="J1725" s="31">
        <v>1</v>
      </c>
      <c r="K1725" s="31">
        <v>138</v>
      </c>
      <c r="L1725" s="31" t="s">
        <v>30</v>
      </c>
      <c r="M1725" s="29">
        <v>2292</v>
      </c>
      <c r="N1725" s="38"/>
      <c r="O1725" s="18" t="s">
        <v>2980</v>
      </c>
      <c r="P1725" s="64"/>
      <c r="Q1725" s="65"/>
      <c r="R1725" s="34"/>
      <c r="S1725" s="33"/>
      <c r="T1725" s="67"/>
    </row>
    <row r="1726" spans="1:20" ht="31.5" x14ac:dyDescent="0.25">
      <c r="A1726" s="50" t="s">
        <v>2696</v>
      </c>
      <c r="B1726" s="50" t="s">
        <v>3148</v>
      </c>
      <c r="C1726" s="31">
        <v>208044</v>
      </c>
      <c r="D1726" s="50" t="s">
        <v>2851</v>
      </c>
      <c r="E1726" s="50" t="s">
        <v>2064</v>
      </c>
      <c r="F1726" s="31" t="s">
        <v>29</v>
      </c>
      <c r="G1726" s="31" t="s">
        <v>29</v>
      </c>
      <c r="H1726" s="31"/>
      <c r="I1726" s="31"/>
      <c r="J1726" s="31">
        <v>1</v>
      </c>
      <c r="K1726" s="31">
        <v>138</v>
      </c>
      <c r="L1726" s="31" t="s">
        <v>30</v>
      </c>
      <c r="M1726" s="29">
        <v>2294</v>
      </c>
      <c r="N1726" s="38"/>
      <c r="O1726" s="18" t="s">
        <v>2980</v>
      </c>
      <c r="P1726" s="64"/>
      <c r="Q1726" s="65"/>
      <c r="R1726" s="34"/>
      <c r="S1726" s="33"/>
      <c r="T1726" s="67"/>
    </row>
    <row r="1727" spans="1:20" ht="31.5" x14ac:dyDescent="0.25">
      <c r="A1727" s="50" t="s">
        <v>2696</v>
      </c>
      <c r="B1727" s="50" t="s">
        <v>3148</v>
      </c>
      <c r="C1727" s="31">
        <v>208046</v>
      </c>
      <c r="D1727" s="50" t="s">
        <v>2860</v>
      </c>
      <c r="E1727" s="50" t="s">
        <v>2064</v>
      </c>
      <c r="F1727" s="31" t="s">
        <v>29</v>
      </c>
      <c r="G1727" s="31" t="s">
        <v>29</v>
      </c>
      <c r="H1727" s="31"/>
      <c r="I1727" s="31"/>
      <c r="J1727" s="31">
        <v>1</v>
      </c>
      <c r="K1727" s="31">
        <v>138</v>
      </c>
      <c r="L1727" s="31" t="s">
        <v>30</v>
      </c>
      <c r="M1727" s="29">
        <v>2303</v>
      </c>
      <c r="N1727" s="38"/>
      <c r="O1727" s="18" t="s">
        <v>2980</v>
      </c>
      <c r="P1727" s="64"/>
      <c r="Q1727" s="65"/>
      <c r="R1727" s="34"/>
      <c r="S1727" s="33"/>
      <c r="T1727" s="67"/>
    </row>
    <row r="1728" spans="1:20" ht="31.5" x14ac:dyDescent="0.25">
      <c r="A1728" s="50" t="s">
        <v>2696</v>
      </c>
      <c r="B1728" s="50" t="s">
        <v>3148</v>
      </c>
      <c r="C1728" s="31">
        <v>208047</v>
      </c>
      <c r="D1728" s="50" t="s">
        <v>2871</v>
      </c>
      <c r="E1728" s="50" t="s">
        <v>2064</v>
      </c>
      <c r="F1728" s="31" t="s">
        <v>29</v>
      </c>
      <c r="G1728" s="31" t="s">
        <v>29</v>
      </c>
      <c r="H1728" s="31"/>
      <c r="I1728" s="31"/>
      <c r="J1728" s="31">
        <v>1</v>
      </c>
      <c r="K1728" s="31">
        <v>138</v>
      </c>
      <c r="L1728" s="31" t="s">
        <v>30</v>
      </c>
      <c r="M1728" s="29">
        <v>2314</v>
      </c>
      <c r="N1728" s="38"/>
      <c r="O1728" s="18" t="s">
        <v>2980</v>
      </c>
      <c r="P1728" s="64"/>
      <c r="Q1728" s="65"/>
      <c r="R1728" s="34"/>
      <c r="S1728" s="33"/>
      <c r="T1728" s="67"/>
    </row>
    <row r="1729" spans="1:20" ht="31.5" x14ac:dyDescent="0.25">
      <c r="A1729" s="50" t="s">
        <v>2696</v>
      </c>
      <c r="B1729" s="50" t="s">
        <v>3148</v>
      </c>
      <c r="C1729" s="51">
        <v>316613</v>
      </c>
      <c r="D1729" s="52" t="s">
        <v>2881</v>
      </c>
      <c r="E1729" s="50" t="s">
        <v>2825</v>
      </c>
      <c r="F1729" s="31" t="s">
        <v>29</v>
      </c>
      <c r="G1729" s="31" t="s">
        <v>29</v>
      </c>
      <c r="H1729" s="31"/>
      <c r="I1729" s="31"/>
      <c r="J1729" s="31">
        <v>1</v>
      </c>
      <c r="K1729" s="31">
        <v>138</v>
      </c>
      <c r="L1729" s="31" t="s">
        <v>30</v>
      </c>
      <c r="M1729" s="29">
        <v>2327</v>
      </c>
      <c r="N1729" s="38"/>
      <c r="O1729" s="18" t="s">
        <v>2980</v>
      </c>
      <c r="P1729" s="64"/>
      <c r="Q1729" s="65"/>
      <c r="R1729" s="34"/>
      <c r="S1729" s="33"/>
      <c r="T1729" s="67"/>
    </row>
    <row r="1730" spans="1:20" ht="31.5" x14ac:dyDescent="0.25">
      <c r="A1730" s="50" t="s">
        <v>2696</v>
      </c>
      <c r="B1730" s="50" t="s">
        <v>3148</v>
      </c>
      <c r="C1730" s="51">
        <v>316625</v>
      </c>
      <c r="D1730" s="52" t="s">
        <v>2843</v>
      </c>
      <c r="E1730" s="50" t="s">
        <v>2064</v>
      </c>
      <c r="F1730" s="31" t="s">
        <v>29</v>
      </c>
      <c r="G1730" s="31" t="s">
        <v>29</v>
      </c>
      <c r="H1730" s="31"/>
      <c r="I1730" s="31"/>
      <c r="J1730" s="31">
        <v>1</v>
      </c>
      <c r="K1730" s="31">
        <v>138</v>
      </c>
      <c r="L1730" s="31" t="s">
        <v>30</v>
      </c>
      <c r="M1730" s="29">
        <v>2287</v>
      </c>
      <c r="N1730" s="38"/>
      <c r="O1730" s="18" t="s">
        <v>2980</v>
      </c>
      <c r="P1730" s="64"/>
      <c r="Q1730" s="65"/>
      <c r="R1730" s="34"/>
      <c r="S1730" s="33"/>
      <c r="T1730" s="67"/>
    </row>
    <row r="1731" spans="1:20" ht="31.5" x14ac:dyDescent="0.25">
      <c r="A1731" s="50" t="s">
        <v>2696</v>
      </c>
      <c r="B1731" s="50" t="s">
        <v>3148</v>
      </c>
      <c r="C1731" s="51">
        <v>316630</v>
      </c>
      <c r="D1731" s="52" t="s">
        <v>2885</v>
      </c>
      <c r="E1731" s="50" t="s">
        <v>2064</v>
      </c>
      <c r="F1731" s="31" t="s">
        <v>29</v>
      </c>
      <c r="G1731" s="31" t="s">
        <v>29</v>
      </c>
      <c r="H1731" s="31"/>
      <c r="I1731" s="31"/>
      <c r="J1731" s="31">
        <v>1</v>
      </c>
      <c r="K1731" s="31">
        <v>138</v>
      </c>
      <c r="L1731" s="31" t="s">
        <v>30</v>
      </c>
      <c r="M1731" s="29">
        <v>2332</v>
      </c>
      <c r="N1731" s="38"/>
      <c r="O1731" s="18" t="s">
        <v>2980</v>
      </c>
      <c r="P1731" s="64"/>
      <c r="Q1731" s="65"/>
      <c r="R1731" s="34"/>
      <c r="S1731" s="33"/>
      <c r="T1731" s="67"/>
    </row>
    <row r="1732" spans="1:20" ht="31.5" x14ac:dyDescent="0.25">
      <c r="A1732" s="50" t="s">
        <v>2696</v>
      </c>
      <c r="B1732" s="50" t="s">
        <v>3148</v>
      </c>
      <c r="C1732" s="51">
        <v>316631</v>
      </c>
      <c r="D1732" s="52" t="s">
        <v>2866</v>
      </c>
      <c r="E1732" s="50" t="s">
        <v>2064</v>
      </c>
      <c r="F1732" s="31" t="s">
        <v>29</v>
      </c>
      <c r="G1732" s="31" t="s">
        <v>29</v>
      </c>
      <c r="H1732" s="31"/>
      <c r="I1732" s="31"/>
      <c r="J1732" s="31">
        <v>1</v>
      </c>
      <c r="K1732" s="31">
        <v>138</v>
      </c>
      <c r="L1732" s="31" t="s">
        <v>30</v>
      </c>
      <c r="M1732" s="29">
        <v>2309</v>
      </c>
      <c r="N1732" s="38"/>
      <c r="O1732" s="18" t="s">
        <v>2980</v>
      </c>
      <c r="P1732" s="64"/>
      <c r="Q1732" s="65"/>
      <c r="R1732" s="34"/>
      <c r="S1732" s="33"/>
      <c r="T1732" s="67"/>
    </row>
    <row r="1733" spans="1:20" ht="31.5" x14ac:dyDescent="0.25">
      <c r="A1733" s="50" t="s">
        <v>2696</v>
      </c>
      <c r="B1733" s="50" t="s">
        <v>3148</v>
      </c>
      <c r="C1733" s="51">
        <v>316632</v>
      </c>
      <c r="D1733" s="52" t="s">
        <v>2839</v>
      </c>
      <c r="E1733" s="50" t="s">
        <v>2825</v>
      </c>
      <c r="F1733" s="31" t="s">
        <v>29</v>
      </c>
      <c r="G1733" s="31" t="s">
        <v>29</v>
      </c>
      <c r="H1733" s="31"/>
      <c r="I1733" s="31"/>
      <c r="J1733" s="31">
        <v>1</v>
      </c>
      <c r="K1733" s="31">
        <v>138</v>
      </c>
      <c r="L1733" s="31" t="s">
        <v>30</v>
      </c>
      <c r="M1733" s="29">
        <v>2283</v>
      </c>
      <c r="N1733" s="38"/>
      <c r="O1733" s="18" t="s">
        <v>2980</v>
      </c>
      <c r="P1733" s="64"/>
      <c r="Q1733" s="65"/>
      <c r="R1733" s="34"/>
      <c r="S1733" s="33"/>
      <c r="T1733" s="67"/>
    </row>
    <row r="1734" spans="1:20" ht="31.5" x14ac:dyDescent="0.25">
      <c r="A1734" s="50" t="s">
        <v>2696</v>
      </c>
      <c r="B1734" s="50" t="s">
        <v>3148</v>
      </c>
      <c r="C1734" s="51">
        <v>316634</v>
      </c>
      <c r="D1734" s="52" t="s">
        <v>2826</v>
      </c>
      <c r="E1734" s="50" t="s">
        <v>2827</v>
      </c>
      <c r="F1734" s="31" t="s">
        <v>29</v>
      </c>
      <c r="G1734" s="31" t="s">
        <v>29</v>
      </c>
      <c r="H1734" s="31"/>
      <c r="I1734" s="31"/>
      <c r="J1734" s="31">
        <v>1</v>
      </c>
      <c r="K1734" s="31">
        <v>138</v>
      </c>
      <c r="L1734" s="31" t="s">
        <v>30</v>
      </c>
      <c r="M1734" s="29">
        <v>2273</v>
      </c>
      <c r="N1734" s="38"/>
      <c r="O1734" s="18" t="s">
        <v>2980</v>
      </c>
      <c r="P1734" s="64"/>
      <c r="Q1734" s="65"/>
      <c r="R1734" s="34"/>
      <c r="S1734" s="33"/>
      <c r="T1734" s="67"/>
    </row>
    <row r="1735" spans="1:20" ht="31.5" x14ac:dyDescent="0.25">
      <c r="A1735" s="50" t="s">
        <v>2696</v>
      </c>
      <c r="B1735" s="50" t="s">
        <v>3148</v>
      </c>
      <c r="C1735" s="51">
        <v>316640</v>
      </c>
      <c r="D1735" s="52" t="s">
        <v>2871</v>
      </c>
      <c r="E1735" s="50" t="s">
        <v>2064</v>
      </c>
      <c r="F1735" s="31" t="s">
        <v>29</v>
      </c>
      <c r="G1735" s="31" t="s">
        <v>29</v>
      </c>
      <c r="H1735" s="31"/>
      <c r="I1735" s="31"/>
      <c r="J1735" s="31">
        <v>1</v>
      </c>
      <c r="K1735" s="31">
        <v>138</v>
      </c>
      <c r="L1735" s="31" t="s">
        <v>30</v>
      </c>
      <c r="M1735" s="29">
        <v>2315</v>
      </c>
      <c r="N1735" s="38"/>
      <c r="O1735" s="18" t="s">
        <v>2980</v>
      </c>
      <c r="P1735" s="64"/>
      <c r="Q1735" s="65"/>
      <c r="R1735" s="34"/>
      <c r="S1735" s="33"/>
      <c r="T1735" s="67"/>
    </row>
    <row r="1736" spans="1:20" ht="31.5" x14ac:dyDescent="0.25">
      <c r="A1736" s="50" t="s">
        <v>2696</v>
      </c>
      <c r="B1736" s="50" t="s">
        <v>3148</v>
      </c>
      <c r="C1736" s="51">
        <v>316646</v>
      </c>
      <c r="D1736" s="52" t="s">
        <v>2859</v>
      </c>
      <c r="E1736" s="50" t="s">
        <v>2837</v>
      </c>
      <c r="F1736" s="31" t="s">
        <v>29</v>
      </c>
      <c r="G1736" s="31" t="s">
        <v>29</v>
      </c>
      <c r="H1736" s="31"/>
      <c r="I1736" s="31"/>
      <c r="J1736" s="31">
        <v>1</v>
      </c>
      <c r="K1736" s="31">
        <v>138</v>
      </c>
      <c r="L1736" s="31" t="s">
        <v>30</v>
      </c>
      <c r="M1736" s="29">
        <v>2302</v>
      </c>
      <c r="N1736" s="38"/>
      <c r="O1736" s="18" t="s">
        <v>2980</v>
      </c>
      <c r="P1736" s="64"/>
      <c r="Q1736" s="65"/>
      <c r="R1736" s="34"/>
      <c r="S1736" s="33"/>
      <c r="T1736" s="67"/>
    </row>
    <row r="1737" spans="1:20" ht="31.5" x14ac:dyDescent="0.25">
      <c r="A1737" s="50" t="s">
        <v>2696</v>
      </c>
      <c r="B1737" s="50" t="s">
        <v>3148</v>
      </c>
      <c r="C1737" s="51">
        <v>316650</v>
      </c>
      <c r="D1737" s="52" t="s">
        <v>2879</v>
      </c>
      <c r="E1737" s="50" t="s">
        <v>2827</v>
      </c>
      <c r="F1737" s="31" t="s">
        <v>29</v>
      </c>
      <c r="G1737" s="31" t="s">
        <v>29</v>
      </c>
      <c r="H1737" s="31"/>
      <c r="I1737" s="31"/>
      <c r="J1737" s="31">
        <v>1</v>
      </c>
      <c r="K1737" s="31">
        <v>138</v>
      </c>
      <c r="L1737" s="31" t="s">
        <v>30</v>
      </c>
      <c r="M1737" s="29">
        <v>2325</v>
      </c>
      <c r="N1737" s="38"/>
      <c r="O1737" s="18" t="s">
        <v>2980</v>
      </c>
      <c r="P1737" s="64"/>
      <c r="Q1737" s="65"/>
      <c r="R1737" s="34"/>
      <c r="S1737" s="33"/>
      <c r="T1737" s="67"/>
    </row>
    <row r="1738" spans="1:20" ht="31.5" x14ac:dyDescent="0.25">
      <c r="A1738" s="50" t="s">
        <v>2696</v>
      </c>
      <c r="B1738" s="50" t="s">
        <v>3148</v>
      </c>
      <c r="C1738" s="51">
        <v>316652</v>
      </c>
      <c r="D1738" s="52" t="s">
        <v>2841</v>
      </c>
      <c r="E1738" s="50" t="s">
        <v>2064</v>
      </c>
      <c r="F1738" s="31" t="s">
        <v>29</v>
      </c>
      <c r="G1738" s="31" t="s">
        <v>29</v>
      </c>
      <c r="H1738" s="31"/>
      <c r="I1738" s="31"/>
      <c r="J1738" s="31">
        <v>1</v>
      </c>
      <c r="K1738" s="31">
        <v>138</v>
      </c>
      <c r="L1738" s="31" t="s">
        <v>30</v>
      </c>
      <c r="M1738" s="29">
        <v>2285</v>
      </c>
      <c r="N1738" s="38"/>
      <c r="O1738" s="18" t="s">
        <v>2980</v>
      </c>
      <c r="P1738" s="64"/>
      <c r="Q1738" s="65"/>
      <c r="R1738" s="34"/>
      <c r="S1738" s="33"/>
      <c r="T1738" s="67"/>
    </row>
    <row r="1739" spans="1:20" ht="15.75" x14ac:dyDescent="0.25">
      <c r="A1739" s="50" t="s">
        <v>2696</v>
      </c>
      <c r="B1739" s="50" t="s">
        <v>3149</v>
      </c>
      <c r="C1739" s="31">
        <v>130629</v>
      </c>
      <c r="D1739" s="50" t="s">
        <v>2910</v>
      </c>
      <c r="E1739" s="50" t="s">
        <v>2906</v>
      </c>
      <c r="F1739" s="31" t="s">
        <v>216</v>
      </c>
      <c r="G1739" s="31" t="s">
        <v>216</v>
      </c>
      <c r="H1739" s="31">
        <v>1</v>
      </c>
      <c r="I1739" s="31">
        <v>2</v>
      </c>
      <c r="J1739" s="31">
        <v>1</v>
      </c>
      <c r="K1739" s="31">
        <v>138</v>
      </c>
      <c r="L1739" s="31" t="s">
        <v>30</v>
      </c>
      <c r="M1739" s="29">
        <v>2351</v>
      </c>
      <c r="N1739" s="38">
        <v>159283.09</v>
      </c>
      <c r="O1739" s="18" t="s">
        <v>2980</v>
      </c>
      <c r="P1739" s="64"/>
      <c r="Q1739" s="65"/>
      <c r="R1739" s="34"/>
      <c r="S1739" s="33"/>
      <c r="T1739" s="67">
        <v>1</v>
      </c>
    </row>
    <row r="1740" spans="1:20" ht="15.75" x14ac:dyDescent="0.25">
      <c r="A1740" s="50" t="s">
        <v>2696</v>
      </c>
      <c r="B1740" s="50" t="s">
        <v>3149</v>
      </c>
      <c r="C1740" s="31">
        <v>130634</v>
      </c>
      <c r="D1740" s="50" t="s">
        <v>2918</v>
      </c>
      <c r="E1740" s="50" t="s">
        <v>2906</v>
      </c>
      <c r="F1740" s="31" t="s">
        <v>216</v>
      </c>
      <c r="G1740" s="31" t="s">
        <v>216</v>
      </c>
      <c r="H1740" s="31"/>
      <c r="I1740" s="31"/>
      <c r="J1740" s="31">
        <v>1</v>
      </c>
      <c r="K1740" s="31">
        <v>138</v>
      </c>
      <c r="L1740" s="31" t="s">
        <v>30</v>
      </c>
      <c r="M1740" s="29">
        <v>2358</v>
      </c>
      <c r="N1740" s="38"/>
      <c r="O1740" s="18" t="s">
        <v>2980</v>
      </c>
      <c r="P1740" s="64"/>
      <c r="Q1740" s="65"/>
      <c r="R1740" s="34"/>
      <c r="S1740" s="33"/>
      <c r="T1740" s="67"/>
    </row>
    <row r="1741" spans="1:20" ht="15.75" x14ac:dyDescent="0.25">
      <c r="A1741" s="50" t="s">
        <v>2696</v>
      </c>
      <c r="B1741" s="50" t="s">
        <v>3149</v>
      </c>
      <c r="C1741" s="31">
        <v>130644</v>
      </c>
      <c r="D1741" s="50" t="s">
        <v>2921</v>
      </c>
      <c r="E1741" s="50" t="s">
        <v>2906</v>
      </c>
      <c r="F1741" s="31" t="s">
        <v>216</v>
      </c>
      <c r="G1741" s="31" t="s">
        <v>216</v>
      </c>
      <c r="H1741" s="31"/>
      <c r="I1741" s="31"/>
      <c r="J1741" s="31">
        <v>1</v>
      </c>
      <c r="K1741" s="31">
        <v>138</v>
      </c>
      <c r="L1741" s="31" t="s">
        <v>30</v>
      </c>
      <c r="M1741" s="29">
        <v>2362</v>
      </c>
      <c r="N1741" s="38"/>
      <c r="O1741" s="18" t="s">
        <v>2980</v>
      </c>
      <c r="P1741" s="64"/>
      <c r="Q1741" s="65"/>
      <c r="R1741" s="34"/>
      <c r="S1741" s="33"/>
      <c r="T1741" s="67"/>
    </row>
    <row r="1742" spans="1:20" ht="15.75" x14ac:dyDescent="0.25">
      <c r="A1742" s="50" t="s">
        <v>2696</v>
      </c>
      <c r="B1742" s="50" t="s">
        <v>3149</v>
      </c>
      <c r="C1742" s="31">
        <v>130648</v>
      </c>
      <c r="D1742" s="50" t="s">
        <v>2905</v>
      </c>
      <c r="E1742" s="50" t="s">
        <v>2906</v>
      </c>
      <c r="F1742" s="31" t="s">
        <v>216</v>
      </c>
      <c r="G1742" s="31" t="s">
        <v>216</v>
      </c>
      <c r="H1742" s="31"/>
      <c r="I1742" s="31"/>
      <c r="J1742" s="31">
        <v>1</v>
      </c>
      <c r="K1742" s="31">
        <v>138</v>
      </c>
      <c r="L1742" s="31" t="s">
        <v>30</v>
      </c>
      <c r="M1742" s="29">
        <v>2348</v>
      </c>
      <c r="N1742" s="38"/>
      <c r="O1742" s="18" t="s">
        <v>2980</v>
      </c>
      <c r="P1742" s="64"/>
      <c r="Q1742" s="65"/>
      <c r="R1742" s="34"/>
      <c r="S1742" s="33"/>
      <c r="T1742" s="67"/>
    </row>
    <row r="1743" spans="1:20" ht="15.75" x14ac:dyDescent="0.25">
      <c r="A1743" s="50" t="s">
        <v>2696</v>
      </c>
      <c r="B1743" s="50" t="s">
        <v>3149</v>
      </c>
      <c r="C1743" s="31">
        <v>130650</v>
      </c>
      <c r="D1743" s="50" t="s">
        <v>2914</v>
      </c>
      <c r="E1743" s="50" t="s">
        <v>2906</v>
      </c>
      <c r="F1743" s="31" t="s">
        <v>216</v>
      </c>
      <c r="G1743" s="31" t="s">
        <v>216</v>
      </c>
      <c r="H1743" s="31"/>
      <c r="I1743" s="31"/>
      <c r="J1743" s="31">
        <v>1</v>
      </c>
      <c r="K1743" s="31">
        <v>138</v>
      </c>
      <c r="L1743" s="31" t="s">
        <v>30</v>
      </c>
      <c r="M1743" s="29">
        <v>2354</v>
      </c>
      <c r="N1743" s="38"/>
      <c r="O1743" s="18" t="s">
        <v>2980</v>
      </c>
      <c r="P1743" s="64"/>
      <c r="Q1743" s="65"/>
      <c r="R1743" s="34"/>
      <c r="S1743" s="33"/>
      <c r="T1743" s="67"/>
    </row>
    <row r="1744" spans="1:20" ht="15.75" x14ac:dyDescent="0.25">
      <c r="A1744" s="50" t="s">
        <v>2696</v>
      </c>
      <c r="B1744" s="50" t="s">
        <v>3149</v>
      </c>
      <c r="C1744" s="31">
        <v>130651</v>
      </c>
      <c r="D1744" s="50" t="s">
        <v>2916</v>
      </c>
      <c r="E1744" s="50" t="s">
        <v>2906</v>
      </c>
      <c r="F1744" s="31" t="s">
        <v>216</v>
      </c>
      <c r="G1744" s="31" t="s">
        <v>216</v>
      </c>
      <c r="H1744" s="31"/>
      <c r="I1744" s="31"/>
      <c r="J1744" s="31">
        <v>1</v>
      </c>
      <c r="K1744" s="31">
        <v>138</v>
      </c>
      <c r="L1744" s="31" t="s">
        <v>30</v>
      </c>
      <c r="M1744" s="29">
        <v>2356</v>
      </c>
      <c r="N1744" s="38"/>
      <c r="O1744" s="18" t="s">
        <v>2980</v>
      </c>
      <c r="P1744" s="64"/>
      <c r="Q1744" s="65"/>
      <c r="R1744" s="34"/>
      <c r="S1744" s="33"/>
      <c r="T1744" s="67"/>
    </row>
    <row r="1745" spans="1:20" ht="15.75" x14ac:dyDescent="0.25">
      <c r="A1745" s="50" t="s">
        <v>2696</v>
      </c>
      <c r="B1745" s="50" t="s">
        <v>3149</v>
      </c>
      <c r="C1745" s="31">
        <v>130652</v>
      </c>
      <c r="D1745" s="50" t="s">
        <v>1592</v>
      </c>
      <c r="E1745" s="50" t="s">
        <v>2906</v>
      </c>
      <c r="F1745" s="31" t="s">
        <v>216</v>
      </c>
      <c r="G1745" s="31" t="s">
        <v>216</v>
      </c>
      <c r="H1745" s="31"/>
      <c r="I1745" s="31"/>
      <c r="J1745" s="31">
        <v>1</v>
      </c>
      <c r="K1745" s="31">
        <v>138</v>
      </c>
      <c r="L1745" s="31" t="s">
        <v>30</v>
      </c>
      <c r="M1745" s="29">
        <v>2360</v>
      </c>
      <c r="N1745" s="38"/>
      <c r="O1745" s="18" t="s">
        <v>2980</v>
      </c>
      <c r="P1745" s="64"/>
      <c r="Q1745" s="65"/>
      <c r="R1745" s="34"/>
      <c r="S1745" s="33"/>
      <c r="T1745" s="67"/>
    </row>
    <row r="1746" spans="1:20" ht="15.75" x14ac:dyDescent="0.25">
      <c r="A1746" s="50" t="s">
        <v>2696</v>
      </c>
      <c r="B1746" s="50" t="s">
        <v>3149</v>
      </c>
      <c r="C1746" s="31">
        <v>130690</v>
      </c>
      <c r="D1746" s="50" t="s">
        <v>2925</v>
      </c>
      <c r="E1746" s="50" t="s">
        <v>2913</v>
      </c>
      <c r="F1746" s="31" t="s">
        <v>216</v>
      </c>
      <c r="G1746" s="31" t="s">
        <v>216</v>
      </c>
      <c r="H1746" s="31"/>
      <c r="I1746" s="31"/>
      <c r="J1746" s="31">
        <v>1</v>
      </c>
      <c r="K1746" s="31">
        <v>138</v>
      </c>
      <c r="L1746" s="31" t="s">
        <v>30</v>
      </c>
      <c r="M1746" s="29">
        <v>2365</v>
      </c>
      <c r="N1746" s="38"/>
      <c r="O1746" s="18" t="s">
        <v>2980</v>
      </c>
      <c r="P1746" s="64"/>
      <c r="Q1746" s="65"/>
      <c r="R1746" s="34"/>
      <c r="S1746" s="33"/>
      <c r="T1746" s="67"/>
    </row>
    <row r="1747" spans="1:20" ht="15.75" x14ac:dyDescent="0.25">
      <c r="A1747" s="50" t="s">
        <v>2696</v>
      </c>
      <c r="B1747" s="50" t="s">
        <v>3149</v>
      </c>
      <c r="C1747" s="31">
        <v>130693</v>
      </c>
      <c r="D1747" s="50" t="s">
        <v>2926</v>
      </c>
      <c r="E1747" s="50" t="s">
        <v>2913</v>
      </c>
      <c r="F1747" s="31" t="s">
        <v>216</v>
      </c>
      <c r="G1747" s="31" t="s">
        <v>216</v>
      </c>
      <c r="H1747" s="31"/>
      <c r="I1747" s="31"/>
      <c r="J1747" s="31">
        <v>1</v>
      </c>
      <c r="K1747" s="31">
        <v>138</v>
      </c>
      <c r="L1747" s="31" t="s">
        <v>30</v>
      </c>
      <c r="M1747" s="29">
        <v>2367</v>
      </c>
      <c r="N1747" s="38"/>
      <c r="O1747" s="18" t="s">
        <v>2980</v>
      </c>
      <c r="P1747" s="64"/>
      <c r="Q1747" s="65"/>
      <c r="R1747" s="34"/>
      <c r="S1747" s="33"/>
      <c r="T1747" s="67"/>
    </row>
    <row r="1748" spans="1:20" ht="15.75" x14ac:dyDescent="0.25">
      <c r="A1748" s="50" t="s">
        <v>2696</v>
      </c>
      <c r="B1748" s="50" t="s">
        <v>3149</v>
      </c>
      <c r="C1748" s="31">
        <v>130699</v>
      </c>
      <c r="D1748" s="50" t="s">
        <v>2907</v>
      </c>
      <c r="E1748" s="50" t="s">
        <v>2908</v>
      </c>
      <c r="F1748" s="31" t="s">
        <v>216</v>
      </c>
      <c r="G1748" s="31" t="s">
        <v>216</v>
      </c>
      <c r="H1748" s="31"/>
      <c r="I1748" s="31"/>
      <c r="J1748" s="31">
        <v>1</v>
      </c>
      <c r="K1748" s="31">
        <v>138</v>
      </c>
      <c r="L1748" s="31" t="s">
        <v>30</v>
      </c>
      <c r="M1748" s="29">
        <v>2349</v>
      </c>
      <c r="N1748" s="38"/>
      <c r="O1748" s="18" t="s">
        <v>2980</v>
      </c>
      <c r="P1748" s="64"/>
      <c r="Q1748" s="65"/>
      <c r="R1748" s="34"/>
      <c r="S1748" s="33"/>
      <c r="T1748" s="67"/>
    </row>
    <row r="1749" spans="1:20" ht="15.75" x14ac:dyDescent="0.25">
      <c r="A1749" s="50" t="s">
        <v>2696</v>
      </c>
      <c r="B1749" s="50" t="s">
        <v>3149</v>
      </c>
      <c r="C1749" s="31">
        <v>130718</v>
      </c>
      <c r="D1749" s="50" t="s">
        <v>2891</v>
      </c>
      <c r="E1749" s="50" t="s">
        <v>2890</v>
      </c>
      <c r="F1749" s="31" t="s">
        <v>45</v>
      </c>
      <c r="G1749" s="31" t="s">
        <v>45</v>
      </c>
      <c r="H1749" s="31"/>
      <c r="I1749" s="31"/>
      <c r="J1749" s="31">
        <v>1</v>
      </c>
      <c r="K1749" s="31">
        <v>138</v>
      </c>
      <c r="L1749" s="31" t="s">
        <v>30</v>
      </c>
      <c r="M1749" s="29">
        <v>2337</v>
      </c>
      <c r="N1749" s="38"/>
      <c r="O1749" s="18" t="s">
        <v>2980</v>
      </c>
      <c r="P1749" s="64"/>
      <c r="Q1749" s="65"/>
      <c r="R1749" s="34"/>
      <c r="S1749" s="33"/>
      <c r="T1749" s="67"/>
    </row>
    <row r="1750" spans="1:20" ht="15.75" x14ac:dyDescent="0.25">
      <c r="A1750" s="50" t="s">
        <v>2696</v>
      </c>
      <c r="B1750" s="50" t="s">
        <v>3149</v>
      </c>
      <c r="C1750" s="31">
        <v>130723</v>
      </c>
      <c r="D1750" s="50" t="s">
        <v>2892</v>
      </c>
      <c r="E1750" s="50" t="s">
        <v>2890</v>
      </c>
      <c r="F1750" s="31" t="s">
        <v>45</v>
      </c>
      <c r="G1750" s="31" t="s">
        <v>45</v>
      </c>
      <c r="H1750" s="31"/>
      <c r="I1750" s="31"/>
      <c r="J1750" s="31">
        <v>1</v>
      </c>
      <c r="K1750" s="31">
        <v>138</v>
      </c>
      <c r="L1750" s="31" t="s">
        <v>30</v>
      </c>
      <c r="M1750" s="29">
        <v>2338</v>
      </c>
      <c r="N1750" s="38"/>
      <c r="O1750" s="18" t="s">
        <v>2980</v>
      </c>
      <c r="P1750" s="64"/>
      <c r="Q1750" s="65"/>
      <c r="R1750" s="34"/>
      <c r="S1750" s="33"/>
      <c r="T1750" s="67"/>
    </row>
    <row r="1751" spans="1:20" ht="15.75" x14ac:dyDescent="0.25">
      <c r="A1751" s="50" t="s">
        <v>2696</v>
      </c>
      <c r="B1751" s="50" t="s">
        <v>3149</v>
      </c>
      <c r="C1751" s="31">
        <v>130725</v>
      </c>
      <c r="D1751" s="50" t="s">
        <v>2893</v>
      </c>
      <c r="E1751" s="50" t="s">
        <v>2890</v>
      </c>
      <c r="F1751" s="31" t="s">
        <v>45</v>
      </c>
      <c r="G1751" s="31" t="s">
        <v>45</v>
      </c>
      <c r="H1751" s="31"/>
      <c r="I1751" s="31"/>
      <c r="J1751" s="31">
        <v>1</v>
      </c>
      <c r="K1751" s="31">
        <v>138</v>
      </c>
      <c r="L1751" s="31" t="s">
        <v>30</v>
      </c>
      <c r="M1751" s="29">
        <v>2339</v>
      </c>
      <c r="N1751" s="38"/>
      <c r="O1751" s="18" t="s">
        <v>2980</v>
      </c>
      <c r="P1751" s="64"/>
      <c r="Q1751" s="65"/>
      <c r="R1751" s="34"/>
      <c r="S1751" s="33"/>
      <c r="T1751" s="67"/>
    </row>
    <row r="1752" spans="1:20" ht="15.75" x14ac:dyDescent="0.25">
      <c r="A1752" s="50" t="s">
        <v>2696</v>
      </c>
      <c r="B1752" s="50" t="s">
        <v>3149</v>
      </c>
      <c r="C1752" s="31">
        <v>130768</v>
      </c>
      <c r="D1752" s="50" t="s">
        <v>2902</v>
      </c>
      <c r="E1752" s="50" t="s">
        <v>2903</v>
      </c>
      <c r="F1752" s="31" t="s">
        <v>216</v>
      </c>
      <c r="G1752" s="31" t="s">
        <v>216</v>
      </c>
      <c r="H1752" s="31"/>
      <c r="I1752" s="31"/>
      <c r="J1752" s="31">
        <v>1</v>
      </c>
      <c r="K1752" s="31">
        <v>138</v>
      </c>
      <c r="L1752" s="31" t="s">
        <v>30</v>
      </c>
      <c r="M1752" s="29">
        <v>2346</v>
      </c>
      <c r="N1752" s="38"/>
      <c r="O1752" s="18" t="s">
        <v>2980</v>
      </c>
      <c r="P1752" s="64"/>
      <c r="Q1752" s="65"/>
      <c r="R1752" s="34"/>
      <c r="S1752" s="33"/>
      <c r="T1752" s="67"/>
    </row>
    <row r="1753" spans="1:20" ht="15.75" x14ac:dyDescent="0.25">
      <c r="A1753" s="50" t="s">
        <v>2696</v>
      </c>
      <c r="B1753" s="50" t="s">
        <v>3149</v>
      </c>
      <c r="C1753" s="31">
        <v>130777</v>
      </c>
      <c r="D1753" s="50" t="s">
        <v>2927</v>
      </c>
      <c r="E1753" s="50" t="s">
        <v>2903</v>
      </c>
      <c r="F1753" s="31" t="s">
        <v>216</v>
      </c>
      <c r="G1753" s="31" t="s">
        <v>216</v>
      </c>
      <c r="H1753" s="31"/>
      <c r="I1753" s="31"/>
      <c r="J1753" s="31">
        <v>1</v>
      </c>
      <c r="K1753" s="31">
        <v>138</v>
      </c>
      <c r="L1753" s="31" t="s">
        <v>30</v>
      </c>
      <c r="M1753" s="29">
        <v>2368</v>
      </c>
      <c r="N1753" s="38"/>
      <c r="O1753" s="18" t="s">
        <v>2980</v>
      </c>
      <c r="P1753" s="64"/>
      <c r="Q1753" s="65"/>
      <c r="R1753" s="34"/>
      <c r="S1753" s="33"/>
      <c r="T1753" s="67"/>
    </row>
    <row r="1754" spans="1:20" ht="15.75" x14ac:dyDescent="0.25">
      <c r="A1754" s="50" t="s">
        <v>2696</v>
      </c>
      <c r="B1754" s="50" t="s">
        <v>3149</v>
      </c>
      <c r="C1754" s="31">
        <v>130808</v>
      </c>
      <c r="D1754" s="50" t="s">
        <v>2900</v>
      </c>
      <c r="E1754" s="50" t="s">
        <v>2898</v>
      </c>
      <c r="F1754" s="31" t="s">
        <v>216</v>
      </c>
      <c r="G1754" s="31" t="s">
        <v>216</v>
      </c>
      <c r="H1754" s="31"/>
      <c r="I1754" s="31"/>
      <c r="J1754" s="31">
        <v>1</v>
      </c>
      <c r="K1754" s="31">
        <v>138</v>
      </c>
      <c r="L1754" s="31" t="s">
        <v>30</v>
      </c>
      <c r="M1754" s="29">
        <v>2344</v>
      </c>
      <c r="N1754" s="38"/>
      <c r="O1754" s="18" t="s">
        <v>2980</v>
      </c>
      <c r="P1754" s="64"/>
      <c r="Q1754" s="65"/>
      <c r="R1754" s="34"/>
      <c r="S1754" s="33"/>
      <c r="T1754" s="67"/>
    </row>
    <row r="1755" spans="1:20" ht="15.75" x14ac:dyDescent="0.25">
      <c r="A1755" s="50" t="s">
        <v>2696</v>
      </c>
      <c r="B1755" s="50" t="s">
        <v>3149</v>
      </c>
      <c r="C1755" s="31">
        <v>130809</v>
      </c>
      <c r="D1755" s="50" t="s">
        <v>2901</v>
      </c>
      <c r="E1755" s="50" t="s">
        <v>2898</v>
      </c>
      <c r="F1755" s="31" t="s">
        <v>216</v>
      </c>
      <c r="G1755" s="31" t="s">
        <v>216</v>
      </c>
      <c r="H1755" s="31"/>
      <c r="I1755" s="31"/>
      <c r="J1755" s="31">
        <v>1</v>
      </c>
      <c r="K1755" s="31">
        <v>138</v>
      </c>
      <c r="L1755" s="31" t="s">
        <v>30</v>
      </c>
      <c r="M1755" s="29">
        <v>2345</v>
      </c>
      <c r="N1755" s="38"/>
      <c r="O1755" s="18" t="s">
        <v>2980</v>
      </c>
      <c r="P1755" s="64"/>
      <c r="Q1755" s="65"/>
      <c r="R1755" s="34"/>
      <c r="S1755" s="33"/>
      <c r="T1755" s="67"/>
    </row>
    <row r="1756" spans="1:20" ht="15.75" x14ac:dyDescent="0.25">
      <c r="A1756" s="50" t="s">
        <v>2696</v>
      </c>
      <c r="B1756" s="50" t="s">
        <v>3149</v>
      </c>
      <c r="C1756" s="31">
        <v>130810</v>
      </c>
      <c r="D1756" s="50" t="s">
        <v>2904</v>
      </c>
      <c r="E1756" s="50" t="s">
        <v>2898</v>
      </c>
      <c r="F1756" s="31" t="s">
        <v>216</v>
      </c>
      <c r="G1756" s="31" t="s">
        <v>216</v>
      </c>
      <c r="H1756" s="31"/>
      <c r="I1756" s="31"/>
      <c r="J1756" s="31">
        <v>1</v>
      </c>
      <c r="K1756" s="31">
        <v>138</v>
      </c>
      <c r="L1756" s="31" t="s">
        <v>30</v>
      </c>
      <c r="M1756" s="29">
        <v>2347</v>
      </c>
      <c r="N1756" s="38"/>
      <c r="O1756" s="18" t="s">
        <v>2980</v>
      </c>
      <c r="P1756" s="64"/>
      <c r="Q1756" s="65"/>
      <c r="R1756" s="34"/>
      <c r="S1756" s="33"/>
      <c r="T1756" s="67"/>
    </row>
    <row r="1757" spans="1:20" ht="15.75" x14ac:dyDescent="0.25">
      <c r="A1757" s="50" t="s">
        <v>2696</v>
      </c>
      <c r="B1757" s="50" t="s">
        <v>3149</v>
      </c>
      <c r="C1757" s="31">
        <v>130816</v>
      </c>
      <c r="D1757" s="50" t="s">
        <v>2911</v>
      </c>
      <c r="E1757" s="50" t="s">
        <v>2898</v>
      </c>
      <c r="F1757" s="31" t="s">
        <v>216</v>
      </c>
      <c r="G1757" s="31" t="s">
        <v>216</v>
      </c>
      <c r="H1757" s="31"/>
      <c r="I1757" s="31"/>
      <c r="J1757" s="31">
        <v>1</v>
      </c>
      <c r="K1757" s="31">
        <v>138</v>
      </c>
      <c r="L1757" s="31" t="s">
        <v>30</v>
      </c>
      <c r="M1757" s="29">
        <v>2352</v>
      </c>
      <c r="N1757" s="38"/>
      <c r="O1757" s="18" t="s">
        <v>2980</v>
      </c>
      <c r="P1757" s="64"/>
      <c r="Q1757" s="65"/>
      <c r="R1757" s="34"/>
      <c r="S1757" s="33"/>
      <c r="T1757" s="67"/>
    </row>
    <row r="1758" spans="1:20" ht="15.75" x14ac:dyDescent="0.25">
      <c r="A1758" s="50" t="s">
        <v>2696</v>
      </c>
      <c r="B1758" s="50" t="s">
        <v>3149</v>
      </c>
      <c r="C1758" s="31">
        <v>130823</v>
      </c>
      <c r="D1758" s="50" t="s">
        <v>2917</v>
      </c>
      <c r="E1758" s="50" t="s">
        <v>2898</v>
      </c>
      <c r="F1758" s="31" t="s">
        <v>216</v>
      </c>
      <c r="G1758" s="31" t="s">
        <v>216</v>
      </c>
      <c r="H1758" s="31"/>
      <c r="I1758" s="31"/>
      <c r="J1758" s="31">
        <v>1</v>
      </c>
      <c r="K1758" s="31">
        <v>138</v>
      </c>
      <c r="L1758" s="31" t="s">
        <v>30</v>
      </c>
      <c r="M1758" s="29">
        <v>2357</v>
      </c>
      <c r="N1758" s="38"/>
      <c r="O1758" s="18" t="s">
        <v>2980</v>
      </c>
      <c r="P1758" s="64"/>
      <c r="Q1758" s="65"/>
      <c r="R1758" s="34"/>
      <c r="S1758" s="33"/>
      <c r="T1758" s="67"/>
    </row>
    <row r="1759" spans="1:20" ht="15.75" x14ac:dyDescent="0.25">
      <c r="A1759" s="50" t="s">
        <v>2696</v>
      </c>
      <c r="B1759" s="50" t="s">
        <v>3149</v>
      </c>
      <c r="C1759" s="31">
        <v>130843</v>
      </c>
      <c r="D1759" s="50" t="s">
        <v>2922</v>
      </c>
      <c r="E1759" s="50" t="s">
        <v>2898</v>
      </c>
      <c r="F1759" s="31" t="s">
        <v>216</v>
      </c>
      <c r="G1759" s="31" t="s">
        <v>216</v>
      </c>
      <c r="H1759" s="31"/>
      <c r="I1759" s="31"/>
      <c r="J1759" s="31">
        <v>1</v>
      </c>
      <c r="K1759" s="31">
        <v>138</v>
      </c>
      <c r="L1759" s="31" t="s">
        <v>30</v>
      </c>
      <c r="M1759" s="29">
        <v>2363</v>
      </c>
      <c r="N1759" s="38"/>
      <c r="O1759" s="18" t="s">
        <v>2980</v>
      </c>
      <c r="P1759" s="64"/>
      <c r="Q1759" s="65"/>
      <c r="R1759" s="34"/>
      <c r="S1759" s="33"/>
      <c r="T1759" s="67"/>
    </row>
    <row r="1760" spans="1:20" ht="15.75" x14ac:dyDescent="0.25">
      <c r="A1760" s="50" t="s">
        <v>2696</v>
      </c>
      <c r="B1760" s="50" t="s">
        <v>3149</v>
      </c>
      <c r="C1760" s="31">
        <v>130862</v>
      </c>
      <c r="D1760" s="50" t="s">
        <v>2894</v>
      </c>
      <c r="E1760" s="50" t="s">
        <v>2895</v>
      </c>
      <c r="F1760" s="31" t="s">
        <v>45</v>
      </c>
      <c r="G1760" s="31" t="s">
        <v>45</v>
      </c>
      <c r="H1760" s="31"/>
      <c r="I1760" s="31"/>
      <c r="J1760" s="31">
        <v>1</v>
      </c>
      <c r="K1760" s="31">
        <v>138</v>
      </c>
      <c r="L1760" s="31" t="s">
        <v>30</v>
      </c>
      <c r="M1760" s="29">
        <v>2340</v>
      </c>
      <c r="N1760" s="38"/>
      <c r="O1760" s="18" t="s">
        <v>2980</v>
      </c>
      <c r="P1760" s="64"/>
      <c r="Q1760" s="65"/>
      <c r="R1760" s="34"/>
      <c r="S1760" s="33"/>
      <c r="T1760" s="67"/>
    </row>
    <row r="1761" spans="1:20" ht="15.75" x14ac:dyDescent="0.25">
      <c r="A1761" s="50" t="s">
        <v>2696</v>
      </c>
      <c r="B1761" s="50" t="s">
        <v>3149</v>
      </c>
      <c r="C1761" s="31">
        <v>130867</v>
      </c>
      <c r="D1761" s="50" t="s">
        <v>2896</v>
      </c>
      <c r="E1761" s="50" t="s">
        <v>2895</v>
      </c>
      <c r="F1761" s="31" t="s">
        <v>45</v>
      </c>
      <c r="G1761" s="31" t="s">
        <v>45</v>
      </c>
      <c r="H1761" s="31"/>
      <c r="I1761" s="31"/>
      <c r="J1761" s="31">
        <v>1</v>
      </c>
      <c r="K1761" s="31">
        <v>138</v>
      </c>
      <c r="L1761" s="31" t="s">
        <v>30</v>
      </c>
      <c r="M1761" s="29">
        <v>2341</v>
      </c>
      <c r="N1761" s="38"/>
      <c r="O1761" s="18" t="s">
        <v>2980</v>
      </c>
      <c r="P1761" s="64"/>
      <c r="Q1761" s="65"/>
      <c r="R1761" s="34"/>
      <c r="S1761" s="33"/>
      <c r="T1761" s="67"/>
    </row>
    <row r="1762" spans="1:20" ht="15.75" x14ac:dyDescent="0.25">
      <c r="A1762" s="50" t="s">
        <v>2696</v>
      </c>
      <c r="B1762" s="50" t="s">
        <v>3149</v>
      </c>
      <c r="C1762" s="31">
        <v>208501</v>
      </c>
      <c r="D1762" s="50" t="s">
        <v>2897</v>
      </c>
      <c r="E1762" s="50" t="s">
        <v>2898</v>
      </c>
      <c r="F1762" s="31" t="s">
        <v>216</v>
      </c>
      <c r="G1762" s="31" t="s">
        <v>216</v>
      </c>
      <c r="H1762" s="31"/>
      <c r="I1762" s="31"/>
      <c r="J1762" s="31">
        <v>1</v>
      </c>
      <c r="K1762" s="31">
        <v>138</v>
      </c>
      <c r="L1762" s="31" t="s">
        <v>30</v>
      </c>
      <c r="M1762" s="29">
        <v>2342</v>
      </c>
      <c r="N1762" s="38"/>
      <c r="O1762" s="18" t="s">
        <v>2980</v>
      </c>
      <c r="P1762" s="64"/>
      <c r="Q1762" s="65"/>
      <c r="R1762" s="34"/>
      <c r="S1762" s="33"/>
      <c r="T1762" s="67"/>
    </row>
    <row r="1763" spans="1:20" ht="15.75" x14ac:dyDescent="0.25">
      <c r="A1763" s="50" t="s">
        <v>2696</v>
      </c>
      <c r="B1763" s="50" t="s">
        <v>3149</v>
      </c>
      <c r="C1763" s="31">
        <v>208503</v>
      </c>
      <c r="D1763" s="50" t="s">
        <v>2899</v>
      </c>
      <c r="E1763" s="50" t="s">
        <v>2898</v>
      </c>
      <c r="F1763" s="31" t="s">
        <v>216</v>
      </c>
      <c r="G1763" s="31" t="s">
        <v>216</v>
      </c>
      <c r="H1763" s="31"/>
      <c r="I1763" s="31"/>
      <c r="J1763" s="31">
        <v>1</v>
      </c>
      <c r="K1763" s="31">
        <v>138</v>
      </c>
      <c r="L1763" s="31" t="s">
        <v>30</v>
      </c>
      <c r="M1763" s="29">
        <v>2343</v>
      </c>
      <c r="N1763" s="38"/>
      <c r="O1763" s="18" t="s">
        <v>2980</v>
      </c>
      <c r="P1763" s="64"/>
      <c r="Q1763" s="65"/>
      <c r="R1763" s="34"/>
      <c r="S1763" s="33"/>
      <c r="T1763" s="67"/>
    </row>
    <row r="1764" spans="1:20" ht="15.75" x14ac:dyDescent="0.25">
      <c r="A1764" s="50" t="s">
        <v>2696</v>
      </c>
      <c r="B1764" s="50" t="s">
        <v>3149</v>
      </c>
      <c r="C1764" s="31">
        <v>208510</v>
      </c>
      <c r="D1764" s="50" t="s">
        <v>2889</v>
      </c>
      <c r="E1764" s="50" t="s">
        <v>2890</v>
      </c>
      <c r="F1764" s="31" t="s">
        <v>45</v>
      </c>
      <c r="G1764" s="31" t="s">
        <v>45</v>
      </c>
      <c r="H1764" s="31"/>
      <c r="I1764" s="31"/>
      <c r="J1764" s="31">
        <v>1</v>
      </c>
      <c r="K1764" s="31">
        <v>138</v>
      </c>
      <c r="L1764" s="31" t="s">
        <v>30</v>
      </c>
      <c r="M1764" s="29">
        <v>2336</v>
      </c>
      <c r="N1764" s="38"/>
      <c r="O1764" s="18" t="s">
        <v>2980</v>
      </c>
      <c r="P1764" s="64"/>
      <c r="Q1764" s="65"/>
      <c r="R1764" s="34"/>
      <c r="S1764" s="33"/>
      <c r="T1764" s="67"/>
    </row>
    <row r="1765" spans="1:20" ht="15.75" x14ac:dyDescent="0.25">
      <c r="A1765" s="50" t="s">
        <v>2696</v>
      </c>
      <c r="B1765" s="50" t="s">
        <v>3149</v>
      </c>
      <c r="C1765" s="31">
        <v>208514</v>
      </c>
      <c r="D1765" s="50" t="s">
        <v>2915</v>
      </c>
      <c r="E1765" s="50" t="s">
        <v>2908</v>
      </c>
      <c r="F1765" s="31" t="s">
        <v>216</v>
      </c>
      <c r="G1765" s="31" t="s">
        <v>216</v>
      </c>
      <c r="H1765" s="31"/>
      <c r="I1765" s="31"/>
      <c r="J1765" s="31">
        <v>1</v>
      </c>
      <c r="K1765" s="31">
        <v>138</v>
      </c>
      <c r="L1765" s="31" t="s">
        <v>30</v>
      </c>
      <c r="M1765" s="29">
        <v>2355</v>
      </c>
      <c r="N1765" s="38"/>
      <c r="O1765" s="18" t="s">
        <v>2980</v>
      </c>
      <c r="P1765" s="64"/>
      <c r="Q1765" s="65"/>
      <c r="R1765" s="34"/>
      <c r="S1765" s="33"/>
      <c r="T1765" s="67"/>
    </row>
    <row r="1766" spans="1:20" ht="15.75" x14ac:dyDescent="0.25">
      <c r="A1766" s="50" t="s">
        <v>2696</v>
      </c>
      <c r="B1766" s="50" t="s">
        <v>3149</v>
      </c>
      <c r="C1766" s="31">
        <v>208522</v>
      </c>
      <c r="D1766" s="50" t="s">
        <v>2909</v>
      </c>
      <c r="E1766" s="50" t="s">
        <v>2908</v>
      </c>
      <c r="F1766" s="31" t="s">
        <v>216</v>
      </c>
      <c r="G1766" s="31" t="s">
        <v>216</v>
      </c>
      <c r="H1766" s="31"/>
      <c r="I1766" s="31"/>
      <c r="J1766" s="31">
        <v>1</v>
      </c>
      <c r="K1766" s="31">
        <v>138</v>
      </c>
      <c r="L1766" s="31" t="s">
        <v>30</v>
      </c>
      <c r="M1766" s="29">
        <v>2350</v>
      </c>
      <c r="N1766" s="38"/>
      <c r="O1766" s="18" t="s">
        <v>2980</v>
      </c>
      <c r="P1766" s="64"/>
      <c r="Q1766" s="65"/>
      <c r="R1766" s="34"/>
      <c r="S1766" s="33"/>
      <c r="T1766" s="67"/>
    </row>
    <row r="1767" spans="1:20" ht="15.75" x14ac:dyDescent="0.25">
      <c r="A1767" s="50" t="s">
        <v>2696</v>
      </c>
      <c r="B1767" s="50" t="s">
        <v>3149</v>
      </c>
      <c r="C1767" s="31">
        <v>208524</v>
      </c>
      <c r="D1767" s="50" t="s">
        <v>2923</v>
      </c>
      <c r="E1767" s="50" t="s">
        <v>2924</v>
      </c>
      <c r="F1767" s="31" t="s">
        <v>216</v>
      </c>
      <c r="G1767" s="31" t="s">
        <v>216</v>
      </c>
      <c r="H1767" s="31"/>
      <c r="I1767" s="31"/>
      <c r="J1767" s="31">
        <v>1</v>
      </c>
      <c r="K1767" s="31">
        <v>138</v>
      </c>
      <c r="L1767" s="31" t="s">
        <v>30</v>
      </c>
      <c r="M1767" s="29">
        <v>2364</v>
      </c>
      <c r="N1767" s="38"/>
      <c r="O1767" s="18" t="s">
        <v>2980</v>
      </c>
      <c r="P1767" s="64"/>
      <c r="Q1767" s="65"/>
      <c r="R1767" s="34"/>
      <c r="S1767" s="33"/>
      <c r="T1767" s="67"/>
    </row>
    <row r="1768" spans="1:20" ht="15.75" x14ac:dyDescent="0.25">
      <c r="A1768" s="50" t="s">
        <v>2696</v>
      </c>
      <c r="B1768" s="50" t="s">
        <v>3149</v>
      </c>
      <c r="C1768" s="31">
        <v>208529</v>
      </c>
      <c r="D1768" s="50" t="s">
        <v>2919</v>
      </c>
      <c r="E1768" s="50" t="s">
        <v>2913</v>
      </c>
      <c r="F1768" s="31" t="s">
        <v>216</v>
      </c>
      <c r="G1768" s="31" t="s">
        <v>216</v>
      </c>
      <c r="H1768" s="31"/>
      <c r="I1768" s="31"/>
      <c r="J1768" s="31">
        <v>1</v>
      </c>
      <c r="K1768" s="31">
        <v>138</v>
      </c>
      <c r="L1768" s="31" t="s">
        <v>30</v>
      </c>
      <c r="M1768" s="29">
        <v>2359</v>
      </c>
      <c r="N1768" s="38"/>
      <c r="O1768" s="18" t="s">
        <v>2980</v>
      </c>
      <c r="P1768" s="64"/>
      <c r="Q1768" s="65"/>
      <c r="R1768" s="34"/>
      <c r="S1768" s="33"/>
      <c r="T1768" s="67"/>
    </row>
    <row r="1769" spans="1:20" ht="15.75" x14ac:dyDescent="0.25">
      <c r="A1769" s="50" t="s">
        <v>2696</v>
      </c>
      <c r="B1769" s="50" t="s">
        <v>3149</v>
      </c>
      <c r="C1769" s="31">
        <v>208530</v>
      </c>
      <c r="D1769" s="50" t="s">
        <v>2920</v>
      </c>
      <c r="E1769" s="50" t="s">
        <v>2898</v>
      </c>
      <c r="F1769" s="31" t="s">
        <v>216</v>
      </c>
      <c r="G1769" s="31" t="s">
        <v>216</v>
      </c>
      <c r="H1769" s="31"/>
      <c r="I1769" s="31"/>
      <c r="J1769" s="31">
        <v>1</v>
      </c>
      <c r="K1769" s="31">
        <v>138</v>
      </c>
      <c r="L1769" s="31" t="s">
        <v>30</v>
      </c>
      <c r="M1769" s="29">
        <v>2361</v>
      </c>
      <c r="N1769" s="38"/>
      <c r="O1769" s="18" t="s">
        <v>2980</v>
      </c>
      <c r="P1769" s="64"/>
      <c r="Q1769" s="65"/>
      <c r="R1769" s="34"/>
      <c r="S1769" s="33"/>
      <c r="T1769" s="67"/>
    </row>
    <row r="1770" spans="1:20" ht="15.75" x14ac:dyDescent="0.25">
      <c r="A1770" s="50" t="s">
        <v>2696</v>
      </c>
      <c r="B1770" s="50" t="s">
        <v>3149</v>
      </c>
      <c r="C1770" s="31">
        <v>208532</v>
      </c>
      <c r="D1770" s="50" t="s">
        <v>1311</v>
      </c>
      <c r="E1770" s="50" t="s">
        <v>2908</v>
      </c>
      <c r="F1770" s="31" t="s">
        <v>216</v>
      </c>
      <c r="G1770" s="31" t="s">
        <v>216</v>
      </c>
      <c r="H1770" s="31"/>
      <c r="I1770" s="31"/>
      <c r="J1770" s="31">
        <v>1</v>
      </c>
      <c r="K1770" s="31">
        <v>138</v>
      </c>
      <c r="L1770" s="31" t="s">
        <v>30</v>
      </c>
      <c r="M1770" s="29">
        <v>2366</v>
      </c>
      <c r="N1770" s="38"/>
      <c r="O1770" s="18" t="s">
        <v>2980</v>
      </c>
      <c r="P1770" s="64"/>
      <c r="Q1770" s="65"/>
      <c r="R1770" s="34"/>
      <c r="S1770" s="33"/>
      <c r="T1770" s="67"/>
    </row>
    <row r="1771" spans="1:20" ht="15.75" x14ac:dyDescent="0.25">
      <c r="A1771" s="50" t="s">
        <v>2696</v>
      </c>
      <c r="B1771" s="50" t="s">
        <v>3149</v>
      </c>
      <c r="C1771" s="51">
        <v>316919</v>
      </c>
      <c r="D1771" s="52" t="s">
        <v>2912</v>
      </c>
      <c r="E1771" s="50" t="s">
        <v>2913</v>
      </c>
      <c r="F1771" s="31" t="s">
        <v>216</v>
      </c>
      <c r="G1771" s="31" t="s">
        <v>216</v>
      </c>
      <c r="H1771" s="31"/>
      <c r="I1771" s="31"/>
      <c r="J1771" s="31">
        <v>1</v>
      </c>
      <c r="K1771" s="31">
        <v>138</v>
      </c>
      <c r="L1771" s="31" t="s">
        <v>30</v>
      </c>
      <c r="M1771" s="29">
        <v>2353</v>
      </c>
      <c r="N1771" s="38"/>
      <c r="O1771" s="18" t="s">
        <v>2980</v>
      </c>
      <c r="P1771" s="64"/>
      <c r="Q1771" s="65"/>
      <c r="R1771" s="34"/>
      <c r="S1771" s="33"/>
      <c r="T1771" s="67"/>
    </row>
    <row r="1772" spans="1:20" ht="15.75" x14ac:dyDescent="0.25">
      <c r="A1772" s="50" t="s">
        <v>2696</v>
      </c>
      <c r="B1772" s="50" t="s">
        <v>3150</v>
      </c>
      <c r="C1772" s="31">
        <v>130930</v>
      </c>
      <c r="D1772" s="50" t="s">
        <v>2948</v>
      </c>
      <c r="E1772" s="50" t="s">
        <v>820</v>
      </c>
      <c r="F1772" s="31" t="s">
        <v>216</v>
      </c>
      <c r="G1772" s="31" t="s">
        <v>216</v>
      </c>
      <c r="H1772" s="31"/>
      <c r="I1772" s="31"/>
      <c r="J1772" s="31">
        <v>1</v>
      </c>
      <c r="K1772" s="31">
        <v>138</v>
      </c>
      <c r="L1772" s="31" t="s">
        <v>30</v>
      </c>
      <c r="M1772" s="29">
        <v>2385</v>
      </c>
      <c r="N1772" s="38"/>
      <c r="O1772" s="18" t="s">
        <v>2980</v>
      </c>
      <c r="P1772" s="64"/>
      <c r="Q1772" s="65"/>
      <c r="R1772" s="34"/>
      <c r="S1772" s="33"/>
      <c r="T1772" s="67"/>
    </row>
    <row r="1773" spans="1:20" ht="15.75" x14ac:dyDescent="0.25">
      <c r="A1773" s="50" t="s">
        <v>2696</v>
      </c>
      <c r="B1773" s="50" t="s">
        <v>3150</v>
      </c>
      <c r="C1773" s="31">
        <v>130931</v>
      </c>
      <c r="D1773" s="50" t="s">
        <v>2949</v>
      </c>
      <c r="E1773" s="50" t="s">
        <v>820</v>
      </c>
      <c r="F1773" s="31" t="s">
        <v>216</v>
      </c>
      <c r="G1773" s="31" t="s">
        <v>216</v>
      </c>
      <c r="H1773" s="31"/>
      <c r="I1773" s="31"/>
      <c r="J1773" s="31">
        <v>1</v>
      </c>
      <c r="K1773" s="31">
        <v>138</v>
      </c>
      <c r="L1773" s="31" t="s">
        <v>30</v>
      </c>
      <c r="M1773" s="29">
        <v>2386</v>
      </c>
      <c r="N1773" s="38"/>
      <c r="O1773" s="18" t="s">
        <v>2980</v>
      </c>
      <c r="P1773" s="64"/>
      <c r="Q1773" s="65"/>
      <c r="R1773" s="34"/>
      <c r="S1773" s="33"/>
      <c r="T1773" s="67"/>
    </row>
    <row r="1774" spans="1:20" ht="15.75" x14ac:dyDescent="0.25">
      <c r="A1774" s="50" t="s">
        <v>2696</v>
      </c>
      <c r="B1774" s="50" t="s">
        <v>3150</v>
      </c>
      <c r="C1774" s="31">
        <v>130932</v>
      </c>
      <c r="D1774" s="50" t="s">
        <v>2956</v>
      </c>
      <c r="E1774" s="50" t="s">
        <v>820</v>
      </c>
      <c r="F1774" s="31" t="s">
        <v>216</v>
      </c>
      <c r="G1774" s="31" t="s">
        <v>216</v>
      </c>
      <c r="H1774" s="31"/>
      <c r="I1774" s="31"/>
      <c r="J1774" s="31">
        <v>1</v>
      </c>
      <c r="K1774" s="31">
        <v>138</v>
      </c>
      <c r="L1774" s="31" t="s">
        <v>30</v>
      </c>
      <c r="M1774" s="29">
        <v>2392</v>
      </c>
      <c r="N1774" s="38"/>
      <c r="O1774" s="18" t="s">
        <v>2980</v>
      </c>
      <c r="P1774" s="64"/>
      <c r="Q1774" s="65"/>
      <c r="R1774" s="34"/>
      <c r="S1774" s="33"/>
      <c r="T1774" s="67"/>
    </row>
    <row r="1775" spans="1:20" ht="15.75" x14ac:dyDescent="0.25">
      <c r="A1775" s="50" t="s">
        <v>2696</v>
      </c>
      <c r="B1775" s="50" t="s">
        <v>3150</v>
      </c>
      <c r="C1775" s="31">
        <v>130940</v>
      </c>
      <c r="D1775" s="50" t="s">
        <v>2961</v>
      </c>
      <c r="E1775" s="50" t="s">
        <v>820</v>
      </c>
      <c r="F1775" s="31" t="s">
        <v>216</v>
      </c>
      <c r="G1775" s="31" t="s">
        <v>216</v>
      </c>
      <c r="H1775" s="31"/>
      <c r="I1775" s="31"/>
      <c r="J1775" s="31">
        <v>1</v>
      </c>
      <c r="K1775" s="31">
        <v>138</v>
      </c>
      <c r="L1775" s="31" t="s">
        <v>30</v>
      </c>
      <c r="M1775" s="29">
        <v>2396</v>
      </c>
      <c r="N1775" s="38"/>
      <c r="O1775" s="18" t="s">
        <v>2980</v>
      </c>
      <c r="P1775" s="64"/>
      <c r="Q1775" s="65"/>
      <c r="R1775" s="34"/>
      <c r="S1775" s="33"/>
      <c r="T1775" s="67"/>
    </row>
    <row r="1776" spans="1:20" ht="15.75" x14ac:dyDescent="0.25">
      <c r="A1776" s="50" t="s">
        <v>2696</v>
      </c>
      <c r="B1776" s="50" t="s">
        <v>3150</v>
      </c>
      <c r="C1776" s="31">
        <v>130946</v>
      </c>
      <c r="D1776" s="50" t="s">
        <v>2968</v>
      </c>
      <c r="E1776" s="50" t="s">
        <v>820</v>
      </c>
      <c r="F1776" s="31" t="s">
        <v>216</v>
      </c>
      <c r="G1776" s="31" t="s">
        <v>216</v>
      </c>
      <c r="H1776" s="31"/>
      <c r="I1776" s="31"/>
      <c r="J1776" s="31">
        <v>1</v>
      </c>
      <c r="K1776" s="31">
        <v>138</v>
      </c>
      <c r="L1776" s="31" t="s">
        <v>30</v>
      </c>
      <c r="M1776" s="29">
        <v>2402</v>
      </c>
      <c r="N1776" s="38"/>
      <c r="O1776" s="18" t="s">
        <v>2980</v>
      </c>
      <c r="P1776" s="64"/>
      <c r="Q1776" s="65"/>
      <c r="R1776" s="34"/>
      <c r="S1776" s="33"/>
      <c r="T1776" s="67"/>
    </row>
    <row r="1777" spans="1:20" ht="15.75" x14ac:dyDescent="0.25">
      <c r="A1777" s="50" t="s">
        <v>2696</v>
      </c>
      <c r="B1777" s="50" t="s">
        <v>3150</v>
      </c>
      <c r="C1777" s="31">
        <v>130947</v>
      </c>
      <c r="D1777" s="50" t="s">
        <v>2155</v>
      </c>
      <c r="E1777" s="50" t="s">
        <v>820</v>
      </c>
      <c r="F1777" s="31" t="s">
        <v>216</v>
      </c>
      <c r="G1777" s="31" t="s">
        <v>216</v>
      </c>
      <c r="H1777" s="31">
        <v>1</v>
      </c>
      <c r="I1777" s="31">
        <v>1</v>
      </c>
      <c r="J1777" s="31">
        <v>1</v>
      </c>
      <c r="K1777" s="31">
        <v>138</v>
      </c>
      <c r="L1777" s="31" t="s">
        <v>30</v>
      </c>
      <c r="M1777" s="29">
        <v>2406</v>
      </c>
      <c r="N1777" s="39">
        <v>149388.48000000001</v>
      </c>
      <c r="O1777" s="18" t="s">
        <v>2980</v>
      </c>
      <c r="P1777" s="64"/>
      <c r="Q1777" s="65"/>
      <c r="R1777" s="34"/>
      <c r="S1777" s="33"/>
      <c r="T1777" s="67">
        <v>1</v>
      </c>
    </row>
    <row r="1778" spans="1:20" ht="15.75" x14ac:dyDescent="0.25">
      <c r="A1778" s="50" t="s">
        <v>2696</v>
      </c>
      <c r="B1778" s="50" t="s">
        <v>3150</v>
      </c>
      <c r="C1778" s="31">
        <v>130956</v>
      </c>
      <c r="D1778" s="50" t="s">
        <v>2929</v>
      </c>
      <c r="E1778" s="50" t="s">
        <v>2930</v>
      </c>
      <c r="F1778" s="31" t="s">
        <v>45</v>
      </c>
      <c r="G1778" s="31" t="s">
        <v>45</v>
      </c>
      <c r="H1778" s="31">
        <v>1</v>
      </c>
      <c r="I1778" s="31">
        <v>2</v>
      </c>
      <c r="J1778" s="31">
        <v>1</v>
      </c>
      <c r="K1778" s="31">
        <v>138</v>
      </c>
      <c r="L1778" s="31" t="s">
        <v>30</v>
      </c>
      <c r="M1778" s="29">
        <v>2369</v>
      </c>
      <c r="N1778" s="39">
        <v>369182.57</v>
      </c>
      <c r="O1778" s="18" t="s">
        <v>2980</v>
      </c>
      <c r="P1778" s="64"/>
      <c r="Q1778" s="65"/>
      <c r="R1778" s="34"/>
      <c r="S1778" s="33"/>
      <c r="T1778" s="67">
        <v>1</v>
      </c>
    </row>
    <row r="1779" spans="1:20" ht="15.75" x14ac:dyDescent="0.25">
      <c r="A1779" s="50" t="s">
        <v>2696</v>
      </c>
      <c r="B1779" s="50" t="s">
        <v>3150</v>
      </c>
      <c r="C1779" s="31">
        <v>130961</v>
      </c>
      <c r="D1779" s="50" t="s">
        <v>2943</v>
      </c>
      <c r="E1779" s="50" t="s">
        <v>2930</v>
      </c>
      <c r="F1779" s="31" t="s">
        <v>45</v>
      </c>
      <c r="G1779" s="31" t="s">
        <v>45</v>
      </c>
      <c r="H1779" s="31">
        <v>1</v>
      </c>
      <c r="I1779" s="31">
        <v>1</v>
      </c>
      <c r="J1779" s="31">
        <v>1</v>
      </c>
      <c r="K1779" s="31">
        <v>138</v>
      </c>
      <c r="L1779" s="31" t="s">
        <v>30</v>
      </c>
      <c r="M1779" s="29">
        <v>2380</v>
      </c>
      <c r="N1779" s="39">
        <v>123724.46</v>
      </c>
      <c r="O1779" s="18" t="s">
        <v>2980</v>
      </c>
      <c r="P1779" s="64"/>
      <c r="Q1779" s="65"/>
      <c r="R1779" s="34"/>
      <c r="S1779" s="33"/>
      <c r="T1779" s="67">
        <v>1</v>
      </c>
    </row>
    <row r="1780" spans="1:20" ht="15.75" x14ac:dyDescent="0.25">
      <c r="A1780" s="50" t="s">
        <v>2696</v>
      </c>
      <c r="B1780" s="50" t="s">
        <v>3150</v>
      </c>
      <c r="C1780" s="31">
        <v>130971</v>
      </c>
      <c r="D1780" s="50" t="s">
        <v>2937</v>
      </c>
      <c r="E1780" s="50" t="s">
        <v>2930</v>
      </c>
      <c r="F1780" s="31" t="s">
        <v>45</v>
      </c>
      <c r="G1780" s="31" t="s">
        <v>45</v>
      </c>
      <c r="H1780" s="31">
        <v>1</v>
      </c>
      <c r="I1780" s="31">
        <v>2</v>
      </c>
      <c r="J1780" s="31">
        <v>1</v>
      </c>
      <c r="K1780" s="31">
        <v>138</v>
      </c>
      <c r="L1780" s="31" t="s">
        <v>30</v>
      </c>
      <c r="M1780" s="29">
        <v>2374</v>
      </c>
      <c r="N1780" s="39">
        <v>188877.94</v>
      </c>
      <c r="O1780" s="18" t="s">
        <v>2980</v>
      </c>
      <c r="P1780" s="64"/>
      <c r="Q1780" s="65"/>
      <c r="R1780" s="34"/>
      <c r="S1780" s="33"/>
      <c r="T1780" s="67">
        <v>1</v>
      </c>
    </row>
    <row r="1781" spans="1:20" ht="15.75" x14ac:dyDescent="0.25">
      <c r="A1781" s="50" t="s">
        <v>2696</v>
      </c>
      <c r="B1781" s="50" t="s">
        <v>3150</v>
      </c>
      <c r="C1781" s="31">
        <v>130973</v>
      </c>
      <c r="D1781" s="50" t="s">
        <v>2938</v>
      </c>
      <c r="E1781" s="50" t="s">
        <v>2930</v>
      </c>
      <c r="F1781" s="31" t="s">
        <v>45</v>
      </c>
      <c r="G1781" s="31" t="s">
        <v>45</v>
      </c>
      <c r="H1781" s="31">
        <v>1</v>
      </c>
      <c r="I1781" s="31">
        <v>2</v>
      </c>
      <c r="J1781" s="31">
        <v>1</v>
      </c>
      <c r="K1781" s="31">
        <v>138</v>
      </c>
      <c r="L1781" s="31" t="s">
        <v>30</v>
      </c>
      <c r="M1781" s="29">
        <v>2375</v>
      </c>
      <c r="N1781" s="39">
        <v>151330.76999999999</v>
      </c>
      <c r="O1781" s="18" t="s">
        <v>2980</v>
      </c>
      <c r="P1781" s="64"/>
      <c r="Q1781" s="65"/>
      <c r="R1781" s="34"/>
      <c r="S1781" s="33"/>
      <c r="T1781" s="67">
        <v>1</v>
      </c>
    </row>
    <row r="1782" spans="1:20" ht="15.75" x14ac:dyDescent="0.25">
      <c r="A1782" s="50" t="s">
        <v>2696</v>
      </c>
      <c r="B1782" s="50" t="s">
        <v>3150</v>
      </c>
      <c r="C1782" s="31">
        <v>130976</v>
      </c>
      <c r="D1782" s="50" t="s">
        <v>2941</v>
      </c>
      <c r="E1782" s="50" t="s">
        <v>2930</v>
      </c>
      <c r="F1782" s="31" t="s">
        <v>45</v>
      </c>
      <c r="G1782" s="31" t="s">
        <v>45</v>
      </c>
      <c r="H1782" s="31"/>
      <c r="I1782" s="31"/>
      <c r="J1782" s="31">
        <v>1</v>
      </c>
      <c r="K1782" s="31">
        <v>138</v>
      </c>
      <c r="L1782" s="31" t="s">
        <v>30</v>
      </c>
      <c r="M1782" s="29">
        <v>2378</v>
      </c>
      <c r="N1782" s="38"/>
      <c r="O1782" s="18" t="s">
        <v>2980</v>
      </c>
      <c r="P1782" s="64"/>
      <c r="Q1782" s="65"/>
      <c r="R1782" s="34"/>
      <c r="S1782" s="33"/>
      <c r="T1782" s="67"/>
    </row>
    <row r="1783" spans="1:20" ht="15.75" x14ac:dyDescent="0.25">
      <c r="A1783" s="50" t="s">
        <v>2696</v>
      </c>
      <c r="B1783" s="50" t="s">
        <v>3150</v>
      </c>
      <c r="C1783" s="31">
        <v>130977</v>
      </c>
      <c r="D1783" s="50" t="s">
        <v>2944</v>
      </c>
      <c r="E1783" s="50" t="s">
        <v>2930</v>
      </c>
      <c r="F1783" s="31" t="s">
        <v>45</v>
      </c>
      <c r="G1783" s="31" t="s">
        <v>45</v>
      </c>
      <c r="H1783" s="31"/>
      <c r="I1783" s="31"/>
      <c r="J1783" s="31">
        <v>1</v>
      </c>
      <c r="K1783" s="31">
        <v>138</v>
      </c>
      <c r="L1783" s="31" t="s">
        <v>30</v>
      </c>
      <c r="M1783" s="29">
        <v>2381</v>
      </c>
      <c r="N1783" s="38"/>
      <c r="O1783" s="18" t="s">
        <v>2980</v>
      </c>
      <c r="P1783" s="64"/>
      <c r="Q1783" s="65"/>
      <c r="R1783" s="34"/>
      <c r="S1783" s="33"/>
      <c r="T1783" s="67"/>
    </row>
    <row r="1784" spans="1:20" ht="15.75" x14ac:dyDescent="0.25">
      <c r="A1784" s="50" t="s">
        <v>2696</v>
      </c>
      <c r="B1784" s="50" t="s">
        <v>3150</v>
      </c>
      <c r="C1784" s="31">
        <v>130978</v>
      </c>
      <c r="D1784" s="50" t="s">
        <v>2946</v>
      </c>
      <c r="E1784" s="50" t="s">
        <v>2930</v>
      </c>
      <c r="F1784" s="31" t="s">
        <v>45</v>
      </c>
      <c r="G1784" s="31" t="s">
        <v>45</v>
      </c>
      <c r="H1784" s="31"/>
      <c r="I1784" s="31"/>
      <c r="J1784" s="31">
        <v>1</v>
      </c>
      <c r="K1784" s="31">
        <v>138</v>
      </c>
      <c r="L1784" s="31" t="s">
        <v>30</v>
      </c>
      <c r="M1784" s="29">
        <v>2383</v>
      </c>
      <c r="N1784" s="38"/>
      <c r="O1784" s="18" t="s">
        <v>2980</v>
      </c>
      <c r="P1784" s="64"/>
      <c r="Q1784" s="65"/>
      <c r="R1784" s="34"/>
      <c r="S1784" s="33"/>
      <c r="T1784" s="67"/>
    </row>
    <row r="1785" spans="1:20" ht="15.75" x14ac:dyDescent="0.25">
      <c r="A1785" s="50" t="s">
        <v>2696</v>
      </c>
      <c r="B1785" s="50" t="s">
        <v>3150</v>
      </c>
      <c r="C1785" s="31">
        <v>131025</v>
      </c>
      <c r="D1785" s="50" t="s">
        <v>2939</v>
      </c>
      <c r="E1785" s="50" t="s">
        <v>2936</v>
      </c>
      <c r="F1785" s="31" t="s">
        <v>45</v>
      </c>
      <c r="G1785" s="31" t="s">
        <v>45</v>
      </c>
      <c r="H1785" s="31"/>
      <c r="I1785" s="31"/>
      <c r="J1785" s="31">
        <v>1</v>
      </c>
      <c r="K1785" s="31">
        <v>138</v>
      </c>
      <c r="L1785" s="31" t="s">
        <v>30</v>
      </c>
      <c r="M1785" s="29">
        <v>2376</v>
      </c>
      <c r="N1785" s="38"/>
      <c r="O1785" s="18" t="s">
        <v>2980</v>
      </c>
      <c r="P1785" s="64"/>
      <c r="Q1785" s="65"/>
      <c r="R1785" s="34"/>
      <c r="S1785" s="33"/>
      <c r="T1785" s="67"/>
    </row>
    <row r="1786" spans="1:20" ht="15.75" x14ac:dyDescent="0.25">
      <c r="A1786" s="50" t="s">
        <v>2696</v>
      </c>
      <c r="B1786" s="50" t="s">
        <v>3150</v>
      </c>
      <c r="C1786" s="31">
        <v>131035</v>
      </c>
      <c r="D1786" s="50" t="s">
        <v>2965</v>
      </c>
      <c r="E1786" s="50" t="s">
        <v>2966</v>
      </c>
      <c r="F1786" s="31" t="s">
        <v>216</v>
      </c>
      <c r="G1786" s="31" t="s">
        <v>216</v>
      </c>
      <c r="H1786" s="31">
        <v>1</v>
      </c>
      <c r="I1786" s="31">
        <v>1</v>
      </c>
      <c r="J1786" s="31">
        <v>1</v>
      </c>
      <c r="K1786" s="31">
        <v>138</v>
      </c>
      <c r="L1786" s="31" t="s">
        <v>30</v>
      </c>
      <c r="M1786" s="29">
        <v>2400</v>
      </c>
      <c r="N1786" s="39">
        <v>123724.46</v>
      </c>
      <c r="O1786" s="18" t="s">
        <v>2980</v>
      </c>
      <c r="P1786" s="64"/>
      <c r="Q1786" s="65"/>
      <c r="R1786" s="34"/>
      <c r="S1786" s="33"/>
      <c r="T1786" s="67">
        <v>1</v>
      </c>
    </row>
    <row r="1787" spans="1:20" ht="15.75" x14ac:dyDescent="0.25">
      <c r="A1787" s="50" t="s">
        <v>2696</v>
      </c>
      <c r="B1787" s="50" t="s">
        <v>3150</v>
      </c>
      <c r="C1787" s="31">
        <v>131049</v>
      </c>
      <c r="D1787" s="50" t="s">
        <v>1824</v>
      </c>
      <c r="E1787" s="50" t="s">
        <v>2953</v>
      </c>
      <c r="F1787" s="31" t="s">
        <v>216</v>
      </c>
      <c r="G1787" s="31" t="s">
        <v>216</v>
      </c>
      <c r="H1787" s="31">
        <v>1</v>
      </c>
      <c r="I1787" s="31">
        <v>2</v>
      </c>
      <c r="J1787" s="31">
        <v>1</v>
      </c>
      <c r="K1787" s="31">
        <v>138</v>
      </c>
      <c r="L1787" s="31" t="s">
        <v>30</v>
      </c>
      <c r="M1787" s="29">
        <v>2389</v>
      </c>
      <c r="N1787" s="39">
        <v>477676.74</v>
      </c>
      <c r="O1787" s="18" t="s">
        <v>2980</v>
      </c>
      <c r="P1787" s="64"/>
      <c r="Q1787" s="65"/>
      <c r="R1787" s="34"/>
      <c r="S1787" s="33"/>
      <c r="T1787" s="67">
        <v>1</v>
      </c>
    </row>
    <row r="1788" spans="1:20" ht="15.75" x14ac:dyDescent="0.25">
      <c r="A1788" s="50" t="s">
        <v>2696</v>
      </c>
      <c r="B1788" s="50" t="s">
        <v>3150</v>
      </c>
      <c r="C1788" s="31">
        <v>131052</v>
      </c>
      <c r="D1788" s="50" t="s">
        <v>2955</v>
      </c>
      <c r="E1788" s="50" t="s">
        <v>2953</v>
      </c>
      <c r="F1788" s="31" t="s">
        <v>216</v>
      </c>
      <c r="G1788" s="31" t="s">
        <v>216</v>
      </c>
      <c r="H1788" s="31"/>
      <c r="I1788" s="31"/>
      <c r="J1788" s="31">
        <v>1</v>
      </c>
      <c r="K1788" s="31">
        <v>138</v>
      </c>
      <c r="L1788" s="31" t="s">
        <v>30</v>
      </c>
      <c r="M1788" s="29">
        <v>2391</v>
      </c>
      <c r="N1788" s="38"/>
      <c r="O1788" s="18" t="s">
        <v>2980</v>
      </c>
      <c r="P1788" s="64"/>
      <c r="Q1788" s="65"/>
      <c r="R1788" s="34"/>
      <c r="S1788" s="33"/>
      <c r="T1788" s="67"/>
    </row>
    <row r="1789" spans="1:20" ht="15.75" x14ac:dyDescent="0.25">
      <c r="A1789" s="50" t="s">
        <v>2696</v>
      </c>
      <c r="B1789" s="50" t="s">
        <v>3150</v>
      </c>
      <c r="C1789" s="31">
        <v>131057</v>
      </c>
      <c r="D1789" s="50" t="s">
        <v>2963</v>
      </c>
      <c r="E1789" s="50" t="s">
        <v>2953</v>
      </c>
      <c r="F1789" s="31" t="s">
        <v>216</v>
      </c>
      <c r="G1789" s="31" t="s">
        <v>216</v>
      </c>
      <c r="H1789" s="31">
        <v>1</v>
      </c>
      <c r="I1789" s="31">
        <v>2</v>
      </c>
      <c r="J1789" s="31">
        <v>1</v>
      </c>
      <c r="K1789" s="31">
        <v>138</v>
      </c>
      <c r="L1789" s="31" t="s">
        <v>30</v>
      </c>
      <c r="M1789" s="29">
        <v>2398</v>
      </c>
      <c r="N1789" s="39">
        <v>151330.76999999999</v>
      </c>
      <c r="O1789" s="18" t="s">
        <v>2980</v>
      </c>
      <c r="P1789" s="64"/>
      <c r="Q1789" s="65"/>
      <c r="R1789" s="34"/>
      <c r="S1789" s="33"/>
      <c r="T1789" s="67">
        <v>1</v>
      </c>
    </row>
    <row r="1790" spans="1:20" ht="15.75" x14ac:dyDescent="0.25">
      <c r="A1790" s="50" t="s">
        <v>2696</v>
      </c>
      <c r="B1790" s="50" t="s">
        <v>3150</v>
      </c>
      <c r="C1790" s="31">
        <v>131061</v>
      </c>
      <c r="D1790" s="50" t="s">
        <v>2972</v>
      </c>
      <c r="E1790" s="50" t="s">
        <v>2953</v>
      </c>
      <c r="F1790" s="31" t="s">
        <v>216</v>
      </c>
      <c r="G1790" s="31" t="s">
        <v>216</v>
      </c>
      <c r="H1790" s="31"/>
      <c r="I1790" s="31"/>
      <c r="J1790" s="31">
        <v>1</v>
      </c>
      <c r="K1790" s="31">
        <v>138</v>
      </c>
      <c r="L1790" s="31" t="s">
        <v>30</v>
      </c>
      <c r="M1790" s="29">
        <v>2407</v>
      </c>
      <c r="N1790" s="38"/>
      <c r="O1790" s="18" t="s">
        <v>2980</v>
      </c>
      <c r="P1790" s="64"/>
      <c r="Q1790" s="65"/>
      <c r="R1790" s="34"/>
      <c r="S1790" s="33"/>
      <c r="T1790" s="67"/>
    </row>
    <row r="1791" spans="1:20" ht="15.75" x14ac:dyDescent="0.25">
      <c r="A1791" s="50" t="s">
        <v>2696</v>
      </c>
      <c r="B1791" s="50" t="s">
        <v>3150</v>
      </c>
      <c r="C1791" s="31">
        <v>131067</v>
      </c>
      <c r="D1791" s="50" t="s">
        <v>2952</v>
      </c>
      <c r="E1791" s="50" t="s">
        <v>2953</v>
      </c>
      <c r="F1791" s="31" t="s">
        <v>216</v>
      </c>
      <c r="G1791" s="31" t="s">
        <v>216</v>
      </c>
      <c r="H1791" s="31"/>
      <c r="I1791" s="31"/>
      <c r="J1791" s="31">
        <v>1</v>
      </c>
      <c r="K1791" s="31">
        <v>138</v>
      </c>
      <c r="L1791" s="31" t="s">
        <v>30</v>
      </c>
      <c r="M1791" s="29">
        <v>2388</v>
      </c>
      <c r="N1791" s="38"/>
      <c r="O1791" s="18" t="s">
        <v>2980</v>
      </c>
      <c r="P1791" s="64"/>
      <c r="Q1791" s="65"/>
      <c r="R1791" s="34"/>
      <c r="S1791" s="33"/>
      <c r="T1791" s="67"/>
    </row>
    <row r="1792" spans="1:20" ht="15.75" x14ac:dyDescent="0.25">
      <c r="A1792" s="50" t="s">
        <v>2696</v>
      </c>
      <c r="B1792" s="50" t="s">
        <v>3150</v>
      </c>
      <c r="C1792" s="31">
        <v>131078</v>
      </c>
      <c r="D1792" s="50" t="s">
        <v>2969</v>
      </c>
      <c r="E1792" s="50" t="s">
        <v>2953</v>
      </c>
      <c r="F1792" s="31" t="s">
        <v>216</v>
      </c>
      <c r="G1792" s="31" t="s">
        <v>216</v>
      </c>
      <c r="H1792" s="31"/>
      <c r="I1792" s="31"/>
      <c r="J1792" s="31">
        <v>1</v>
      </c>
      <c r="K1792" s="31">
        <v>138</v>
      </c>
      <c r="L1792" s="31" t="s">
        <v>30</v>
      </c>
      <c r="M1792" s="29">
        <v>2403</v>
      </c>
      <c r="N1792" s="38"/>
      <c r="O1792" s="18" t="s">
        <v>2980</v>
      </c>
      <c r="P1792" s="64"/>
      <c r="Q1792" s="65"/>
      <c r="R1792" s="34"/>
      <c r="S1792" s="33"/>
      <c r="T1792" s="67"/>
    </row>
    <row r="1793" spans="1:20" ht="15.75" x14ac:dyDescent="0.25">
      <c r="A1793" s="50" t="s">
        <v>2696</v>
      </c>
      <c r="B1793" s="50" t="s">
        <v>3150</v>
      </c>
      <c r="C1793" s="31">
        <v>131079</v>
      </c>
      <c r="D1793" s="50" t="s">
        <v>2970</v>
      </c>
      <c r="E1793" s="50" t="s">
        <v>2953</v>
      </c>
      <c r="F1793" s="31" t="s">
        <v>216</v>
      </c>
      <c r="G1793" s="31" t="s">
        <v>216</v>
      </c>
      <c r="H1793" s="31"/>
      <c r="I1793" s="31"/>
      <c r="J1793" s="31">
        <v>1</v>
      </c>
      <c r="K1793" s="31">
        <v>138</v>
      </c>
      <c r="L1793" s="31" t="s">
        <v>30</v>
      </c>
      <c r="M1793" s="29">
        <v>2404</v>
      </c>
      <c r="N1793" s="38"/>
      <c r="O1793" s="18" t="s">
        <v>2980</v>
      </c>
      <c r="P1793" s="64"/>
      <c r="Q1793" s="65"/>
      <c r="R1793" s="34"/>
      <c r="S1793" s="33"/>
      <c r="T1793" s="67"/>
    </row>
    <row r="1794" spans="1:20" ht="31.5" x14ac:dyDescent="0.25">
      <c r="A1794" s="50" t="s">
        <v>2696</v>
      </c>
      <c r="B1794" s="50" t="s">
        <v>3150</v>
      </c>
      <c r="C1794" s="31">
        <v>131085</v>
      </c>
      <c r="D1794" s="50" t="s">
        <v>2945</v>
      </c>
      <c r="E1794" s="50" t="s">
        <v>2933</v>
      </c>
      <c r="F1794" s="31" t="s">
        <v>45</v>
      </c>
      <c r="G1794" s="31" t="s">
        <v>45</v>
      </c>
      <c r="H1794" s="31"/>
      <c r="I1794" s="31"/>
      <c r="J1794" s="31">
        <v>1</v>
      </c>
      <c r="K1794" s="31">
        <v>138</v>
      </c>
      <c r="L1794" s="31" t="s">
        <v>30</v>
      </c>
      <c r="M1794" s="29">
        <v>2382</v>
      </c>
      <c r="N1794" s="38"/>
      <c r="O1794" s="18" t="s">
        <v>2980</v>
      </c>
      <c r="P1794" s="64"/>
      <c r="Q1794" s="65"/>
      <c r="R1794" s="34"/>
      <c r="S1794" s="33"/>
      <c r="T1794" s="67"/>
    </row>
    <row r="1795" spans="1:20" ht="31.5" x14ac:dyDescent="0.25">
      <c r="A1795" s="50" t="s">
        <v>2696</v>
      </c>
      <c r="B1795" s="50" t="s">
        <v>3150</v>
      </c>
      <c r="C1795" s="31">
        <v>131098</v>
      </c>
      <c r="D1795" s="50" t="s">
        <v>2934</v>
      </c>
      <c r="E1795" s="50" t="s">
        <v>2933</v>
      </c>
      <c r="F1795" s="31" t="s">
        <v>45</v>
      </c>
      <c r="G1795" s="31" t="s">
        <v>45</v>
      </c>
      <c r="H1795" s="31"/>
      <c r="I1795" s="31"/>
      <c r="J1795" s="31">
        <v>1</v>
      </c>
      <c r="K1795" s="31">
        <v>138</v>
      </c>
      <c r="L1795" s="31" t="s">
        <v>30</v>
      </c>
      <c r="M1795" s="29">
        <v>2372</v>
      </c>
      <c r="N1795" s="38"/>
      <c r="O1795" s="18" t="s">
        <v>2980</v>
      </c>
      <c r="P1795" s="64"/>
      <c r="Q1795" s="65"/>
      <c r="R1795" s="34"/>
      <c r="S1795" s="33"/>
      <c r="T1795" s="67"/>
    </row>
    <row r="1796" spans="1:20" ht="31.5" x14ac:dyDescent="0.25">
      <c r="A1796" s="50" t="s">
        <v>2696</v>
      </c>
      <c r="B1796" s="50" t="s">
        <v>3150</v>
      </c>
      <c r="C1796" s="31">
        <v>131102</v>
      </c>
      <c r="D1796" s="50" t="s">
        <v>2942</v>
      </c>
      <c r="E1796" s="50" t="s">
        <v>2933</v>
      </c>
      <c r="F1796" s="31" t="s">
        <v>45</v>
      </c>
      <c r="G1796" s="31" t="s">
        <v>45</v>
      </c>
      <c r="H1796" s="31"/>
      <c r="I1796" s="31"/>
      <c r="J1796" s="31">
        <v>1</v>
      </c>
      <c r="K1796" s="31">
        <v>138</v>
      </c>
      <c r="L1796" s="31" t="s">
        <v>30</v>
      </c>
      <c r="M1796" s="29">
        <v>2379</v>
      </c>
      <c r="N1796" s="38"/>
      <c r="O1796" s="18" t="s">
        <v>2980</v>
      </c>
      <c r="P1796" s="64"/>
      <c r="Q1796" s="65"/>
      <c r="R1796" s="34"/>
      <c r="S1796" s="33"/>
      <c r="T1796" s="67"/>
    </row>
    <row r="1797" spans="1:20" ht="31.5" x14ac:dyDescent="0.25">
      <c r="A1797" s="50" t="s">
        <v>2696</v>
      </c>
      <c r="B1797" s="50" t="s">
        <v>3150</v>
      </c>
      <c r="C1797" s="31">
        <v>131105</v>
      </c>
      <c r="D1797" s="50" t="s">
        <v>2947</v>
      </c>
      <c r="E1797" s="50" t="s">
        <v>2933</v>
      </c>
      <c r="F1797" s="31" t="s">
        <v>45</v>
      </c>
      <c r="G1797" s="31" t="s">
        <v>45</v>
      </c>
      <c r="H1797" s="31"/>
      <c r="I1797" s="31"/>
      <c r="J1797" s="31">
        <v>1</v>
      </c>
      <c r="K1797" s="31">
        <v>138</v>
      </c>
      <c r="L1797" s="31" t="s">
        <v>30</v>
      </c>
      <c r="M1797" s="29">
        <v>2384</v>
      </c>
      <c r="N1797" s="38"/>
      <c r="O1797" s="18" t="s">
        <v>2980</v>
      </c>
      <c r="P1797" s="64"/>
      <c r="Q1797" s="65"/>
      <c r="R1797" s="34"/>
      <c r="S1797" s="33"/>
      <c r="T1797" s="67"/>
    </row>
    <row r="1798" spans="1:20" ht="15.75" x14ac:dyDescent="0.25">
      <c r="A1798" s="50" t="s">
        <v>2696</v>
      </c>
      <c r="B1798" s="50" t="s">
        <v>3150</v>
      </c>
      <c r="C1798" s="31">
        <v>131125</v>
      </c>
      <c r="D1798" s="50" t="s">
        <v>2959</v>
      </c>
      <c r="E1798" s="50" t="s">
        <v>2960</v>
      </c>
      <c r="F1798" s="31" t="s">
        <v>216</v>
      </c>
      <c r="G1798" s="31" t="s">
        <v>216</v>
      </c>
      <c r="H1798" s="31">
        <v>1</v>
      </c>
      <c r="I1798" s="31">
        <v>1</v>
      </c>
      <c r="J1798" s="31">
        <v>1</v>
      </c>
      <c r="K1798" s="31">
        <v>138</v>
      </c>
      <c r="L1798" s="31" t="s">
        <v>30</v>
      </c>
      <c r="M1798" s="29">
        <v>2395</v>
      </c>
      <c r="N1798" s="39">
        <v>421377.59</v>
      </c>
      <c r="O1798" s="18" t="s">
        <v>2980</v>
      </c>
      <c r="P1798" s="64"/>
      <c r="Q1798" s="65"/>
      <c r="R1798" s="34"/>
      <c r="S1798" s="33"/>
      <c r="T1798" s="67">
        <v>1</v>
      </c>
    </row>
    <row r="1799" spans="1:20" ht="15.75" x14ac:dyDescent="0.25">
      <c r="A1799" s="50" t="s">
        <v>2696</v>
      </c>
      <c r="B1799" s="50" t="s">
        <v>3150</v>
      </c>
      <c r="C1799" s="31">
        <v>131164</v>
      </c>
      <c r="D1799" s="50" t="s">
        <v>2950</v>
      </c>
      <c r="E1799" s="50" t="s">
        <v>2951</v>
      </c>
      <c r="F1799" s="31" t="s">
        <v>216</v>
      </c>
      <c r="G1799" s="31" t="s">
        <v>216</v>
      </c>
      <c r="H1799" s="31"/>
      <c r="I1799" s="31"/>
      <c r="J1799" s="31">
        <v>1</v>
      </c>
      <c r="K1799" s="31">
        <v>138</v>
      </c>
      <c r="L1799" s="31" t="s">
        <v>30</v>
      </c>
      <c r="M1799" s="29">
        <v>2387</v>
      </c>
      <c r="N1799" s="38"/>
      <c r="O1799" s="18" t="s">
        <v>2980</v>
      </c>
      <c r="P1799" s="64"/>
      <c r="Q1799" s="65"/>
      <c r="R1799" s="34"/>
      <c r="S1799" s="33"/>
      <c r="T1799" s="67"/>
    </row>
    <row r="1800" spans="1:20" ht="15.75" x14ac:dyDescent="0.25">
      <c r="A1800" s="50" t="s">
        <v>2696</v>
      </c>
      <c r="B1800" s="50" t="s">
        <v>3150</v>
      </c>
      <c r="C1800" s="31">
        <v>131166</v>
      </c>
      <c r="D1800" s="50" t="s">
        <v>2954</v>
      </c>
      <c r="E1800" s="50" t="s">
        <v>2951</v>
      </c>
      <c r="F1800" s="31" t="s">
        <v>216</v>
      </c>
      <c r="G1800" s="31" t="s">
        <v>216</v>
      </c>
      <c r="H1800" s="31"/>
      <c r="I1800" s="31"/>
      <c r="J1800" s="31">
        <v>1</v>
      </c>
      <c r="K1800" s="31">
        <v>138</v>
      </c>
      <c r="L1800" s="31" t="s">
        <v>30</v>
      </c>
      <c r="M1800" s="29">
        <v>2390</v>
      </c>
      <c r="N1800" s="38"/>
      <c r="O1800" s="18" t="s">
        <v>2980</v>
      </c>
      <c r="P1800" s="64"/>
      <c r="Q1800" s="65"/>
      <c r="R1800" s="34"/>
      <c r="S1800" s="33"/>
      <c r="T1800" s="67"/>
    </row>
    <row r="1801" spans="1:20" ht="15.75" x14ac:dyDescent="0.25">
      <c r="A1801" s="50" t="s">
        <v>2696</v>
      </c>
      <c r="B1801" s="50" t="s">
        <v>3150</v>
      </c>
      <c r="C1801" s="31">
        <v>131170</v>
      </c>
      <c r="D1801" s="50" t="s">
        <v>2957</v>
      </c>
      <c r="E1801" s="50" t="s">
        <v>2951</v>
      </c>
      <c r="F1801" s="31" t="s">
        <v>216</v>
      </c>
      <c r="G1801" s="31" t="s">
        <v>216</v>
      </c>
      <c r="H1801" s="31">
        <v>1</v>
      </c>
      <c r="I1801" s="31">
        <v>3</v>
      </c>
      <c r="J1801" s="31">
        <v>1</v>
      </c>
      <c r="K1801" s="31">
        <v>138</v>
      </c>
      <c r="L1801" s="31" t="s">
        <v>30</v>
      </c>
      <c r="M1801" s="29">
        <v>2393</v>
      </c>
      <c r="N1801" s="39">
        <v>240299.44</v>
      </c>
      <c r="O1801" s="18" t="s">
        <v>2980</v>
      </c>
      <c r="P1801" s="64"/>
      <c r="Q1801" s="65"/>
      <c r="R1801" s="34"/>
      <c r="S1801" s="33"/>
      <c r="T1801" s="67">
        <v>1</v>
      </c>
    </row>
    <row r="1802" spans="1:20" ht="31.5" x14ac:dyDescent="0.25">
      <c r="A1802" s="50" t="s">
        <v>2696</v>
      </c>
      <c r="B1802" s="50" t="s">
        <v>3150</v>
      </c>
      <c r="C1802" s="31">
        <v>209004</v>
      </c>
      <c r="D1802" s="50" t="s">
        <v>2971</v>
      </c>
      <c r="E1802" s="50" t="s">
        <v>921</v>
      </c>
      <c r="F1802" s="31" t="s">
        <v>216</v>
      </c>
      <c r="G1802" s="31" t="s">
        <v>216</v>
      </c>
      <c r="H1802" s="31"/>
      <c r="I1802" s="31"/>
      <c r="J1802" s="31">
        <v>1</v>
      </c>
      <c r="K1802" s="31">
        <v>138</v>
      </c>
      <c r="L1802" s="31" t="s">
        <v>30</v>
      </c>
      <c r="M1802" s="29">
        <v>2405</v>
      </c>
      <c r="N1802" s="38"/>
      <c r="O1802" s="18" t="s">
        <v>2980</v>
      </c>
      <c r="P1802" s="64"/>
      <c r="Q1802" s="65"/>
      <c r="R1802" s="34"/>
      <c r="S1802" s="33"/>
      <c r="T1802" s="67"/>
    </row>
    <row r="1803" spans="1:20" ht="15.75" x14ac:dyDescent="0.25">
      <c r="A1803" s="50" t="s">
        <v>2696</v>
      </c>
      <c r="B1803" s="50" t="s">
        <v>3150</v>
      </c>
      <c r="C1803" s="31">
        <v>209006</v>
      </c>
      <c r="D1803" s="50" t="s">
        <v>2973</v>
      </c>
      <c r="E1803" s="50" t="s">
        <v>820</v>
      </c>
      <c r="F1803" s="31" t="s">
        <v>216</v>
      </c>
      <c r="G1803" s="31" t="s">
        <v>216</v>
      </c>
      <c r="H1803" s="31"/>
      <c r="I1803" s="31"/>
      <c r="J1803" s="31">
        <v>1</v>
      </c>
      <c r="K1803" s="31">
        <v>138</v>
      </c>
      <c r="L1803" s="31" t="s">
        <v>30</v>
      </c>
      <c r="M1803" s="29">
        <v>2408</v>
      </c>
      <c r="N1803" s="38"/>
      <c r="O1803" s="18" t="s">
        <v>2980</v>
      </c>
      <c r="P1803" s="64"/>
      <c r="Q1803" s="65"/>
      <c r="R1803" s="34"/>
      <c r="S1803" s="33"/>
      <c r="T1803" s="67"/>
    </row>
    <row r="1804" spans="1:20" ht="15.75" x14ac:dyDescent="0.25">
      <c r="A1804" s="50" t="s">
        <v>2696</v>
      </c>
      <c r="B1804" s="50" t="s">
        <v>3150</v>
      </c>
      <c r="C1804" s="31">
        <v>209013</v>
      </c>
      <c r="D1804" s="50" t="s">
        <v>2977</v>
      </c>
      <c r="E1804" s="50" t="s">
        <v>2951</v>
      </c>
      <c r="F1804" s="31" t="s">
        <v>216</v>
      </c>
      <c r="G1804" s="31" t="s">
        <v>216</v>
      </c>
      <c r="H1804" s="31"/>
      <c r="I1804" s="31"/>
      <c r="J1804" s="31">
        <v>1</v>
      </c>
      <c r="K1804" s="31">
        <v>138</v>
      </c>
      <c r="L1804" s="31" t="s">
        <v>30</v>
      </c>
      <c r="M1804" s="29">
        <v>2412</v>
      </c>
      <c r="N1804" s="38"/>
      <c r="O1804" s="18" t="s">
        <v>2980</v>
      </c>
      <c r="P1804" s="64"/>
      <c r="Q1804" s="65"/>
      <c r="R1804" s="34"/>
      <c r="S1804" s="33"/>
      <c r="T1804" s="67"/>
    </row>
    <row r="1805" spans="1:20" ht="15.75" x14ac:dyDescent="0.25">
      <c r="A1805" s="50" t="s">
        <v>2696</v>
      </c>
      <c r="B1805" s="50" t="s">
        <v>3150</v>
      </c>
      <c r="C1805" s="31">
        <v>209015</v>
      </c>
      <c r="D1805" s="50" t="s">
        <v>2962</v>
      </c>
      <c r="E1805" s="50" t="s">
        <v>921</v>
      </c>
      <c r="F1805" s="31" t="s">
        <v>216</v>
      </c>
      <c r="G1805" s="31" t="s">
        <v>216</v>
      </c>
      <c r="H1805" s="31"/>
      <c r="I1805" s="31"/>
      <c r="J1805" s="31">
        <v>1</v>
      </c>
      <c r="K1805" s="31">
        <v>138</v>
      </c>
      <c r="L1805" s="31" t="s">
        <v>30</v>
      </c>
      <c r="M1805" s="29">
        <v>2397</v>
      </c>
      <c r="N1805" s="38"/>
      <c r="O1805" s="18" t="s">
        <v>2980</v>
      </c>
      <c r="P1805" s="64"/>
      <c r="Q1805" s="65"/>
      <c r="R1805" s="34"/>
      <c r="S1805" s="33"/>
      <c r="T1805" s="67"/>
    </row>
    <row r="1806" spans="1:20" ht="15.75" x14ac:dyDescent="0.25">
      <c r="A1806" s="50" t="s">
        <v>2696</v>
      </c>
      <c r="B1806" s="50" t="s">
        <v>3150</v>
      </c>
      <c r="C1806" s="31">
        <v>209019</v>
      </c>
      <c r="D1806" s="50" t="s">
        <v>2940</v>
      </c>
      <c r="E1806" s="50" t="s">
        <v>2930</v>
      </c>
      <c r="F1806" s="31" t="s">
        <v>45</v>
      </c>
      <c r="G1806" s="31" t="s">
        <v>45</v>
      </c>
      <c r="H1806" s="31"/>
      <c r="I1806" s="31"/>
      <c r="J1806" s="31">
        <v>1</v>
      </c>
      <c r="K1806" s="31">
        <v>138</v>
      </c>
      <c r="L1806" s="31" t="s">
        <v>30</v>
      </c>
      <c r="M1806" s="29">
        <v>2377</v>
      </c>
      <c r="N1806" s="38"/>
      <c r="O1806" s="18" t="s">
        <v>2980</v>
      </c>
      <c r="P1806" s="64"/>
      <c r="Q1806" s="65"/>
      <c r="R1806" s="34"/>
      <c r="S1806" s="33"/>
      <c r="T1806" s="67"/>
    </row>
    <row r="1807" spans="1:20" ht="15.75" x14ac:dyDescent="0.25">
      <c r="A1807" s="50" t="s">
        <v>2696</v>
      </c>
      <c r="B1807" s="50" t="s">
        <v>3150</v>
      </c>
      <c r="C1807" s="31">
        <v>209020</v>
      </c>
      <c r="D1807" s="50" t="s">
        <v>2976</v>
      </c>
      <c r="E1807" s="50" t="s">
        <v>921</v>
      </c>
      <c r="F1807" s="31" t="s">
        <v>216</v>
      </c>
      <c r="G1807" s="31" t="s">
        <v>216</v>
      </c>
      <c r="H1807" s="31"/>
      <c r="I1807" s="31"/>
      <c r="J1807" s="31">
        <v>1</v>
      </c>
      <c r="K1807" s="31">
        <v>138</v>
      </c>
      <c r="L1807" s="31" t="s">
        <v>30</v>
      </c>
      <c r="M1807" s="29">
        <v>2411</v>
      </c>
      <c r="N1807" s="38"/>
      <c r="O1807" s="18" t="s">
        <v>2980</v>
      </c>
      <c r="P1807" s="64"/>
      <c r="Q1807" s="65"/>
      <c r="R1807" s="34"/>
      <c r="S1807" s="33"/>
      <c r="T1807" s="67"/>
    </row>
    <row r="1808" spans="1:20" ht="15.75" x14ac:dyDescent="0.25">
      <c r="A1808" s="50" t="s">
        <v>2696</v>
      </c>
      <c r="B1808" s="50" t="s">
        <v>3150</v>
      </c>
      <c r="C1808" s="31">
        <v>209023</v>
      </c>
      <c r="D1808" s="50" t="s">
        <v>2964</v>
      </c>
      <c r="E1808" s="50" t="s">
        <v>2953</v>
      </c>
      <c r="F1808" s="31" t="s">
        <v>216</v>
      </c>
      <c r="G1808" s="31" t="s">
        <v>216</v>
      </c>
      <c r="H1808" s="31"/>
      <c r="I1808" s="31"/>
      <c r="J1808" s="31">
        <v>1</v>
      </c>
      <c r="K1808" s="31">
        <v>138</v>
      </c>
      <c r="L1808" s="31" t="s">
        <v>30</v>
      </c>
      <c r="M1808" s="29">
        <v>2399</v>
      </c>
      <c r="N1808" s="38"/>
      <c r="O1808" s="18" t="s">
        <v>2980</v>
      </c>
      <c r="P1808" s="64"/>
      <c r="Q1808" s="65"/>
      <c r="R1808" s="34"/>
      <c r="S1808" s="33"/>
      <c r="T1808" s="67"/>
    </row>
    <row r="1809" spans="1:20" ht="15.75" x14ac:dyDescent="0.25">
      <c r="A1809" s="50" t="s">
        <v>2696</v>
      </c>
      <c r="B1809" s="50" t="s">
        <v>3150</v>
      </c>
      <c r="C1809" s="31">
        <v>209024</v>
      </c>
      <c r="D1809" s="50" t="s">
        <v>2975</v>
      </c>
      <c r="E1809" s="50" t="s">
        <v>2953</v>
      </c>
      <c r="F1809" s="31" t="s">
        <v>216</v>
      </c>
      <c r="G1809" s="31" t="s">
        <v>216</v>
      </c>
      <c r="H1809" s="31"/>
      <c r="I1809" s="31"/>
      <c r="J1809" s="31">
        <v>1</v>
      </c>
      <c r="K1809" s="31">
        <v>138</v>
      </c>
      <c r="L1809" s="31" t="s">
        <v>30</v>
      </c>
      <c r="M1809" s="29">
        <v>2410</v>
      </c>
      <c r="N1809" s="38"/>
      <c r="O1809" s="18" t="s">
        <v>2980</v>
      </c>
      <c r="P1809" s="64"/>
      <c r="Q1809" s="65"/>
      <c r="R1809" s="34"/>
      <c r="S1809" s="33"/>
      <c r="T1809" s="67"/>
    </row>
    <row r="1810" spans="1:20" ht="15.75" x14ac:dyDescent="0.25">
      <c r="A1810" s="50" t="s">
        <v>2696</v>
      </c>
      <c r="B1810" s="50" t="s">
        <v>3150</v>
      </c>
      <c r="C1810" s="31">
        <v>209026</v>
      </c>
      <c r="D1810" s="50" t="s">
        <v>2967</v>
      </c>
      <c r="E1810" s="50" t="s">
        <v>2951</v>
      </c>
      <c r="F1810" s="31" t="s">
        <v>216</v>
      </c>
      <c r="G1810" s="31" t="s">
        <v>216</v>
      </c>
      <c r="H1810" s="31"/>
      <c r="I1810" s="31"/>
      <c r="J1810" s="31">
        <v>1</v>
      </c>
      <c r="K1810" s="31">
        <v>138</v>
      </c>
      <c r="L1810" s="31" t="s">
        <v>30</v>
      </c>
      <c r="M1810" s="29">
        <v>2401</v>
      </c>
      <c r="N1810" s="38"/>
      <c r="O1810" s="18" t="s">
        <v>2980</v>
      </c>
      <c r="P1810" s="64"/>
      <c r="Q1810" s="65"/>
      <c r="R1810" s="34"/>
      <c r="S1810" s="33"/>
      <c r="T1810" s="67"/>
    </row>
    <row r="1811" spans="1:20" ht="31.5" x14ac:dyDescent="0.25">
      <c r="A1811" s="50" t="s">
        <v>2696</v>
      </c>
      <c r="B1811" s="50" t="s">
        <v>3150</v>
      </c>
      <c r="C1811" s="31">
        <v>209029</v>
      </c>
      <c r="D1811" s="50" t="s">
        <v>2932</v>
      </c>
      <c r="E1811" s="50" t="s">
        <v>2933</v>
      </c>
      <c r="F1811" s="31" t="s">
        <v>45</v>
      </c>
      <c r="G1811" s="31" t="s">
        <v>45</v>
      </c>
      <c r="H1811" s="31">
        <v>1</v>
      </c>
      <c r="I1811" s="31">
        <v>2</v>
      </c>
      <c r="J1811" s="31">
        <v>1</v>
      </c>
      <c r="K1811" s="31">
        <v>138</v>
      </c>
      <c r="L1811" s="31" t="s">
        <v>30</v>
      </c>
      <c r="M1811" s="29">
        <v>2371</v>
      </c>
      <c r="N1811" s="39">
        <v>151330.76999999999</v>
      </c>
      <c r="O1811" s="18" t="s">
        <v>2980</v>
      </c>
      <c r="P1811" s="64"/>
      <c r="Q1811" s="65"/>
      <c r="R1811" s="34"/>
      <c r="S1811" s="33"/>
      <c r="T1811" s="67">
        <v>1</v>
      </c>
    </row>
    <row r="1812" spans="1:20" ht="15.75" x14ac:dyDescent="0.25">
      <c r="A1812" s="50" t="s">
        <v>2696</v>
      </c>
      <c r="B1812" s="50" t="s">
        <v>3150</v>
      </c>
      <c r="C1812" s="31">
        <v>209032</v>
      </c>
      <c r="D1812" s="50" t="s">
        <v>2931</v>
      </c>
      <c r="E1812" s="50" t="s">
        <v>2930</v>
      </c>
      <c r="F1812" s="31" t="s">
        <v>45</v>
      </c>
      <c r="G1812" s="31" t="s">
        <v>45</v>
      </c>
      <c r="H1812" s="31"/>
      <c r="I1812" s="31"/>
      <c r="J1812" s="31">
        <v>1</v>
      </c>
      <c r="K1812" s="31">
        <v>138</v>
      </c>
      <c r="L1812" s="31" t="s">
        <v>30</v>
      </c>
      <c r="M1812" s="29">
        <v>2370</v>
      </c>
      <c r="N1812" s="38"/>
      <c r="O1812" s="18" t="s">
        <v>2980</v>
      </c>
      <c r="P1812" s="64"/>
      <c r="Q1812" s="65"/>
      <c r="R1812" s="34"/>
      <c r="S1812" s="33"/>
      <c r="T1812" s="67"/>
    </row>
    <row r="1813" spans="1:20" ht="15.75" x14ac:dyDescent="0.25">
      <c r="A1813" s="50" t="s">
        <v>2696</v>
      </c>
      <c r="B1813" s="50" t="s">
        <v>3150</v>
      </c>
      <c r="C1813" s="31">
        <v>209033</v>
      </c>
      <c r="D1813" s="50" t="s">
        <v>2958</v>
      </c>
      <c r="E1813" s="50" t="s">
        <v>921</v>
      </c>
      <c r="F1813" s="31" t="s">
        <v>216</v>
      </c>
      <c r="G1813" s="31" t="s">
        <v>216</v>
      </c>
      <c r="H1813" s="31"/>
      <c r="I1813" s="31"/>
      <c r="J1813" s="31">
        <v>1</v>
      </c>
      <c r="K1813" s="31">
        <v>138</v>
      </c>
      <c r="L1813" s="31" t="s">
        <v>30</v>
      </c>
      <c r="M1813" s="29">
        <v>2394</v>
      </c>
      <c r="N1813" s="38"/>
      <c r="O1813" s="18" t="s">
        <v>2980</v>
      </c>
      <c r="P1813" s="64"/>
      <c r="Q1813" s="65"/>
      <c r="R1813" s="34"/>
      <c r="S1813" s="33"/>
      <c r="T1813" s="67"/>
    </row>
    <row r="1814" spans="1:20" ht="15.75" x14ac:dyDescent="0.25">
      <c r="A1814" s="50" t="s">
        <v>2696</v>
      </c>
      <c r="B1814" s="50" t="s">
        <v>3150</v>
      </c>
      <c r="C1814" s="31">
        <v>209036</v>
      </c>
      <c r="D1814" s="50" t="s">
        <v>2974</v>
      </c>
      <c r="E1814" s="50" t="s">
        <v>921</v>
      </c>
      <c r="F1814" s="31" t="s">
        <v>216</v>
      </c>
      <c r="G1814" s="31" t="s">
        <v>216</v>
      </c>
      <c r="H1814" s="31">
        <v>1</v>
      </c>
      <c r="I1814" s="31">
        <v>2</v>
      </c>
      <c r="J1814" s="31">
        <v>1</v>
      </c>
      <c r="K1814" s="31">
        <v>138</v>
      </c>
      <c r="L1814" s="31" t="s">
        <v>30</v>
      </c>
      <c r="M1814" s="29">
        <v>2409</v>
      </c>
      <c r="N1814" s="39">
        <v>477676.74</v>
      </c>
      <c r="O1814" s="18" t="s">
        <v>2980</v>
      </c>
      <c r="P1814" s="64"/>
      <c r="Q1814" s="65"/>
      <c r="R1814" s="34"/>
      <c r="S1814" s="33"/>
      <c r="T1814" s="67">
        <v>1</v>
      </c>
    </row>
    <row r="1815" spans="1:20" ht="31.5" x14ac:dyDescent="0.25">
      <c r="A1815" s="50" t="s">
        <v>2696</v>
      </c>
      <c r="B1815" s="50" t="s">
        <v>3150</v>
      </c>
      <c r="C1815" s="51">
        <v>316801</v>
      </c>
      <c r="D1815" s="52" t="s">
        <v>2935</v>
      </c>
      <c r="E1815" s="50" t="s">
        <v>2936</v>
      </c>
      <c r="F1815" s="31" t="s">
        <v>45</v>
      </c>
      <c r="G1815" s="31" t="s">
        <v>45</v>
      </c>
      <c r="H1815" s="31">
        <v>1</v>
      </c>
      <c r="I1815" s="31">
        <v>2</v>
      </c>
      <c r="J1815" s="31">
        <v>1</v>
      </c>
      <c r="K1815" s="31">
        <v>138</v>
      </c>
      <c r="L1815" s="31" t="s">
        <v>30</v>
      </c>
      <c r="M1815" s="29">
        <v>2373</v>
      </c>
      <c r="N1815" s="39">
        <v>477676.74</v>
      </c>
      <c r="O1815" s="18" t="s">
        <v>2980</v>
      </c>
      <c r="P1815" s="64"/>
      <c r="Q1815" s="65"/>
      <c r="R1815" s="34"/>
      <c r="S1815" s="33"/>
      <c r="T1815" s="67">
        <v>1</v>
      </c>
    </row>
    <row r="1816" spans="1:20" ht="31.5" x14ac:dyDescent="0.25">
      <c r="A1816" s="50" t="s">
        <v>2696</v>
      </c>
      <c r="B1816" s="50" t="s">
        <v>3107</v>
      </c>
      <c r="C1816" s="51">
        <v>326101</v>
      </c>
      <c r="D1816" s="52" t="s">
        <v>2978</v>
      </c>
      <c r="E1816" s="50" t="s">
        <v>2979</v>
      </c>
      <c r="F1816" s="31" t="s">
        <v>45</v>
      </c>
      <c r="G1816" s="31" t="s">
        <v>45</v>
      </c>
      <c r="H1816" s="31"/>
      <c r="I1816" s="31"/>
      <c r="J1816" s="31">
        <v>1</v>
      </c>
      <c r="K1816" s="31">
        <v>138</v>
      </c>
      <c r="L1816" s="31" t="s">
        <v>30</v>
      </c>
      <c r="M1816" s="29">
        <v>2413</v>
      </c>
      <c r="N1816" s="38"/>
      <c r="O1816" s="18" t="s">
        <v>2980</v>
      </c>
      <c r="P1816" s="64"/>
      <c r="Q1816" s="65"/>
      <c r="R1816" s="34"/>
      <c r="S1816" s="33"/>
      <c r="T1816" s="67"/>
    </row>
    <row r="1817" spans="1:20" ht="15.75" x14ac:dyDescent="0.25">
      <c r="A1817" s="34" t="s">
        <v>891</v>
      </c>
      <c r="B1817" s="34" t="s">
        <v>3080</v>
      </c>
      <c r="C1817" s="54">
        <v>322507</v>
      </c>
      <c r="D1817" s="55" t="s">
        <v>3163</v>
      </c>
      <c r="E1817" s="55" t="s">
        <v>1009</v>
      </c>
      <c r="F1817" s="34">
        <v>2</v>
      </c>
      <c r="G1817" s="56"/>
      <c r="H1817" s="67">
        <v>1</v>
      </c>
      <c r="I1817" s="67">
        <v>4</v>
      </c>
      <c r="J1817" s="47"/>
      <c r="K1817" s="33"/>
      <c r="L1817" s="33"/>
      <c r="M1817" s="32"/>
      <c r="N1817" s="41">
        <v>100690.38</v>
      </c>
      <c r="O1817" s="18" t="s">
        <v>2980</v>
      </c>
      <c r="P1817" s="64"/>
      <c r="Q1817" s="65"/>
      <c r="R1817" s="34"/>
      <c r="S1817" s="33"/>
      <c r="T1817" s="67">
        <v>1</v>
      </c>
    </row>
  </sheetData>
  <autoFilter ref="A7:V1816"/>
  <sortState ref="A8:U1817">
    <sortCondition ref="A8:A1817"/>
    <sortCondition ref="B8:B1817"/>
    <sortCondition ref="C8:C1817"/>
    <sortCondition ref="F8:F1817"/>
  </sortState>
  <conditionalFormatting sqref="C1814:C1048576 C1:C1642">
    <cfRule type="duplicateValues" dxfId="161" priority="4"/>
    <cfRule type="duplicateValues" dxfId="160" priority="5"/>
    <cfRule type="duplicateValues" dxfId="159" priority="6"/>
  </conditionalFormatting>
  <conditionalFormatting sqref="C1814:C1048576 C1:C1642">
    <cfRule type="duplicateValues" dxfId="158" priority="7"/>
  </conditionalFormatting>
  <conditionalFormatting sqref="C1643:C1813">
    <cfRule type="duplicateValues" dxfId="157" priority="2"/>
  </conditionalFormatting>
  <conditionalFormatting sqref="C1643:C1813">
    <cfRule type="duplicateValues" dxfId="156" priority="3"/>
  </conditionalFormatting>
  <conditionalFormatting sqref="C1:C1048576">
    <cfRule type="duplicateValues" dxfId="155" priority="1"/>
  </conditionalFormatting>
  <printOptions horizontalCentered="1"/>
  <pageMargins left="0.25" right="0.25" top="0.5" bottom="0.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5"/>
  <sheetViews>
    <sheetView zoomScale="110" zoomScaleNormal="110" workbookViewId="0">
      <selection activeCell="E15" sqref="E15"/>
    </sheetView>
  </sheetViews>
  <sheetFormatPr defaultRowHeight="15" x14ac:dyDescent="0.25"/>
  <cols>
    <col min="1" max="1" width="15.42578125" customWidth="1"/>
    <col min="2" max="2" width="19.140625" customWidth="1"/>
    <col min="3" max="3" width="17.42578125" style="188" customWidth="1"/>
    <col min="4" max="4" width="18" style="188" customWidth="1"/>
    <col min="5" max="5" width="14.140625" style="188" customWidth="1"/>
    <col min="6" max="7" width="13.140625" style="188" customWidth="1"/>
    <col min="8" max="8" width="14" style="188" customWidth="1"/>
    <col min="9" max="9" width="16.85546875" customWidth="1"/>
  </cols>
  <sheetData>
    <row r="1" spans="1:8" ht="15.75" x14ac:dyDescent="0.25">
      <c r="A1" s="1" t="s">
        <v>0</v>
      </c>
    </row>
    <row r="2" spans="1:8" ht="15.75" x14ac:dyDescent="0.25">
      <c r="A2" s="1" t="s">
        <v>1</v>
      </c>
    </row>
    <row r="3" spans="1:8" ht="15.75" x14ac:dyDescent="0.25">
      <c r="A3" s="1" t="s">
        <v>2</v>
      </c>
    </row>
    <row r="4" spans="1:8" ht="15.75" x14ac:dyDescent="0.25">
      <c r="A4" s="1" t="s">
        <v>3497</v>
      </c>
    </row>
    <row r="5" spans="1:8" ht="15.75" x14ac:dyDescent="0.25">
      <c r="A5" s="1"/>
    </row>
    <row r="6" spans="1:8" ht="15.75" x14ac:dyDescent="0.25">
      <c r="A6" s="1" t="s">
        <v>3548</v>
      </c>
    </row>
    <row r="8" spans="1:8" ht="45" x14ac:dyDescent="0.25">
      <c r="A8" s="190" t="s">
        <v>3331</v>
      </c>
      <c r="B8" s="65" t="s">
        <v>3349</v>
      </c>
      <c r="C8" s="65" t="s">
        <v>3535</v>
      </c>
      <c r="D8" s="191" t="s">
        <v>3541</v>
      </c>
      <c r="E8" s="191" t="s">
        <v>3542</v>
      </c>
      <c r="F8" s="191" t="s">
        <v>3543</v>
      </c>
      <c r="G8" s="191" t="s">
        <v>3544</v>
      </c>
      <c r="H8" s="191" t="s">
        <v>3545</v>
      </c>
    </row>
    <row r="9" spans="1:8" x14ac:dyDescent="0.25">
      <c r="A9" s="53" t="s">
        <v>716</v>
      </c>
      <c r="B9" s="186">
        <v>25649533.530000005</v>
      </c>
      <c r="C9" s="187">
        <v>66</v>
      </c>
      <c r="D9" s="189">
        <v>65</v>
      </c>
      <c r="E9" s="194">
        <v>1</v>
      </c>
      <c r="F9" s="189">
        <v>0</v>
      </c>
      <c r="G9" s="189">
        <v>0</v>
      </c>
      <c r="H9" s="189">
        <v>0</v>
      </c>
    </row>
    <row r="10" spans="1:8" x14ac:dyDescent="0.25">
      <c r="A10" s="53" t="s">
        <v>891</v>
      </c>
      <c r="B10" s="186">
        <v>11949838.520000001</v>
      </c>
      <c r="C10" s="187">
        <v>41</v>
      </c>
      <c r="D10" s="189">
        <v>41</v>
      </c>
      <c r="E10" s="195">
        <v>0</v>
      </c>
      <c r="F10" s="189">
        <v>0</v>
      </c>
      <c r="G10" s="189">
        <v>0</v>
      </c>
      <c r="H10" s="189">
        <v>0</v>
      </c>
    </row>
    <row r="11" spans="1:8" x14ac:dyDescent="0.25">
      <c r="A11" s="53" t="s">
        <v>1323</v>
      </c>
      <c r="B11" s="186">
        <v>1262773.3</v>
      </c>
      <c r="C11" s="187">
        <v>7</v>
      </c>
      <c r="D11" s="189">
        <v>7</v>
      </c>
      <c r="E11" s="189">
        <v>0</v>
      </c>
      <c r="F11" s="189">
        <v>0</v>
      </c>
      <c r="G11" s="189">
        <v>0</v>
      </c>
      <c r="H11" s="189">
        <v>0</v>
      </c>
    </row>
    <row r="12" spans="1:8" x14ac:dyDescent="0.25">
      <c r="A12" s="53" t="s">
        <v>1393</v>
      </c>
      <c r="B12" s="186">
        <v>14136243.960000001</v>
      </c>
      <c r="C12" s="187">
        <v>20</v>
      </c>
      <c r="D12" s="189">
        <v>20</v>
      </c>
      <c r="E12" s="189">
        <v>0</v>
      </c>
      <c r="F12" s="189">
        <v>0</v>
      </c>
      <c r="G12" s="189">
        <v>0</v>
      </c>
      <c r="H12" s="189">
        <v>0</v>
      </c>
    </row>
    <row r="13" spans="1:8" x14ac:dyDescent="0.25">
      <c r="A13" s="53" t="s">
        <v>1522</v>
      </c>
      <c r="B13" s="186">
        <v>204313.15</v>
      </c>
      <c r="C13" s="187">
        <v>1</v>
      </c>
      <c r="D13" s="189">
        <v>1</v>
      </c>
      <c r="E13" s="189">
        <v>0</v>
      </c>
      <c r="F13" s="189">
        <v>0</v>
      </c>
      <c r="G13" s="189">
        <v>0</v>
      </c>
      <c r="H13" s="189">
        <v>0</v>
      </c>
    </row>
    <row r="14" spans="1:8" x14ac:dyDescent="0.25">
      <c r="A14" s="53" t="s">
        <v>22</v>
      </c>
      <c r="B14" s="186">
        <v>5372538.4900000002</v>
      </c>
      <c r="C14" s="187">
        <v>20</v>
      </c>
      <c r="D14" s="189">
        <v>20</v>
      </c>
      <c r="E14" s="189">
        <v>0</v>
      </c>
      <c r="F14" s="189">
        <v>0</v>
      </c>
      <c r="G14" s="189">
        <v>0</v>
      </c>
      <c r="H14" s="189">
        <v>0</v>
      </c>
    </row>
    <row r="15" spans="1:8" x14ac:dyDescent="0.25">
      <c r="A15" s="53" t="s">
        <v>1637</v>
      </c>
      <c r="B15" s="186">
        <v>113321956.78879599</v>
      </c>
      <c r="C15" s="187">
        <v>103</v>
      </c>
      <c r="D15" s="189">
        <v>79</v>
      </c>
      <c r="E15" s="194">
        <v>23</v>
      </c>
      <c r="F15" s="189">
        <v>0</v>
      </c>
      <c r="G15" s="189">
        <v>0</v>
      </c>
      <c r="H15" s="189">
        <v>1</v>
      </c>
    </row>
    <row r="16" spans="1:8" x14ac:dyDescent="0.25">
      <c r="A16" s="53" t="s">
        <v>1929</v>
      </c>
      <c r="B16" s="186">
        <v>28527354.84528001</v>
      </c>
      <c r="C16" s="187">
        <v>100</v>
      </c>
      <c r="D16" s="189">
        <v>95</v>
      </c>
      <c r="E16" s="189">
        <v>0</v>
      </c>
      <c r="F16" s="189">
        <v>0</v>
      </c>
      <c r="G16" s="189">
        <v>0</v>
      </c>
      <c r="H16" s="189">
        <v>5</v>
      </c>
    </row>
    <row r="17" spans="1:8" x14ac:dyDescent="0.25">
      <c r="A17" s="53" t="s">
        <v>2095</v>
      </c>
      <c r="B17" s="186">
        <v>26445046.542000003</v>
      </c>
      <c r="C17" s="187">
        <v>50</v>
      </c>
      <c r="D17" s="189">
        <v>48</v>
      </c>
      <c r="E17" s="189">
        <v>0</v>
      </c>
      <c r="F17" s="189">
        <v>0</v>
      </c>
      <c r="G17" s="189">
        <v>0</v>
      </c>
      <c r="H17" s="189">
        <v>2</v>
      </c>
    </row>
    <row r="18" spans="1:8" x14ac:dyDescent="0.25">
      <c r="A18" s="53" t="s">
        <v>2162</v>
      </c>
      <c r="B18" s="186">
        <v>21654660.57</v>
      </c>
      <c r="C18" s="187">
        <v>48</v>
      </c>
      <c r="D18" s="189">
        <v>48</v>
      </c>
      <c r="E18" s="195">
        <v>0</v>
      </c>
      <c r="F18" s="189">
        <v>0</v>
      </c>
      <c r="G18" s="189">
        <v>0</v>
      </c>
      <c r="H18" s="189">
        <v>0</v>
      </c>
    </row>
    <row r="19" spans="1:8" x14ac:dyDescent="0.25">
      <c r="A19" s="53" t="s">
        <v>2295</v>
      </c>
      <c r="B19" s="186">
        <v>11760993.209999999</v>
      </c>
      <c r="C19" s="187">
        <v>26</v>
      </c>
      <c r="D19" s="189">
        <v>9</v>
      </c>
      <c r="E19" s="189">
        <v>0</v>
      </c>
      <c r="F19" s="189">
        <v>0</v>
      </c>
      <c r="G19" s="189">
        <v>0</v>
      </c>
      <c r="H19" s="189">
        <v>17</v>
      </c>
    </row>
    <row r="20" spans="1:8" x14ac:dyDescent="0.25">
      <c r="A20" s="53" t="s">
        <v>2414</v>
      </c>
      <c r="B20" s="186">
        <v>20595391.809999999</v>
      </c>
      <c r="C20" s="187">
        <v>75</v>
      </c>
      <c r="D20" s="189">
        <v>75</v>
      </c>
      <c r="E20" s="195">
        <v>0</v>
      </c>
      <c r="F20" s="189">
        <v>0</v>
      </c>
      <c r="G20" s="189">
        <v>0</v>
      </c>
      <c r="H20" s="189">
        <v>0</v>
      </c>
    </row>
    <row r="21" spans="1:8" x14ac:dyDescent="0.25">
      <c r="A21" s="53" t="s">
        <v>2513</v>
      </c>
      <c r="B21" s="186">
        <v>5224611.5599999996</v>
      </c>
      <c r="C21" s="187">
        <v>6</v>
      </c>
      <c r="D21" s="189">
        <v>5</v>
      </c>
      <c r="E21" s="189">
        <v>0</v>
      </c>
      <c r="F21" s="189">
        <v>0</v>
      </c>
      <c r="G21" s="189">
        <v>0</v>
      </c>
      <c r="H21" s="189">
        <v>1</v>
      </c>
    </row>
    <row r="22" spans="1:8" x14ac:dyDescent="0.25">
      <c r="A22" s="53" t="s">
        <v>2531</v>
      </c>
      <c r="B22" s="186">
        <v>20990418.129999995</v>
      </c>
      <c r="C22" s="187">
        <v>20</v>
      </c>
      <c r="D22" s="189">
        <v>12</v>
      </c>
      <c r="E22" s="189">
        <v>0</v>
      </c>
      <c r="F22" s="189">
        <v>0</v>
      </c>
      <c r="G22" s="189">
        <v>0</v>
      </c>
      <c r="H22" s="189">
        <v>8</v>
      </c>
    </row>
    <row r="23" spans="1:8" x14ac:dyDescent="0.25">
      <c r="A23" s="53" t="s">
        <v>2696</v>
      </c>
      <c r="B23" s="186">
        <v>21041325.01999997</v>
      </c>
      <c r="C23" s="187">
        <v>129</v>
      </c>
      <c r="D23" s="189">
        <v>54</v>
      </c>
      <c r="E23" s="194">
        <v>52</v>
      </c>
      <c r="F23" s="189">
        <v>0</v>
      </c>
      <c r="G23" s="189">
        <v>0</v>
      </c>
      <c r="H23" s="189">
        <v>23</v>
      </c>
    </row>
    <row r="24" spans="1:8" ht="14.25" customHeight="1" x14ac:dyDescent="0.25">
      <c r="A24" s="53" t="s">
        <v>3332</v>
      </c>
      <c r="B24" s="186">
        <v>328136999.42607599</v>
      </c>
      <c r="C24" s="187">
        <v>712</v>
      </c>
      <c r="D24" s="189">
        <v>579</v>
      </c>
      <c r="E24" s="189">
        <v>76</v>
      </c>
      <c r="F24" s="189">
        <v>0</v>
      </c>
      <c r="G24" s="189">
        <v>0</v>
      </c>
      <c r="H24" s="189">
        <v>57</v>
      </c>
    </row>
    <row r="25" spans="1:8" ht="14.25" customHeight="1" x14ac:dyDescent="0.25">
      <c r="C25"/>
      <c r="D25"/>
      <c r="E25"/>
      <c r="F25"/>
      <c r="G25"/>
      <c r="H25"/>
    </row>
    <row r="26" spans="1:8" ht="14.25" customHeight="1" x14ac:dyDescent="0.25">
      <c r="C26"/>
      <c r="D26"/>
      <c r="E26"/>
      <c r="F26"/>
      <c r="G26"/>
      <c r="H26"/>
    </row>
    <row r="27" spans="1:8" ht="14.25" customHeight="1" x14ac:dyDescent="0.25">
      <c r="C27"/>
      <c r="D27"/>
      <c r="E27"/>
      <c r="F27"/>
      <c r="G27"/>
      <c r="H27"/>
    </row>
    <row r="28" spans="1:8" ht="14.25" customHeight="1" x14ac:dyDescent="0.25">
      <c r="C28"/>
      <c r="D28"/>
      <c r="E28"/>
      <c r="F28"/>
      <c r="G28"/>
      <c r="H28"/>
    </row>
    <row r="29" spans="1:8" ht="14.25" customHeight="1" x14ac:dyDescent="0.25">
      <c r="C29"/>
      <c r="D29"/>
      <c r="E29"/>
      <c r="F29"/>
      <c r="G29"/>
      <c r="H29"/>
    </row>
    <row r="30" spans="1:8" ht="14.25" customHeight="1" x14ac:dyDescent="0.25">
      <c r="C30"/>
      <c r="D30"/>
      <c r="E30"/>
      <c r="F30"/>
      <c r="G30"/>
      <c r="H30"/>
    </row>
    <row r="31" spans="1:8" ht="14.25" customHeight="1" x14ac:dyDescent="0.25">
      <c r="C31"/>
      <c r="D31"/>
      <c r="E31"/>
      <c r="F31"/>
      <c r="G31"/>
      <c r="H31"/>
    </row>
    <row r="32" spans="1:8" ht="14.25" customHeight="1" x14ac:dyDescent="0.25">
      <c r="C32"/>
      <c r="D32"/>
      <c r="E32"/>
      <c r="F32"/>
      <c r="G32"/>
      <c r="H32"/>
    </row>
    <row r="33" spans="3:8" ht="14.25" customHeight="1" x14ac:dyDescent="0.25">
      <c r="C33"/>
      <c r="D33"/>
      <c r="E33"/>
      <c r="F33"/>
      <c r="G33"/>
      <c r="H33"/>
    </row>
    <row r="34" spans="3:8" ht="14.25" customHeight="1" x14ac:dyDescent="0.25">
      <c r="C34"/>
      <c r="D34"/>
      <c r="E34"/>
      <c r="F34"/>
      <c r="G34"/>
      <c r="H34"/>
    </row>
    <row r="35" spans="3:8" ht="14.25" customHeight="1" x14ac:dyDescent="0.25">
      <c r="C35"/>
      <c r="D35"/>
      <c r="E35"/>
      <c r="F35"/>
      <c r="G35"/>
      <c r="H35"/>
    </row>
    <row r="36" spans="3:8" ht="14.25" customHeight="1" x14ac:dyDescent="0.25">
      <c r="C36"/>
      <c r="D36"/>
      <c r="E36"/>
      <c r="F36"/>
      <c r="G36"/>
      <c r="H36"/>
    </row>
    <row r="37" spans="3:8" ht="14.25" customHeight="1" x14ac:dyDescent="0.25">
      <c r="C37"/>
      <c r="D37"/>
      <c r="E37"/>
      <c r="F37"/>
      <c r="G37"/>
      <c r="H37"/>
    </row>
    <row r="38" spans="3:8" ht="14.25" customHeight="1" x14ac:dyDescent="0.25">
      <c r="C38"/>
      <c r="D38"/>
      <c r="E38"/>
      <c r="F38"/>
      <c r="G38"/>
      <c r="H38"/>
    </row>
    <row r="39" spans="3:8" ht="14.25" customHeight="1" x14ac:dyDescent="0.25">
      <c r="C39"/>
      <c r="D39"/>
      <c r="E39"/>
      <c r="F39"/>
      <c r="G39"/>
      <c r="H39"/>
    </row>
    <row r="40" spans="3:8" ht="14.25" customHeight="1" x14ac:dyDescent="0.25">
      <c r="C40"/>
      <c r="D40"/>
      <c r="E40"/>
      <c r="F40"/>
      <c r="G40"/>
      <c r="H40"/>
    </row>
    <row r="41" spans="3:8" ht="14.25" customHeight="1" x14ac:dyDescent="0.25">
      <c r="C41"/>
      <c r="D41"/>
      <c r="E41"/>
      <c r="F41"/>
      <c r="G41"/>
      <c r="H41"/>
    </row>
    <row r="42" spans="3:8" ht="14.25" customHeight="1" x14ac:dyDescent="0.25">
      <c r="C42"/>
      <c r="D42"/>
      <c r="E42"/>
      <c r="F42"/>
      <c r="G42"/>
      <c r="H42"/>
    </row>
    <row r="43" spans="3:8" ht="14.25" customHeight="1" x14ac:dyDescent="0.25">
      <c r="C43"/>
      <c r="D43"/>
      <c r="E43"/>
      <c r="F43"/>
      <c r="G43"/>
      <c r="H43"/>
    </row>
    <row r="44" spans="3:8" ht="14.25" customHeight="1" x14ac:dyDescent="0.25">
      <c r="C44"/>
      <c r="D44"/>
      <c r="E44"/>
      <c r="F44"/>
      <c r="G44"/>
      <c r="H44"/>
    </row>
    <row r="45" spans="3:8" ht="14.25" customHeight="1" x14ac:dyDescent="0.25">
      <c r="C45"/>
      <c r="D45"/>
      <c r="E45"/>
      <c r="F45"/>
      <c r="G45"/>
      <c r="H45"/>
    </row>
    <row r="46" spans="3:8" ht="14.25" customHeight="1" x14ac:dyDescent="0.25">
      <c r="C46"/>
      <c r="D46"/>
      <c r="E46"/>
      <c r="F46"/>
      <c r="G46"/>
      <c r="H46"/>
    </row>
    <row r="47" spans="3:8" ht="14.25" customHeight="1" x14ac:dyDescent="0.25">
      <c r="C47"/>
      <c r="D47"/>
      <c r="E47"/>
      <c r="F47"/>
      <c r="G47"/>
      <c r="H47"/>
    </row>
    <row r="48" spans="3:8" ht="14.25" customHeight="1" x14ac:dyDescent="0.25">
      <c r="C48"/>
      <c r="D48"/>
      <c r="E48"/>
      <c r="F48"/>
      <c r="G48"/>
      <c r="H48"/>
    </row>
    <row r="49" spans="3:8" ht="14.25" customHeight="1" x14ac:dyDescent="0.25">
      <c r="C49"/>
      <c r="D49"/>
      <c r="E49"/>
      <c r="F49"/>
      <c r="G49"/>
      <c r="H49"/>
    </row>
    <row r="50" spans="3:8" ht="14.25" customHeight="1" x14ac:dyDescent="0.25">
      <c r="C50"/>
      <c r="D50"/>
      <c r="E50"/>
      <c r="F50"/>
      <c r="G50"/>
      <c r="H50"/>
    </row>
    <row r="51" spans="3:8" ht="14.25" customHeight="1" x14ac:dyDescent="0.25">
      <c r="C51"/>
      <c r="D51"/>
      <c r="E51"/>
      <c r="F51"/>
      <c r="G51"/>
      <c r="H51"/>
    </row>
    <row r="52" spans="3:8" ht="14.25" customHeight="1" x14ac:dyDescent="0.25">
      <c r="C52"/>
      <c r="D52"/>
      <c r="E52"/>
      <c r="F52"/>
      <c r="G52"/>
      <c r="H52"/>
    </row>
    <row r="53" spans="3:8" ht="14.25" customHeight="1" x14ac:dyDescent="0.25">
      <c r="C53"/>
      <c r="D53"/>
      <c r="E53"/>
      <c r="F53"/>
      <c r="G53"/>
      <c r="H53"/>
    </row>
    <row r="54" spans="3:8" ht="14.25" customHeight="1" x14ac:dyDescent="0.25">
      <c r="C54"/>
      <c r="D54"/>
      <c r="E54"/>
      <c r="F54"/>
      <c r="G54"/>
      <c r="H54"/>
    </row>
    <row r="55" spans="3:8" ht="14.25" customHeight="1" x14ac:dyDescent="0.25">
      <c r="C55"/>
      <c r="D55"/>
      <c r="E55"/>
      <c r="F55"/>
      <c r="G55"/>
      <c r="H55"/>
    </row>
    <row r="56" spans="3:8" ht="14.25" customHeight="1" x14ac:dyDescent="0.25">
      <c r="C56"/>
      <c r="D56"/>
      <c r="E56"/>
      <c r="F56"/>
      <c r="G56"/>
      <c r="H56"/>
    </row>
    <row r="57" spans="3:8" ht="14.25" customHeight="1" x14ac:dyDescent="0.25">
      <c r="C57"/>
      <c r="D57"/>
      <c r="E57"/>
      <c r="F57"/>
      <c r="G57"/>
      <c r="H57"/>
    </row>
    <row r="58" spans="3:8" ht="14.25" customHeight="1" x14ac:dyDescent="0.25">
      <c r="C58"/>
      <c r="D58"/>
      <c r="E58"/>
      <c r="F58"/>
      <c r="G58"/>
      <c r="H58"/>
    </row>
    <row r="59" spans="3:8" ht="14.25" customHeight="1" x14ac:dyDescent="0.25">
      <c r="C59"/>
      <c r="D59"/>
      <c r="E59"/>
      <c r="F59"/>
      <c r="G59"/>
      <c r="H59"/>
    </row>
    <row r="60" spans="3:8" ht="14.25" customHeight="1" x14ac:dyDescent="0.25">
      <c r="C60"/>
      <c r="D60"/>
      <c r="E60"/>
      <c r="F60"/>
      <c r="G60"/>
      <c r="H60"/>
    </row>
    <row r="61" spans="3:8" ht="14.25" customHeight="1" x14ac:dyDescent="0.25">
      <c r="C61"/>
      <c r="D61"/>
      <c r="E61"/>
      <c r="F61"/>
      <c r="G61"/>
      <c r="H61"/>
    </row>
    <row r="62" spans="3:8" ht="14.25" customHeight="1" x14ac:dyDescent="0.25">
      <c r="C62"/>
      <c r="D62"/>
      <c r="E62"/>
      <c r="F62"/>
      <c r="G62"/>
      <c r="H62"/>
    </row>
    <row r="63" spans="3:8" ht="14.25" customHeight="1" x14ac:dyDescent="0.25">
      <c r="C63"/>
      <c r="D63"/>
      <c r="E63"/>
      <c r="F63"/>
      <c r="G63"/>
      <c r="H63"/>
    </row>
    <row r="64" spans="3:8" ht="14.25" customHeight="1" x14ac:dyDescent="0.25">
      <c r="C64"/>
      <c r="D64"/>
      <c r="E64"/>
      <c r="F64"/>
      <c r="G64"/>
      <c r="H64"/>
    </row>
    <row r="65" spans="3:8" ht="14.25" customHeight="1" x14ac:dyDescent="0.25">
      <c r="C65"/>
      <c r="D65"/>
      <c r="E65"/>
      <c r="F65"/>
      <c r="G65"/>
      <c r="H65"/>
    </row>
    <row r="66" spans="3:8" ht="14.25" customHeight="1" x14ac:dyDescent="0.25">
      <c r="C66"/>
      <c r="D66"/>
      <c r="E66"/>
      <c r="F66"/>
      <c r="G66"/>
      <c r="H66"/>
    </row>
    <row r="67" spans="3:8" ht="14.25" customHeight="1" x14ac:dyDescent="0.25">
      <c r="C67"/>
      <c r="D67"/>
      <c r="E67"/>
      <c r="F67"/>
      <c r="G67"/>
      <c r="H67"/>
    </row>
    <row r="68" spans="3:8" ht="14.25" customHeight="1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  <row r="271" spans="3:8" x14ac:dyDescent="0.25">
      <c r="C271"/>
      <c r="D271"/>
      <c r="E271"/>
      <c r="F271"/>
      <c r="G271"/>
      <c r="H271"/>
    </row>
    <row r="272" spans="3:8" x14ac:dyDescent="0.25">
      <c r="C272"/>
      <c r="D272"/>
      <c r="E272"/>
      <c r="F272"/>
      <c r="G272"/>
      <c r="H272"/>
    </row>
    <row r="273" spans="3:8" x14ac:dyDescent="0.25">
      <c r="C273"/>
      <c r="D273"/>
      <c r="E273"/>
      <c r="F273"/>
      <c r="G273"/>
      <c r="H273"/>
    </row>
    <row r="274" spans="3:8" x14ac:dyDescent="0.25">
      <c r="C274"/>
      <c r="D274"/>
      <c r="E274"/>
      <c r="F274"/>
      <c r="G274"/>
      <c r="H274"/>
    </row>
    <row r="275" spans="3:8" x14ac:dyDescent="0.25">
      <c r="C275"/>
      <c r="D275"/>
      <c r="E275"/>
      <c r="F275"/>
      <c r="G275"/>
      <c r="H275"/>
    </row>
    <row r="276" spans="3:8" x14ac:dyDescent="0.25">
      <c r="C276"/>
      <c r="D276"/>
      <c r="E276"/>
      <c r="F276"/>
      <c r="G276"/>
      <c r="H276"/>
    </row>
    <row r="277" spans="3:8" x14ac:dyDescent="0.25">
      <c r="C277"/>
      <c r="D277"/>
      <c r="E277"/>
      <c r="F277"/>
      <c r="G277"/>
      <c r="H277"/>
    </row>
    <row r="278" spans="3:8" x14ac:dyDescent="0.25">
      <c r="C278"/>
      <c r="D278"/>
      <c r="E278"/>
      <c r="F278"/>
      <c r="G278"/>
      <c r="H278"/>
    </row>
    <row r="279" spans="3:8" x14ac:dyDescent="0.25">
      <c r="C279"/>
      <c r="D279"/>
      <c r="E279"/>
      <c r="F279"/>
      <c r="G279"/>
      <c r="H279"/>
    </row>
    <row r="280" spans="3:8" x14ac:dyDescent="0.25">
      <c r="C280"/>
      <c r="D280"/>
      <c r="E280"/>
      <c r="F280"/>
      <c r="G280"/>
      <c r="H280"/>
    </row>
    <row r="281" spans="3:8" x14ac:dyDescent="0.25">
      <c r="C281"/>
      <c r="D281"/>
      <c r="E281"/>
      <c r="F281"/>
      <c r="G281"/>
      <c r="H281"/>
    </row>
    <row r="282" spans="3:8" x14ac:dyDescent="0.25">
      <c r="C282"/>
      <c r="D282"/>
      <c r="E282"/>
      <c r="F282"/>
      <c r="G282"/>
      <c r="H282"/>
    </row>
    <row r="283" spans="3:8" x14ac:dyDescent="0.25">
      <c r="C283"/>
      <c r="D283"/>
      <c r="E283"/>
      <c r="F283"/>
      <c r="G283"/>
      <c r="H283"/>
    </row>
    <row r="284" spans="3:8" x14ac:dyDescent="0.25">
      <c r="C284"/>
      <c r="D284"/>
      <c r="E284"/>
      <c r="F284"/>
      <c r="G284"/>
      <c r="H284"/>
    </row>
    <row r="285" spans="3:8" x14ac:dyDescent="0.25">
      <c r="C285"/>
      <c r="D285"/>
      <c r="E285"/>
      <c r="F285"/>
      <c r="G285"/>
      <c r="H285"/>
    </row>
    <row r="286" spans="3:8" x14ac:dyDescent="0.25">
      <c r="C286"/>
      <c r="D286"/>
      <c r="E286"/>
      <c r="F286"/>
      <c r="G286"/>
      <c r="H286"/>
    </row>
    <row r="287" spans="3:8" x14ac:dyDescent="0.25">
      <c r="C287"/>
      <c r="D287"/>
      <c r="E287"/>
      <c r="F287"/>
      <c r="G287"/>
      <c r="H287"/>
    </row>
    <row r="288" spans="3:8" x14ac:dyDescent="0.25">
      <c r="C288"/>
      <c r="D288"/>
      <c r="E288"/>
      <c r="F288"/>
      <c r="G288"/>
      <c r="H288"/>
    </row>
    <row r="289" spans="3:8" x14ac:dyDescent="0.25">
      <c r="C289"/>
      <c r="D289"/>
      <c r="E289"/>
      <c r="F289"/>
      <c r="G289"/>
      <c r="H289"/>
    </row>
    <row r="290" spans="3:8" x14ac:dyDescent="0.25">
      <c r="C290"/>
      <c r="D290"/>
      <c r="E290"/>
      <c r="F290"/>
      <c r="G290"/>
      <c r="H290"/>
    </row>
    <row r="291" spans="3:8" x14ac:dyDescent="0.25">
      <c r="C291"/>
      <c r="D291"/>
      <c r="E291"/>
      <c r="F291"/>
      <c r="G291"/>
      <c r="H291"/>
    </row>
    <row r="292" spans="3:8" x14ac:dyDescent="0.25">
      <c r="C292"/>
      <c r="D292"/>
      <c r="E292"/>
      <c r="F292"/>
      <c r="G292"/>
      <c r="H292"/>
    </row>
    <row r="293" spans="3:8" x14ac:dyDescent="0.25">
      <c r="C293"/>
      <c r="D293"/>
      <c r="E293"/>
      <c r="F293"/>
      <c r="G293"/>
      <c r="H293"/>
    </row>
    <row r="294" spans="3:8" x14ac:dyDescent="0.25">
      <c r="C294"/>
      <c r="D294"/>
      <c r="E294"/>
      <c r="F294"/>
      <c r="G294"/>
      <c r="H294"/>
    </row>
    <row r="295" spans="3:8" x14ac:dyDescent="0.25">
      <c r="C295"/>
      <c r="D295"/>
      <c r="E295"/>
      <c r="F295"/>
      <c r="G295"/>
      <c r="H295"/>
    </row>
    <row r="296" spans="3:8" x14ac:dyDescent="0.25">
      <c r="C296"/>
      <c r="D296"/>
      <c r="E296"/>
      <c r="F296"/>
      <c r="G296"/>
      <c r="H296"/>
    </row>
    <row r="297" spans="3:8" x14ac:dyDescent="0.25">
      <c r="C297"/>
      <c r="D297"/>
      <c r="E297"/>
      <c r="F297"/>
      <c r="G297"/>
      <c r="H297"/>
    </row>
    <row r="298" spans="3:8" x14ac:dyDescent="0.25">
      <c r="C298"/>
      <c r="D298"/>
      <c r="E298"/>
      <c r="F298"/>
      <c r="G298"/>
      <c r="H298"/>
    </row>
    <row r="299" spans="3:8" x14ac:dyDescent="0.25">
      <c r="C299"/>
      <c r="D299"/>
      <c r="E299"/>
      <c r="F299"/>
      <c r="G299"/>
      <c r="H299"/>
    </row>
    <row r="300" spans="3:8" x14ac:dyDescent="0.25">
      <c r="C300"/>
      <c r="D300"/>
      <c r="E300"/>
      <c r="F300"/>
      <c r="G300"/>
      <c r="H300"/>
    </row>
    <row r="301" spans="3:8" x14ac:dyDescent="0.25">
      <c r="C301"/>
      <c r="D301"/>
      <c r="E301"/>
      <c r="F301"/>
      <c r="G301"/>
      <c r="H301"/>
    </row>
    <row r="302" spans="3:8" x14ac:dyDescent="0.25">
      <c r="C302"/>
      <c r="D302"/>
      <c r="E302"/>
      <c r="F302"/>
      <c r="G302"/>
      <c r="H302"/>
    </row>
    <row r="303" spans="3:8" x14ac:dyDescent="0.25">
      <c r="C303"/>
      <c r="D303"/>
      <c r="E303"/>
      <c r="F303"/>
      <c r="G303"/>
      <c r="H303"/>
    </row>
    <row r="304" spans="3:8" x14ac:dyDescent="0.25">
      <c r="C304"/>
      <c r="D304"/>
      <c r="E304"/>
      <c r="F304"/>
      <c r="G304"/>
      <c r="H304"/>
    </row>
    <row r="305" spans="3:8" x14ac:dyDescent="0.25">
      <c r="C305"/>
      <c r="D305"/>
      <c r="E305"/>
      <c r="F305"/>
      <c r="G305"/>
      <c r="H305"/>
    </row>
    <row r="306" spans="3:8" x14ac:dyDescent="0.25">
      <c r="C306"/>
      <c r="D306"/>
      <c r="E306"/>
      <c r="F306"/>
      <c r="G306"/>
      <c r="H306"/>
    </row>
    <row r="307" spans="3:8" x14ac:dyDescent="0.25">
      <c r="C307"/>
      <c r="D307"/>
      <c r="E307"/>
      <c r="F307"/>
      <c r="G307"/>
      <c r="H307"/>
    </row>
    <row r="308" spans="3:8" x14ac:dyDescent="0.25">
      <c r="C308"/>
      <c r="D308"/>
      <c r="E308"/>
      <c r="F308"/>
      <c r="G308"/>
      <c r="H308"/>
    </row>
    <row r="309" spans="3:8" x14ac:dyDescent="0.25">
      <c r="C309"/>
      <c r="D309"/>
      <c r="E309"/>
      <c r="F309"/>
      <c r="G309"/>
      <c r="H309"/>
    </row>
    <row r="310" spans="3:8" x14ac:dyDescent="0.25">
      <c r="C310"/>
      <c r="D310"/>
      <c r="E310"/>
      <c r="F310"/>
      <c r="G310"/>
      <c r="H310"/>
    </row>
    <row r="311" spans="3:8" x14ac:dyDescent="0.25">
      <c r="C311"/>
      <c r="D311"/>
      <c r="E311"/>
      <c r="F311"/>
      <c r="G311"/>
      <c r="H311"/>
    </row>
    <row r="312" spans="3:8" x14ac:dyDescent="0.25">
      <c r="C312"/>
      <c r="D312"/>
      <c r="E312"/>
      <c r="F312"/>
      <c r="G312"/>
      <c r="H312"/>
    </row>
    <row r="313" spans="3:8" x14ac:dyDescent="0.25">
      <c r="C313"/>
      <c r="D313"/>
      <c r="E313"/>
      <c r="F313"/>
      <c r="G313"/>
      <c r="H313"/>
    </row>
    <row r="314" spans="3:8" x14ac:dyDescent="0.25">
      <c r="C314"/>
      <c r="D314"/>
      <c r="E314"/>
      <c r="F314"/>
      <c r="G314"/>
      <c r="H314"/>
    </row>
    <row r="315" spans="3:8" x14ac:dyDescent="0.25">
      <c r="C315"/>
      <c r="D315"/>
      <c r="E315"/>
      <c r="F315"/>
      <c r="G315"/>
      <c r="H315"/>
    </row>
    <row r="316" spans="3:8" x14ac:dyDescent="0.25">
      <c r="C316"/>
      <c r="D316"/>
      <c r="E316"/>
      <c r="F316"/>
      <c r="G316"/>
      <c r="H316"/>
    </row>
    <row r="317" spans="3:8" x14ac:dyDescent="0.25">
      <c r="C317"/>
      <c r="D317"/>
      <c r="E317"/>
      <c r="F317"/>
      <c r="G317"/>
      <c r="H317"/>
    </row>
    <row r="318" spans="3:8" x14ac:dyDescent="0.25">
      <c r="C318"/>
      <c r="D318"/>
      <c r="E318"/>
      <c r="F318"/>
      <c r="G318"/>
      <c r="H318"/>
    </row>
    <row r="319" spans="3:8" x14ac:dyDescent="0.25">
      <c r="C319"/>
      <c r="D319"/>
      <c r="E319"/>
      <c r="F319"/>
      <c r="G319"/>
      <c r="H319"/>
    </row>
    <row r="320" spans="3:8" x14ac:dyDescent="0.25">
      <c r="C320"/>
      <c r="D320"/>
      <c r="E320"/>
      <c r="F320"/>
      <c r="G320"/>
      <c r="H320"/>
    </row>
    <row r="321" spans="3:8" x14ac:dyDescent="0.25">
      <c r="C321"/>
      <c r="D321"/>
      <c r="E321"/>
      <c r="F321"/>
      <c r="G321"/>
      <c r="H321"/>
    </row>
    <row r="322" spans="3:8" x14ac:dyDescent="0.25">
      <c r="C322"/>
      <c r="D322"/>
      <c r="E322"/>
      <c r="F322"/>
      <c r="G322"/>
      <c r="H322"/>
    </row>
    <row r="323" spans="3:8" x14ac:dyDescent="0.25">
      <c r="C323"/>
      <c r="D323"/>
      <c r="E323"/>
      <c r="F323"/>
      <c r="G323"/>
      <c r="H323"/>
    </row>
    <row r="324" spans="3:8" x14ac:dyDescent="0.25">
      <c r="C324"/>
      <c r="D324"/>
      <c r="E324"/>
      <c r="F324"/>
      <c r="G324"/>
      <c r="H324"/>
    </row>
    <row r="325" spans="3:8" x14ac:dyDescent="0.25">
      <c r="C325"/>
      <c r="D325"/>
      <c r="E325"/>
      <c r="F325"/>
      <c r="G325"/>
      <c r="H325"/>
    </row>
    <row r="326" spans="3:8" x14ac:dyDescent="0.25">
      <c r="C326"/>
      <c r="D326"/>
      <c r="E326"/>
      <c r="F326"/>
      <c r="G326"/>
      <c r="H326"/>
    </row>
    <row r="327" spans="3:8" x14ac:dyDescent="0.25">
      <c r="C327"/>
      <c r="D327"/>
      <c r="E327"/>
      <c r="F327"/>
      <c r="G327"/>
      <c r="H327"/>
    </row>
    <row r="328" spans="3:8" x14ac:dyDescent="0.25">
      <c r="C328"/>
      <c r="D328"/>
      <c r="E328"/>
      <c r="F328"/>
      <c r="G328"/>
      <c r="H328"/>
    </row>
    <row r="329" spans="3:8" x14ac:dyDescent="0.25">
      <c r="C329"/>
      <c r="D329"/>
      <c r="E329"/>
      <c r="F329"/>
      <c r="G329"/>
      <c r="H329"/>
    </row>
    <row r="330" spans="3:8" x14ac:dyDescent="0.25">
      <c r="C330"/>
      <c r="D330"/>
      <c r="E330"/>
      <c r="F330"/>
      <c r="G330"/>
      <c r="H330"/>
    </row>
    <row r="331" spans="3:8" x14ac:dyDescent="0.25">
      <c r="C331"/>
      <c r="D331"/>
      <c r="E331"/>
      <c r="F331"/>
      <c r="G331"/>
      <c r="H331"/>
    </row>
    <row r="332" spans="3:8" x14ac:dyDescent="0.25">
      <c r="C332"/>
      <c r="D332"/>
      <c r="E332"/>
      <c r="F332"/>
      <c r="G332"/>
      <c r="H332"/>
    </row>
    <row r="333" spans="3:8" x14ac:dyDescent="0.25">
      <c r="C333"/>
      <c r="D333"/>
      <c r="E333"/>
      <c r="F333"/>
      <c r="G333"/>
      <c r="H333"/>
    </row>
    <row r="334" spans="3:8" x14ac:dyDescent="0.25">
      <c r="C334"/>
      <c r="D334"/>
      <c r="E334"/>
      <c r="F334"/>
      <c r="G334"/>
      <c r="H334"/>
    </row>
    <row r="335" spans="3:8" x14ac:dyDescent="0.25">
      <c r="C335"/>
      <c r="D335"/>
      <c r="E335"/>
      <c r="F335"/>
      <c r="G335"/>
      <c r="H335"/>
    </row>
    <row r="336" spans="3:8" x14ac:dyDescent="0.25">
      <c r="C336"/>
      <c r="D336"/>
      <c r="E336"/>
      <c r="F336"/>
      <c r="G336"/>
      <c r="H336"/>
    </row>
    <row r="337" spans="3:8" x14ac:dyDescent="0.25">
      <c r="C337"/>
      <c r="D337"/>
      <c r="E337"/>
      <c r="F337"/>
      <c r="G337"/>
      <c r="H337"/>
    </row>
    <row r="338" spans="3:8" x14ac:dyDescent="0.25">
      <c r="C338"/>
      <c r="D338"/>
      <c r="E338"/>
      <c r="F338"/>
      <c r="G338"/>
      <c r="H338"/>
    </row>
    <row r="339" spans="3:8" x14ac:dyDescent="0.25">
      <c r="C339"/>
      <c r="D339"/>
      <c r="E339"/>
      <c r="F339"/>
      <c r="G339"/>
      <c r="H339"/>
    </row>
    <row r="340" spans="3:8" x14ac:dyDescent="0.25">
      <c r="C340"/>
      <c r="D340"/>
      <c r="E340"/>
      <c r="F340"/>
      <c r="G340"/>
      <c r="H340"/>
    </row>
    <row r="341" spans="3:8" x14ac:dyDescent="0.25">
      <c r="C341"/>
      <c r="D341"/>
      <c r="E341"/>
      <c r="F341"/>
      <c r="G341"/>
      <c r="H341"/>
    </row>
    <row r="342" spans="3:8" x14ac:dyDescent="0.25">
      <c r="C342"/>
      <c r="D342"/>
      <c r="E342"/>
      <c r="F342"/>
      <c r="G342"/>
      <c r="H342"/>
    </row>
    <row r="343" spans="3:8" x14ac:dyDescent="0.25">
      <c r="C343"/>
      <c r="D343"/>
      <c r="E343"/>
      <c r="F343"/>
      <c r="G343"/>
      <c r="H343"/>
    </row>
    <row r="344" spans="3:8" x14ac:dyDescent="0.25">
      <c r="C344"/>
      <c r="D344"/>
      <c r="E344"/>
      <c r="F344"/>
      <c r="G344"/>
      <c r="H344"/>
    </row>
    <row r="345" spans="3:8" x14ac:dyDescent="0.25">
      <c r="C345"/>
      <c r="D345"/>
      <c r="E345"/>
      <c r="F345"/>
      <c r="G345"/>
      <c r="H345"/>
    </row>
    <row r="346" spans="3:8" x14ac:dyDescent="0.25">
      <c r="C346"/>
      <c r="D346"/>
      <c r="E346"/>
      <c r="F346"/>
      <c r="G346"/>
      <c r="H346"/>
    </row>
    <row r="347" spans="3:8" x14ac:dyDescent="0.25">
      <c r="C347"/>
      <c r="D347"/>
      <c r="E347"/>
      <c r="F347"/>
      <c r="G347"/>
      <c r="H347"/>
    </row>
    <row r="348" spans="3:8" x14ac:dyDescent="0.25">
      <c r="C348"/>
      <c r="D348"/>
      <c r="E348"/>
      <c r="F348"/>
      <c r="G348"/>
      <c r="H348"/>
    </row>
    <row r="349" spans="3:8" x14ac:dyDescent="0.25">
      <c r="C349"/>
      <c r="D349"/>
      <c r="E349"/>
      <c r="F349"/>
      <c r="G349"/>
      <c r="H349"/>
    </row>
    <row r="350" spans="3:8" x14ac:dyDescent="0.25">
      <c r="C350"/>
      <c r="D350"/>
      <c r="E350"/>
      <c r="F350"/>
      <c r="G350"/>
      <c r="H350"/>
    </row>
    <row r="351" spans="3:8" x14ac:dyDescent="0.25">
      <c r="C351"/>
      <c r="D351"/>
      <c r="E351"/>
      <c r="F351"/>
      <c r="G351"/>
      <c r="H351"/>
    </row>
    <row r="352" spans="3:8" x14ac:dyDescent="0.25">
      <c r="C352"/>
      <c r="D352"/>
      <c r="E352"/>
      <c r="F352"/>
      <c r="G352"/>
      <c r="H352"/>
    </row>
    <row r="353" spans="3:8" x14ac:dyDescent="0.25">
      <c r="C353"/>
      <c r="D353"/>
      <c r="E353"/>
      <c r="F353"/>
      <c r="G353"/>
      <c r="H353"/>
    </row>
    <row r="354" spans="3:8" x14ac:dyDescent="0.25">
      <c r="C354"/>
      <c r="D354"/>
      <c r="E354"/>
      <c r="F354"/>
      <c r="G354"/>
      <c r="H354"/>
    </row>
    <row r="355" spans="3:8" x14ac:dyDescent="0.25">
      <c r="C355"/>
      <c r="D355"/>
      <c r="E355"/>
      <c r="F355"/>
      <c r="G355"/>
      <c r="H355"/>
    </row>
    <row r="356" spans="3:8" x14ac:dyDescent="0.25">
      <c r="C356"/>
      <c r="D356"/>
      <c r="E356"/>
      <c r="F356"/>
      <c r="G356"/>
      <c r="H356"/>
    </row>
    <row r="357" spans="3:8" x14ac:dyDescent="0.25">
      <c r="C357"/>
      <c r="D357"/>
      <c r="E357"/>
      <c r="F357"/>
      <c r="G357"/>
      <c r="H357"/>
    </row>
    <row r="358" spans="3:8" x14ac:dyDescent="0.25">
      <c r="C358"/>
      <c r="D358"/>
      <c r="E358"/>
      <c r="F358"/>
      <c r="G358"/>
      <c r="H358"/>
    </row>
    <row r="359" spans="3:8" x14ac:dyDescent="0.25">
      <c r="C359"/>
      <c r="D359"/>
      <c r="E359"/>
      <c r="F359"/>
      <c r="G359"/>
      <c r="H359"/>
    </row>
    <row r="360" spans="3:8" x14ac:dyDescent="0.25">
      <c r="C360"/>
      <c r="D360"/>
      <c r="E360"/>
      <c r="F360"/>
      <c r="G360"/>
      <c r="H360"/>
    </row>
    <row r="361" spans="3:8" x14ac:dyDescent="0.25">
      <c r="C361"/>
      <c r="D361"/>
      <c r="E361"/>
      <c r="F361"/>
      <c r="G361"/>
      <c r="H361"/>
    </row>
    <row r="362" spans="3:8" x14ac:dyDescent="0.25">
      <c r="C362"/>
      <c r="D362"/>
      <c r="E362"/>
      <c r="F362"/>
      <c r="G362"/>
      <c r="H362"/>
    </row>
    <row r="363" spans="3:8" x14ac:dyDescent="0.25">
      <c r="C363"/>
      <c r="D363"/>
      <c r="E363"/>
      <c r="F363"/>
      <c r="G363"/>
      <c r="H363"/>
    </row>
    <row r="364" spans="3:8" x14ac:dyDescent="0.25">
      <c r="C364"/>
      <c r="D364"/>
      <c r="E364"/>
      <c r="F364"/>
      <c r="G364"/>
      <c r="H364"/>
    </row>
    <row r="365" spans="3:8" x14ac:dyDescent="0.25">
      <c r="C365"/>
      <c r="D365"/>
      <c r="E365"/>
      <c r="F365"/>
      <c r="G365"/>
      <c r="H365"/>
    </row>
    <row r="366" spans="3:8" x14ac:dyDescent="0.25">
      <c r="C366"/>
      <c r="D366"/>
      <c r="E366"/>
      <c r="F366"/>
      <c r="G366"/>
      <c r="H366"/>
    </row>
    <row r="367" spans="3:8" x14ac:dyDescent="0.25">
      <c r="C367"/>
      <c r="D367"/>
      <c r="E367"/>
      <c r="F367"/>
      <c r="G367"/>
      <c r="H367"/>
    </row>
    <row r="368" spans="3:8" x14ac:dyDescent="0.25">
      <c r="C368"/>
      <c r="D368"/>
      <c r="E368"/>
      <c r="F368"/>
      <c r="G368"/>
      <c r="H368"/>
    </row>
    <row r="369" spans="3:8" x14ac:dyDescent="0.25">
      <c r="C369"/>
      <c r="D369"/>
      <c r="E369"/>
      <c r="F369"/>
      <c r="G369"/>
      <c r="H369"/>
    </row>
    <row r="370" spans="3:8" x14ac:dyDescent="0.25">
      <c r="C370"/>
      <c r="D370"/>
      <c r="E370"/>
      <c r="F370"/>
      <c r="G370"/>
      <c r="H370"/>
    </row>
    <row r="371" spans="3:8" x14ac:dyDescent="0.25">
      <c r="C371"/>
      <c r="D371"/>
      <c r="E371"/>
      <c r="F371"/>
      <c r="G371"/>
      <c r="H371"/>
    </row>
    <row r="372" spans="3:8" x14ac:dyDescent="0.25">
      <c r="C372"/>
      <c r="D372"/>
      <c r="E372"/>
      <c r="F372"/>
      <c r="G372"/>
      <c r="H372"/>
    </row>
    <row r="373" spans="3:8" x14ac:dyDescent="0.25">
      <c r="C373"/>
      <c r="D373"/>
      <c r="E373"/>
      <c r="F373"/>
      <c r="G373"/>
      <c r="H373"/>
    </row>
    <row r="374" spans="3:8" x14ac:dyDescent="0.25">
      <c r="C374"/>
      <c r="D374"/>
      <c r="E374"/>
      <c r="F374"/>
      <c r="G374"/>
      <c r="H374"/>
    </row>
    <row r="375" spans="3:8" x14ac:dyDescent="0.25">
      <c r="C375"/>
      <c r="D375"/>
      <c r="E375"/>
      <c r="F375"/>
      <c r="G375"/>
      <c r="H375"/>
    </row>
    <row r="376" spans="3:8" x14ac:dyDescent="0.25">
      <c r="C376"/>
      <c r="D376"/>
      <c r="E376"/>
      <c r="F376"/>
      <c r="G376"/>
      <c r="H376"/>
    </row>
    <row r="377" spans="3:8" x14ac:dyDescent="0.25">
      <c r="C377"/>
      <c r="D377"/>
      <c r="E377"/>
      <c r="F377"/>
      <c r="G377"/>
      <c r="H377"/>
    </row>
    <row r="378" spans="3:8" x14ac:dyDescent="0.25">
      <c r="C378"/>
      <c r="D378"/>
      <c r="E378"/>
      <c r="F378"/>
      <c r="G378"/>
      <c r="H378"/>
    </row>
    <row r="379" spans="3:8" x14ac:dyDescent="0.25">
      <c r="C379"/>
      <c r="D379"/>
      <c r="E379"/>
      <c r="F379"/>
      <c r="G379"/>
      <c r="H379"/>
    </row>
    <row r="380" spans="3:8" x14ac:dyDescent="0.25">
      <c r="C380"/>
      <c r="D380"/>
      <c r="E380"/>
      <c r="F380"/>
      <c r="G380"/>
      <c r="H380"/>
    </row>
    <row r="381" spans="3:8" x14ac:dyDescent="0.25">
      <c r="C381"/>
      <c r="D381"/>
      <c r="E381"/>
      <c r="F381"/>
      <c r="G381"/>
      <c r="H381"/>
    </row>
    <row r="382" spans="3:8" x14ac:dyDescent="0.25">
      <c r="C382"/>
      <c r="D382"/>
      <c r="E382"/>
      <c r="F382"/>
      <c r="G382"/>
      <c r="H382"/>
    </row>
    <row r="383" spans="3:8" x14ac:dyDescent="0.25">
      <c r="C383"/>
      <c r="D383"/>
      <c r="E383"/>
      <c r="F383"/>
      <c r="G383"/>
      <c r="H383"/>
    </row>
    <row r="384" spans="3:8" x14ac:dyDescent="0.25">
      <c r="C384"/>
      <c r="D384"/>
      <c r="E384"/>
      <c r="F384"/>
      <c r="G384"/>
      <c r="H384"/>
    </row>
    <row r="385" spans="3:8" x14ac:dyDescent="0.25">
      <c r="C385"/>
      <c r="D385"/>
      <c r="E385"/>
      <c r="F385"/>
      <c r="G385"/>
      <c r="H385"/>
    </row>
    <row r="386" spans="3:8" x14ac:dyDescent="0.25">
      <c r="C386"/>
      <c r="D386"/>
      <c r="E386"/>
      <c r="F386"/>
      <c r="G386"/>
      <c r="H386"/>
    </row>
    <row r="387" spans="3:8" x14ac:dyDescent="0.25">
      <c r="C387"/>
      <c r="D387"/>
      <c r="E387"/>
      <c r="F387"/>
      <c r="G387"/>
      <c r="H387"/>
    </row>
    <row r="388" spans="3:8" x14ac:dyDescent="0.25">
      <c r="C388"/>
      <c r="D388"/>
      <c r="E388"/>
      <c r="F388"/>
      <c r="G388"/>
      <c r="H388"/>
    </row>
    <row r="389" spans="3:8" x14ac:dyDescent="0.25">
      <c r="C389"/>
      <c r="D389"/>
      <c r="E389"/>
      <c r="F389"/>
      <c r="G389"/>
      <c r="H389"/>
    </row>
    <row r="390" spans="3:8" x14ac:dyDescent="0.25">
      <c r="C390"/>
      <c r="D390"/>
      <c r="E390"/>
      <c r="F390"/>
      <c r="G390"/>
      <c r="H390"/>
    </row>
    <row r="391" spans="3:8" x14ac:dyDescent="0.25">
      <c r="C391"/>
      <c r="D391"/>
      <c r="E391"/>
      <c r="F391"/>
      <c r="G391"/>
      <c r="H391"/>
    </row>
    <row r="392" spans="3:8" x14ac:dyDescent="0.25">
      <c r="C392"/>
      <c r="D392"/>
      <c r="E392"/>
      <c r="F392"/>
      <c r="G392"/>
      <c r="H392"/>
    </row>
    <row r="393" spans="3:8" x14ac:dyDescent="0.25">
      <c r="C393"/>
      <c r="D393"/>
      <c r="E393"/>
      <c r="F393"/>
      <c r="G393"/>
      <c r="H393"/>
    </row>
    <row r="394" spans="3:8" x14ac:dyDescent="0.25">
      <c r="C394"/>
      <c r="D394"/>
      <c r="E394"/>
      <c r="F394"/>
      <c r="G394"/>
      <c r="H394"/>
    </row>
    <row r="395" spans="3:8" x14ac:dyDescent="0.25">
      <c r="C395"/>
      <c r="D395"/>
      <c r="E395"/>
      <c r="F395"/>
      <c r="G395"/>
      <c r="H395"/>
    </row>
    <row r="396" spans="3:8" x14ac:dyDescent="0.25">
      <c r="C396"/>
      <c r="D396"/>
      <c r="E396"/>
      <c r="F396"/>
      <c r="G396"/>
      <c r="H396"/>
    </row>
    <row r="397" spans="3:8" x14ac:dyDescent="0.25">
      <c r="C397"/>
      <c r="D397"/>
      <c r="E397"/>
      <c r="F397"/>
      <c r="G397"/>
      <c r="H397"/>
    </row>
    <row r="398" spans="3:8" x14ac:dyDescent="0.25">
      <c r="C398"/>
      <c r="D398"/>
      <c r="E398"/>
      <c r="F398"/>
      <c r="G398"/>
      <c r="H398"/>
    </row>
    <row r="399" spans="3:8" x14ac:dyDescent="0.25">
      <c r="C399"/>
      <c r="D399"/>
      <c r="E399"/>
      <c r="F399"/>
      <c r="G399"/>
      <c r="H399"/>
    </row>
    <row r="400" spans="3:8" x14ac:dyDescent="0.25">
      <c r="C400"/>
      <c r="D400"/>
      <c r="E400"/>
      <c r="F400"/>
      <c r="G400"/>
      <c r="H400"/>
    </row>
    <row r="401" spans="3:8" x14ac:dyDescent="0.25">
      <c r="C401"/>
      <c r="D401"/>
      <c r="E401"/>
      <c r="F401"/>
      <c r="G401"/>
      <c r="H401"/>
    </row>
    <row r="402" spans="3:8" x14ac:dyDescent="0.25">
      <c r="C402"/>
      <c r="D402"/>
      <c r="E402"/>
      <c r="F402"/>
      <c r="G402"/>
      <c r="H402"/>
    </row>
    <row r="403" spans="3:8" x14ac:dyDescent="0.25">
      <c r="C403"/>
      <c r="D403"/>
      <c r="E403"/>
      <c r="F403"/>
      <c r="G403"/>
      <c r="H403"/>
    </row>
    <row r="404" spans="3:8" x14ac:dyDescent="0.25">
      <c r="C404"/>
      <c r="D404"/>
      <c r="E404"/>
      <c r="F404"/>
      <c r="G404"/>
      <c r="H404"/>
    </row>
    <row r="405" spans="3:8" x14ac:dyDescent="0.25">
      <c r="C405"/>
      <c r="D405"/>
      <c r="E405"/>
      <c r="F405"/>
      <c r="G405"/>
      <c r="H405"/>
    </row>
    <row r="406" spans="3:8" x14ac:dyDescent="0.25">
      <c r="C406"/>
      <c r="D406"/>
      <c r="E406"/>
      <c r="F406"/>
      <c r="G406"/>
      <c r="H406"/>
    </row>
    <row r="407" spans="3:8" x14ac:dyDescent="0.25">
      <c r="C407"/>
      <c r="D407"/>
      <c r="E407"/>
      <c r="F407"/>
      <c r="G407"/>
      <c r="H407"/>
    </row>
    <row r="408" spans="3:8" x14ac:dyDescent="0.25">
      <c r="C408"/>
      <c r="D408"/>
      <c r="E408"/>
      <c r="F408"/>
      <c r="G408"/>
      <c r="H408"/>
    </row>
    <row r="409" spans="3:8" x14ac:dyDescent="0.25">
      <c r="C409"/>
      <c r="D409"/>
      <c r="E409"/>
      <c r="F409"/>
      <c r="G409"/>
      <c r="H409"/>
    </row>
    <row r="410" spans="3:8" x14ac:dyDescent="0.25">
      <c r="C410"/>
      <c r="D410"/>
      <c r="E410"/>
      <c r="F410"/>
      <c r="G410"/>
      <c r="H410"/>
    </row>
    <row r="411" spans="3:8" x14ac:dyDescent="0.25">
      <c r="C411"/>
      <c r="D411"/>
      <c r="E411"/>
      <c r="F411"/>
      <c r="G411"/>
      <c r="H411"/>
    </row>
    <row r="412" spans="3:8" x14ac:dyDescent="0.25">
      <c r="C412"/>
      <c r="D412"/>
      <c r="E412"/>
      <c r="F412"/>
      <c r="G412"/>
      <c r="H412"/>
    </row>
    <row r="413" spans="3:8" x14ac:dyDescent="0.25">
      <c r="C413"/>
      <c r="D413"/>
      <c r="E413"/>
      <c r="F413"/>
      <c r="G413"/>
      <c r="H413"/>
    </row>
    <row r="414" spans="3:8" x14ac:dyDescent="0.25">
      <c r="C414"/>
      <c r="D414"/>
      <c r="E414"/>
      <c r="F414"/>
      <c r="G414"/>
      <c r="H414"/>
    </row>
    <row r="415" spans="3:8" x14ac:dyDescent="0.25">
      <c r="C415"/>
      <c r="D415"/>
      <c r="E415"/>
      <c r="F415"/>
      <c r="G415"/>
      <c r="H415"/>
    </row>
    <row r="416" spans="3:8" x14ac:dyDescent="0.25">
      <c r="C416"/>
      <c r="D416"/>
      <c r="E416"/>
      <c r="F416"/>
      <c r="G416"/>
      <c r="H416"/>
    </row>
    <row r="417" spans="3:8" x14ac:dyDescent="0.25">
      <c r="C417"/>
      <c r="D417"/>
      <c r="E417"/>
      <c r="F417"/>
      <c r="G417"/>
      <c r="H417"/>
    </row>
    <row r="418" spans="3:8" x14ac:dyDescent="0.25">
      <c r="C418"/>
      <c r="D418"/>
      <c r="E418"/>
      <c r="F418"/>
      <c r="G418"/>
      <c r="H418"/>
    </row>
    <row r="419" spans="3:8" x14ac:dyDescent="0.25">
      <c r="C419"/>
      <c r="D419"/>
      <c r="E419"/>
      <c r="F419"/>
      <c r="G419"/>
      <c r="H419"/>
    </row>
    <row r="420" spans="3:8" x14ac:dyDescent="0.25">
      <c r="C420"/>
      <c r="D420"/>
      <c r="E420"/>
      <c r="F420"/>
      <c r="G420"/>
      <c r="H420"/>
    </row>
    <row r="421" spans="3:8" x14ac:dyDescent="0.25">
      <c r="C421"/>
      <c r="D421"/>
      <c r="E421"/>
      <c r="F421"/>
      <c r="G421"/>
      <c r="H421"/>
    </row>
    <row r="422" spans="3:8" x14ac:dyDescent="0.25">
      <c r="C422"/>
      <c r="D422"/>
      <c r="E422"/>
      <c r="F422"/>
      <c r="G422"/>
      <c r="H422"/>
    </row>
    <row r="423" spans="3:8" x14ac:dyDescent="0.25">
      <c r="C423"/>
      <c r="D423"/>
      <c r="E423"/>
      <c r="F423"/>
      <c r="G423"/>
      <c r="H423"/>
    </row>
    <row r="424" spans="3:8" x14ac:dyDescent="0.25">
      <c r="C424"/>
      <c r="D424"/>
      <c r="E424"/>
      <c r="F424"/>
      <c r="G424"/>
      <c r="H424"/>
    </row>
    <row r="425" spans="3:8" x14ac:dyDescent="0.25">
      <c r="C425"/>
      <c r="D425"/>
      <c r="E425"/>
      <c r="F425"/>
      <c r="G425"/>
      <c r="H425"/>
    </row>
    <row r="426" spans="3:8" x14ac:dyDescent="0.25">
      <c r="C426"/>
      <c r="D426"/>
      <c r="E426"/>
      <c r="F426"/>
      <c r="G426"/>
      <c r="H426"/>
    </row>
    <row r="427" spans="3:8" x14ac:dyDescent="0.25">
      <c r="C427"/>
      <c r="D427"/>
      <c r="E427"/>
      <c r="F427"/>
      <c r="G427"/>
      <c r="H427"/>
    </row>
    <row r="428" spans="3:8" x14ac:dyDescent="0.25">
      <c r="C428"/>
      <c r="D428"/>
      <c r="E428"/>
      <c r="F428"/>
      <c r="G428"/>
      <c r="H428"/>
    </row>
    <row r="429" spans="3:8" x14ac:dyDescent="0.25">
      <c r="C429"/>
      <c r="D429"/>
      <c r="E429"/>
      <c r="F429"/>
      <c r="G429"/>
      <c r="H429"/>
    </row>
    <row r="430" spans="3:8" x14ac:dyDescent="0.25">
      <c r="C430"/>
      <c r="D430"/>
      <c r="E430"/>
      <c r="F430"/>
      <c r="G430"/>
      <c r="H430"/>
    </row>
    <row r="431" spans="3:8" x14ac:dyDescent="0.25">
      <c r="C431"/>
      <c r="D431"/>
      <c r="E431"/>
      <c r="F431"/>
      <c r="G431"/>
      <c r="H431"/>
    </row>
    <row r="432" spans="3:8" x14ac:dyDescent="0.25">
      <c r="C432"/>
      <c r="D432"/>
      <c r="E432"/>
      <c r="F432"/>
      <c r="G432"/>
      <c r="H432"/>
    </row>
    <row r="433" spans="3:8" x14ac:dyDescent="0.25">
      <c r="C433"/>
      <c r="D433"/>
      <c r="E433"/>
      <c r="F433"/>
      <c r="G433"/>
      <c r="H433"/>
    </row>
    <row r="434" spans="3:8" x14ac:dyDescent="0.25">
      <c r="C434"/>
      <c r="D434"/>
      <c r="E434"/>
      <c r="F434"/>
      <c r="G434"/>
      <c r="H434"/>
    </row>
    <row r="435" spans="3:8" x14ac:dyDescent="0.25">
      <c r="C435"/>
      <c r="D435"/>
      <c r="E435"/>
      <c r="F435"/>
      <c r="G435"/>
      <c r="H435"/>
    </row>
    <row r="436" spans="3:8" x14ac:dyDescent="0.25">
      <c r="C436"/>
      <c r="D436"/>
      <c r="E436"/>
      <c r="F436"/>
      <c r="G436"/>
      <c r="H436"/>
    </row>
    <row r="437" spans="3:8" x14ac:dyDescent="0.25">
      <c r="C437"/>
      <c r="D437"/>
      <c r="E437"/>
      <c r="F437"/>
      <c r="G437"/>
      <c r="H437"/>
    </row>
    <row r="438" spans="3:8" x14ac:dyDescent="0.25">
      <c r="C438"/>
      <c r="D438"/>
      <c r="E438"/>
      <c r="F438"/>
      <c r="G438"/>
      <c r="H438"/>
    </row>
    <row r="439" spans="3:8" x14ac:dyDescent="0.25">
      <c r="C439"/>
      <c r="D439"/>
      <c r="E439"/>
      <c r="F439"/>
      <c r="G439"/>
      <c r="H439"/>
    </row>
    <row r="440" spans="3:8" x14ac:dyDescent="0.25">
      <c r="C440"/>
      <c r="D440"/>
      <c r="E440"/>
      <c r="F440"/>
      <c r="G440"/>
      <c r="H440"/>
    </row>
    <row r="441" spans="3:8" x14ac:dyDescent="0.25">
      <c r="C441"/>
      <c r="D441"/>
      <c r="E441"/>
      <c r="F441"/>
      <c r="G441"/>
      <c r="H441"/>
    </row>
    <row r="442" spans="3:8" x14ac:dyDescent="0.25">
      <c r="C442"/>
      <c r="D442"/>
      <c r="E442"/>
      <c r="F442"/>
      <c r="G442"/>
      <c r="H442"/>
    </row>
    <row r="443" spans="3:8" x14ac:dyDescent="0.25">
      <c r="C443"/>
      <c r="D443"/>
      <c r="E443"/>
      <c r="F443"/>
      <c r="G443"/>
      <c r="H443"/>
    </row>
    <row r="444" spans="3:8" x14ac:dyDescent="0.25">
      <c r="C444"/>
      <c r="D444"/>
      <c r="E444"/>
      <c r="F444"/>
      <c r="G444"/>
      <c r="H444"/>
    </row>
    <row r="445" spans="3:8" x14ac:dyDescent="0.25">
      <c r="C445"/>
      <c r="D445"/>
      <c r="E445"/>
      <c r="F445"/>
      <c r="G445"/>
      <c r="H445"/>
    </row>
    <row r="446" spans="3:8" x14ac:dyDescent="0.25">
      <c r="C446"/>
      <c r="D446"/>
      <c r="E446"/>
      <c r="F446"/>
      <c r="G446"/>
      <c r="H446"/>
    </row>
    <row r="447" spans="3:8" x14ac:dyDescent="0.25">
      <c r="C447"/>
      <c r="D447"/>
      <c r="E447"/>
      <c r="F447"/>
      <c r="G447"/>
      <c r="H447"/>
    </row>
    <row r="448" spans="3:8" x14ac:dyDescent="0.25">
      <c r="C448"/>
      <c r="D448"/>
      <c r="E448"/>
      <c r="F448"/>
      <c r="G448"/>
      <c r="H448"/>
    </row>
    <row r="449" spans="3:8" x14ac:dyDescent="0.25">
      <c r="C449"/>
      <c r="D449"/>
      <c r="E449"/>
      <c r="F449"/>
      <c r="G449"/>
      <c r="H449"/>
    </row>
    <row r="450" spans="3:8" x14ac:dyDescent="0.25">
      <c r="C450"/>
      <c r="D450"/>
      <c r="E450"/>
      <c r="F450"/>
      <c r="G450"/>
      <c r="H450"/>
    </row>
    <row r="451" spans="3:8" x14ac:dyDescent="0.25">
      <c r="C451"/>
      <c r="D451"/>
      <c r="E451"/>
      <c r="F451"/>
      <c r="G451"/>
      <c r="H451"/>
    </row>
    <row r="452" spans="3:8" x14ac:dyDescent="0.25">
      <c r="C452"/>
      <c r="D452"/>
      <c r="E452"/>
      <c r="F452"/>
      <c r="G452"/>
      <c r="H452"/>
    </row>
    <row r="453" spans="3:8" x14ac:dyDescent="0.25">
      <c r="C453"/>
      <c r="D453"/>
      <c r="E453"/>
      <c r="F453"/>
      <c r="G453"/>
      <c r="H453"/>
    </row>
    <row r="454" spans="3:8" x14ac:dyDescent="0.25">
      <c r="C454"/>
      <c r="D454"/>
      <c r="E454"/>
      <c r="F454"/>
      <c r="G454"/>
      <c r="H454"/>
    </row>
    <row r="455" spans="3:8" x14ac:dyDescent="0.25">
      <c r="C455"/>
      <c r="D455"/>
      <c r="E455"/>
      <c r="F455"/>
      <c r="G455"/>
      <c r="H455"/>
    </row>
    <row r="456" spans="3:8" x14ac:dyDescent="0.25">
      <c r="C456"/>
      <c r="D456"/>
      <c r="E456"/>
      <c r="F456"/>
      <c r="G456"/>
      <c r="H456"/>
    </row>
    <row r="457" spans="3:8" x14ac:dyDescent="0.25">
      <c r="C457"/>
      <c r="D457"/>
      <c r="E457"/>
      <c r="F457"/>
      <c r="G457"/>
      <c r="H457"/>
    </row>
    <row r="458" spans="3:8" x14ac:dyDescent="0.25">
      <c r="C458"/>
      <c r="D458"/>
      <c r="E458"/>
      <c r="F458"/>
      <c r="G458"/>
      <c r="H458"/>
    </row>
    <row r="459" spans="3:8" x14ac:dyDescent="0.25">
      <c r="C459"/>
      <c r="D459"/>
      <c r="E459"/>
      <c r="F459"/>
      <c r="G459"/>
      <c r="H459"/>
    </row>
    <row r="460" spans="3:8" x14ac:dyDescent="0.25">
      <c r="C460"/>
      <c r="D460"/>
      <c r="E460"/>
      <c r="F460"/>
      <c r="G460"/>
      <c r="H460"/>
    </row>
    <row r="461" spans="3:8" x14ac:dyDescent="0.25">
      <c r="C461"/>
      <c r="D461"/>
      <c r="E461"/>
      <c r="F461"/>
      <c r="G461"/>
      <c r="H461"/>
    </row>
    <row r="462" spans="3:8" x14ac:dyDescent="0.25">
      <c r="C462"/>
      <c r="D462"/>
      <c r="E462"/>
      <c r="F462"/>
      <c r="G462"/>
      <c r="H462"/>
    </row>
    <row r="463" spans="3:8" x14ac:dyDescent="0.25">
      <c r="C463"/>
      <c r="D463"/>
      <c r="E463"/>
      <c r="F463"/>
      <c r="G463"/>
      <c r="H463"/>
    </row>
    <row r="464" spans="3:8" x14ac:dyDescent="0.25">
      <c r="C464"/>
      <c r="D464"/>
      <c r="E464"/>
      <c r="F464"/>
      <c r="G464"/>
      <c r="H464"/>
    </row>
    <row r="465" spans="3:8" x14ac:dyDescent="0.25">
      <c r="C465"/>
      <c r="D465"/>
      <c r="E465"/>
      <c r="F465"/>
      <c r="G465"/>
      <c r="H465"/>
    </row>
    <row r="466" spans="3:8" x14ac:dyDescent="0.25">
      <c r="C466"/>
      <c r="D466"/>
      <c r="E466"/>
      <c r="F466"/>
      <c r="G466"/>
      <c r="H466"/>
    </row>
    <row r="467" spans="3:8" x14ac:dyDescent="0.25">
      <c r="C467"/>
      <c r="D467"/>
      <c r="E467"/>
      <c r="F467"/>
      <c r="G467"/>
      <c r="H467"/>
    </row>
    <row r="468" spans="3:8" x14ac:dyDescent="0.25">
      <c r="C468"/>
      <c r="D468"/>
      <c r="E468"/>
      <c r="F468"/>
      <c r="G468"/>
      <c r="H468"/>
    </row>
    <row r="469" spans="3:8" x14ac:dyDescent="0.25">
      <c r="C469"/>
      <c r="D469"/>
      <c r="E469"/>
      <c r="F469"/>
      <c r="G469"/>
      <c r="H469"/>
    </row>
    <row r="470" spans="3:8" x14ac:dyDescent="0.25">
      <c r="C470"/>
      <c r="D470"/>
      <c r="E470"/>
      <c r="F470"/>
      <c r="G470"/>
      <c r="H470"/>
    </row>
    <row r="471" spans="3:8" x14ac:dyDescent="0.25">
      <c r="C471"/>
      <c r="D471"/>
      <c r="E471"/>
      <c r="F471"/>
      <c r="G471"/>
      <c r="H471"/>
    </row>
    <row r="472" spans="3:8" x14ac:dyDescent="0.25">
      <c r="C472"/>
      <c r="D472"/>
      <c r="E472"/>
      <c r="F472"/>
      <c r="G472"/>
      <c r="H472"/>
    </row>
    <row r="473" spans="3:8" x14ac:dyDescent="0.25">
      <c r="C473"/>
      <c r="D473"/>
      <c r="E473"/>
      <c r="F473"/>
      <c r="G473"/>
      <c r="H473"/>
    </row>
    <row r="474" spans="3:8" x14ac:dyDescent="0.25">
      <c r="C474"/>
      <c r="D474"/>
      <c r="E474"/>
      <c r="F474"/>
      <c r="G474"/>
      <c r="H474"/>
    </row>
    <row r="475" spans="3:8" x14ac:dyDescent="0.25">
      <c r="C475"/>
      <c r="D475"/>
      <c r="E475"/>
      <c r="F475"/>
      <c r="G475"/>
      <c r="H475"/>
    </row>
    <row r="476" spans="3:8" x14ac:dyDescent="0.25">
      <c r="C476"/>
      <c r="D476"/>
      <c r="E476"/>
      <c r="F476"/>
      <c r="G476"/>
      <c r="H476"/>
    </row>
    <row r="477" spans="3:8" x14ac:dyDescent="0.25">
      <c r="C477"/>
      <c r="D477"/>
      <c r="E477"/>
      <c r="F477"/>
      <c r="G477"/>
      <c r="H477"/>
    </row>
    <row r="478" spans="3:8" x14ac:dyDescent="0.25">
      <c r="C478"/>
      <c r="D478"/>
      <c r="E478"/>
      <c r="F478"/>
      <c r="G478"/>
      <c r="H478"/>
    </row>
    <row r="479" spans="3:8" x14ac:dyDescent="0.25">
      <c r="C479"/>
      <c r="D479"/>
      <c r="E479"/>
      <c r="F479"/>
      <c r="G479"/>
      <c r="H479"/>
    </row>
    <row r="480" spans="3:8" x14ac:dyDescent="0.25">
      <c r="C480"/>
      <c r="D480"/>
      <c r="E480"/>
      <c r="F480"/>
      <c r="G480"/>
      <c r="H480"/>
    </row>
    <row r="481" spans="3:8" x14ac:dyDescent="0.25">
      <c r="C481"/>
      <c r="D481"/>
      <c r="E481"/>
      <c r="F481"/>
      <c r="G481"/>
      <c r="H481"/>
    </row>
    <row r="482" spans="3:8" x14ac:dyDescent="0.25">
      <c r="C482"/>
      <c r="D482"/>
      <c r="E482"/>
      <c r="F482"/>
      <c r="G482"/>
      <c r="H482"/>
    </row>
    <row r="483" spans="3:8" x14ac:dyDescent="0.25">
      <c r="C483"/>
      <c r="D483"/>
      <c r="E483"/>
      <c r="F483"/>
      <c r="G483"/>
      <c r="H483"/>
    </row>
    <row r="484" spans="3:8" x14ac:dyDescent="0.25">
      <c r="C484"/>
      <c r="D484"/>
      <c r="E484"/>
      <c r="F484"/>
      <c r="G484"/>
      <c r="H484"/>
    </row>
    <row r="485" spans="3:8" x14ac:dyDescent="0.25">
      <c r="C485"/>
      <c r="D485"/>
      <c r="E485"/>
      <c r="F485"/>
      <c r="G485"/>
      <c r="H485"/>
    </row>
    <row r="486" spans="3:8" x14ac:dyDescent="0.25">
      <c r="C486"/>
      <c r="D486"/>
      <c r="E486"/>
      <c r="F486"/>
      <c r="G486"/>
      <c r="H486"/>
    </row>
    <row r="487" spans="3:8" x14ac:dyDescent="0.25">
      <c r="C487"/>
      <c r="D487"/>
      <c r="E487"/>
      <c r="F487"/>
      <c r="G487"/>
      <c r="H487"/>
    </row>
    <row r="488" spans="3:8" x14ac:dyDescent="0.25">
      <c r="C488"/>
      <c r="D488"/>
      <c r="E488"/>
      <c r="F488"/>
      <c r="G488"/>
      <c r="H488"/>
    </row>
    <row r="489" spans="3:8" x14ac:dyDescent="0.25">
      <c r="C489"/>
      <c r="D489"/>
      <c r="E489"/>
      <c r="F489"/>
      <c r="G489"/>
      <c r="H489"/>
    </row>
    <row r="490" spans="3:8" x14ac:dyDescent="0.25">
      <c r="C490"/>
      <c r="D490"/>
      <c r="E490"/>
      <c r="F490"/>
      <c r="G490"/>
      <c r="H490"/>
    </row>
    <row r="491" spans="3:8" x14ac:dyDescent="0.25">
      <c r="C491"/>
      <c r="D491"/>
      <c r="E491"/>
      <c r="F491"/>
      <c r="G491"/>
      <c r="H491"/>
    </row>
    <row r="492" spans="3:8" x14ac:dyDescent="0.25">
      <c r="C492"/>
      <c r="D492"/>
      <c r="E492"/>
      <c r="F492"/>
      <c r="G492"/>
      <c r="H492"/>
    </row>
    <row r="493" spans="3:8" x14ac:dyDescent="0.25">
      <c r="C493"/>
      <c r="D493"/>
      <c r="E493"/>
      <c r="F493"/>
      <c r="G493"/>
      <c r="H493"/>
    </row>
    <row r="494" spans="3:8" x14ac:dyDescent="0.25">
      <c r="C494"/>
      <c r="D494"/>
      <c r="E494"/>
      <c r="F494"/>
      <c r="G494"/>
      <c r="H494"/>
    </row>
    <row r="495" spans="3:8" x14ac:dyDescent="0.25">
      <c r="C495"/>
      <c r="D495"/>
      <c r="E495"/>
      <c r="F495"/>
      <c r="G495"/>
      <c r="H495"/>
    </row>
    <row r="496" spans="3:8" x14ac:dyDescent="0.25">
      <c r="C496"/>
      <c r="D496"/>
      <c r="E496"/>
      <c r="F496"/>
      <c r="G496"/>
      <c r="H496"/>
    </row>
    <row r="497" spans="3:8" x14ac:dyDescent="0.25">
      <c r="C497"/>
      <c r="D497"/>
      <c r="E497"/>
      <c r="F497"/>
      <c r="G497"/>
      <c r="H497"/>
    </row>
    <row r="498" spans="3:8" x14ac:dyDescent="0.25">
      <c r="C498"/>
      <c r="D498"/>
      <c r="E498"/>
      <c r="F498"/>
      <c r="G498"/>
      <c r="H498"/>
    </row>
    <row r="499" spans="3:8" x14ac:dyDescent="0.25">
      <c r="C499"/>
      <c r="D499"/>
      <c r="E499"/>
      <c r="F499"/>
      <c r="G499"/>
      <c r="H499"/>
    </row>
    <row r="500" spans="3:8" x14ac:dyDescent="0.25">
      <c r="C500"/>
      <c r="D500"/>
      <c r="E500"/>
      <c r="F500"/>
      <c r="G500"/>
      <c r="H500"/>
    </row>
    <row r="501" spans="3:8" x14ac:dyDescent="0.25">
      <c r="C501"/>
      <c r="D501"/>
      <c r="E501"/>
      <c r="F501"/>
      <c r="G501"/>
      <c r="H501"/>
    </row>
    <row r="502" spans="3:8" x14ac:dyDescent="0.25">
      <c r="C502"/>
      <c r="D502"/>
      <c r="E502"/>
      <c r="F502"/>
      <c r="G502"/>
      <c r="H502"/>
    </row>
    <row r="503" spans="3:8" x14ac:dyDescent="0.25">
      <c r="C503"/>
      <c r="D503"/>
      <c r="E503"/>
      <c r="F503"/>
      <c r="G503"/>
      <c r="H503"/>
    </row>
    <row r="504" spans="3:8" x14ac:dyDescent="0.25">
      <c r="C504"/>
      <c r="D504"/>
      <c r="E504"/>
      <c r="F504"/>
      <c r="G504"/>
      <c r="H504"/>
    </row>
    <row r="505" spans="3:8" x14ac:dyDescent="0.25">
      <c r="C505"/>
      <c r="D505"/>
      <c r="E505"/>
      <c r="F505"/>
      <c r="G505"/>
      <c r="H505"/>
    </row>
    <row r="506" spans="3:8" x14ac:dyDescent="0.25">
      <c r="C506"/>
      <c r="D506"/>
      <c r="E506"/>
      <c r="F506"/>
      <c r="G506"/>
      <c r="H506"/>
    </row>
    <row r="507" spans="3:8" x14ac:dyDescent="0.25">
      <c r="C507"/>
      <c r="D507"/>
      <c r="E507"/>
      <c r="F507"/>
      <c r="G507"/>
      <c r="H507"/>
    </row>
    <row r="508" spans="3:8" x14ac:dyDescent="0.25">
      <c r="C508"/>
      <c r="D508"/>
      <c r="E508"/>
      <c r="F508"/>
      <c r="G508"/>
      <c r="H508"/>
    </row>
    <row r="509" spans="3:8" x14ac:dyDescent="0.25">
      <c r="C509"/>
      <c r="D509"/>
      <c r="E509"/>
      <c r="F509"/>
      <c r="G509"/>
      <c r="H509"/>
    </row>
    <row r="510" spans="3:8" x14ac:dyDescent="0.25">
      <c r="C510"/>
      <c r="D510"/>
      <c r="E510"/>
      <c r="F510"/>
      <c r="G510"/>
      <c r="H510"/>
    </row>
    <row r="511" spans="3:8" x14ac:dyDescent="0.25">
      <c r="C511"/>
      <c r="D511"/>
      <c r="E511"/>
      <c r="F511"/>
      <c r="G511"/>
      <c r="H511"/>
    </row>
    <row r="512" spans="3:8" x14ac:dyDescent="0.25">
      <c r="C512"/>
      <c r="D512"/>
      <c r="E512"/>
      <c r="F512"/>
      <c r="G512"/>
      <c r="H512"/>
    </row>
    <row r="513" spans="3:8" x14ac:dyDescent="0.25">
      <c r="C513"/>
      <c r="D513"/>
      <c r="E513"/>
      <c r="F513"/>
      <c r="G513"/>
      <c r="H513"/>
    </row>
    <row r="514" spans="3:8" x14ac:dyDescent="0.25">
      <c r="C514"/>
      <c r="D514"/>
      <c r="E514"/>
      <c r="F514"/>
      <c r="G514"/>
      <c r="H514"/>
    </row>
    <row r="515" spans="3:8" x14ac:dyDescent="0.25">
      <c r="C515"/>
      <c r="D515"/>
      <c r="E515"/>
      <c r="F515"/>
      <c r="G515"/>
      <c r="H515"/>
    </row>
    <row r="516" spans="3:8" x14ac:dyDescent="0.25">
      <c r="C516"/>
      <c r="D516"/>
      <c r="E516"/>
      <c r="F516"/>
      <c r="G516"/>
      <c r="H516"/>
    </row>
    <row r="517" spans="3:8" x14ac:dyDescent="0.25">
      <c r="C517"/>
      <c r="D517"/>
      <c r="E517"/>
      <c r="F517"/>
      <c r="G517"/>
      <c r="H517"/>
    </row>
    <row r="518" spans="3:8" x14ac:dyDescent="0.25">
      <c r="C518"/>
      <c r="D518"/>
      <c r="E518"/>
      <c r="F518"/>
      <c r="G518"/>
      <c r="H518"/>
    </row>
    <row r="519" spans="3:8" x14ac:dyDescent="0.25">
      <c r="C519"/>
      <c r="D519"/>
      <c r="E519"/>
      <c r="F519"/>
      <c r="G519"/>
      <c r="H519"/>
    </row>
    <row r="520" spans="3:8" x14ac:dyDescent="0.25">
      <c r="C520"/>
      <c r="D520"/>
      <c r="E520"/>
      <c r="F520"/>
      <c r="G520"/>
      <c r="H520"/>
    </row>
    <row r="521" spans="3:8" x14ac:dyDescent="0.25">
      <c r="C521"/>
      <c r="D521"/>
      <c r="E521"/>
      <c r="F521"/>
      <c r="G521"/>
      <c r="H521"/>
    </row>
    <row r="522" spans="3:8" x14ac:dyDescent="0.25">
      <c r="C522"/>
      <c r="D522"/>
      <c r="E522"/>
      <c r="F522"/>
      <c r="G522"/>
      <c r="H522"/>
    </row>
    <row r="523" spans="3:8" x14ac:dyDescent="0.25">
      <c r="C523"/>
      <c r="D523"/>
      <c r="E523"/>
      <c r="F523"/>
      <c r="G523"/>
      <c r="H523"/>
    </row>
    <row r="524" spans="3:8" x14ac:dyDescent="0.25">
      <c r="C524"/>
      <c r="D524"/>
      <c r="E524"/>
      <c r="F524"/>
      <c r="G524"/>
      <c r="H524"/>
    </row>
    <row r="525" spans="3:8" x14ac:dyDescent="0.25">
      <c r="C525"/>
      <c r="D525"/>
      <c r="E525"/>
      <c r="F525"/>
      <c r="G525"/>
      <c r="H525"/>
    </row>
    <row r="526" spans="3:8" x14ac:dyDescent="0.25">
      <c r="C526"/>
      <c r="D526"/>
      <c r="E526"/>
      <c r="F526"/>
      <c r="G526"/>
      <c r="H526"/>
    </row>
    <row r="527" spans="3:8" x14ac:dyDescent="0.25">
      <c r="C527"/>
      <c r="D527"/>
      <c r="E527"/>
      <c r="F527"/>
      <c r="G527"/>
      <c r="H527"/>
    </row>
    <row r="528" spans="3:8" x14ac:dyDescent="0.25">
      <c r="C528"/>
      <c r="D528"/>
      <c r="E528"/>
      <c r="F528"/>
      <c r="G528"/>
      <c r="H528"/>
    </row>
    <row r="529" spans="3:8" x14ac:dyDescent="0.25">
      <c r="C529"/>
      <c r="D529"/>
      <c r="E529"/>
      <c r="F529"/>
      <c r="G529"/>
      <c r="H529"/>
    </row>
    <row r="530" spans="3:8" x14ac:dyDescent="0.25">
      <c r="C530"/>
      <c r="D530"/>
      <c r="E530"/>
      <c r="F530"/>
      <c r="G530"/>
      <c r="H530"/>
    </row>
    <row r="531" spans="3:8" x14ac:dyDescent="0.25">
      <c r="C531"/>
      <c r="D531"/>
      <c r="E531"/>
      <c r="F531"/>
      <c r="G531"/>
      <c r="H531"/>
    </row>
    <row r="532" spans="3:8" x14ac:dyDescent="0.25">
      <c r="C532"/>
      <c r="D532"/>
      <c r="E532"/>
      <c r="F532"/>
      <c r="G532"/>
      <c r="H532"/>
    </row>
    <row r="533" spans="3:8" x14ac:dyDescent="0.25">
      <c r="C533"/>
      <c r="D533"/>
      <c r="E533"/>
      <c r="F533"/>
      <c r="G533"/>
      <c r="H533"/>
    </row>
    <row r="534" spans="3:8" x14ac:dyDescent="0.25">
      <c r="C534"/>
      <c r="D534"/>
      <c r="E534"/>
      <c r="F534"/>
      <c r="G534"/>
      <c r="H534"/>
    </row>
    <row r="535" spans="3:8" x14ac:dyDescent="0.25">
      <c r="C535"/>
      <c r="D535"/>
      <c r="E535"/>
      <c r="F535"/>
      <c r="G535"/>
      <c r="H535"/>
    </row>
    <row r="536" spans="3:8" x14ac:dyDescent="0.25">
      <c r="C536"/>
      <c r="D536"/>
      <c r="E536"/>
      <c r="F536"/>
      <c r="G536"/>
      <c r="H536"/>
    </row>
    <row r="537" spans="3:8" x14ac:dyDescent="0.25">
      <c r="C537"/>
      <c r="D537"/>
      <c r="E537"/>
      <c r="F537"/>
      <c r="G537"/>
      <c r="H537"/>
    </row>
    <row r="538" spans="3:8" x14ac:dyDescent="0.25">
      <c r="C538"/>
      <c r="D538"/>
      <c r="E538"/>
      <c r="F538"/>
      <c r="G538"/>
      <c r="H538"/>
    </row>
    <row r="539" spans="3:8" x14ac:dyDescent="0.25">
      <c r="C539"/>
      <c r="D539"/>
      <c r="E539"/>
      <c r="F539"/>
      <c r="G539"/>
      <c r="H539"/>
    </row>
    <row r="540" spans="3:8" x14ac:dyDescent="0.25">
      <c r="C540"/>
      <c r="D540"/>
      <c r="E540"/>
      <c r="F540"/>
      <c r="G540"/>
      <c r="H540"/>
    </row>
    <row r="541" spans="3:8" x14ac:dyDescent="0.25">
      <c r="C541"/>
      <c r="D541"/>
      <c r="E541"/>
      <c r="F541"/>
      <c r="G541"/>
      <c r="H541"/>
    </row>
    <row r="542" spans="3:8" x14ac:dyDescent="0.25">
      <c r="C542"/>
      <c r="D542"/>
      <c r="E542"/>
      <c r="F542"/>
      <c r="G542"/>
      <c r="H542"/>
    </row>
    <row r="543" spans="3:8" x14ac:dyDescent="0.25">
      <c r="C543"/>
      <c r="D543"/>
      <c r="E543"/>
      <c r="F543"/>
      <c r="G543"/>
      <c r="H543"/>
    </row>
    <row r="544" spans="3:8" x14ac:dyDescent="0.25">
      <c r="C544"/>
      <c r="D544"/>
      <c r="E544"/>
      <c r="F544"/>
      <c r="G544"/>
      <c r="H544"/>
    </row>
    <row r="545" spans="3:8" x14ac:dyDescent="0.25">
      <c r="C545"/>
      <c r="D545"/>
      <c r="E545"/>
      <c r="F545"/>
      <c r="G545"/>
      <c r="H545"/>
    </row>
    <row r="546" spans="3:8" x14ac:dyDescent="0.25">
      <c r="C546"/>
      <c r="D546"/>
      <c r="E546"/>
      <c r="F546"/>
      <c r="G546"/>
      <c r="H546"/>
    </row>
    <row r="547" spans="3:8" x14ac:dyDescent="0.25">
      <c r="C547"/>
      <c r="D547"/>
      <c r="E547"/>
      <c r="F547"/>
      <c r="G547"/>
      <c r="H547"/>
    </row>
    <row r="548" spans="3:8" x14ac:dyDescent="0.25">
      <c r="C548"/>
      <c r="D548"/>
      <c r="E548"/>
      <c r="F548"/>
      <c r="G548"/>
      <c r="H548"/>
    </row>
    <row r="549" spans="3:8" x14ac:dyDescent="0.25">
      <c r="C549"/>
      <c r="D549"/>
      <c r="E549"/>
      <c r="F549"/>
      <c r="G549"/>
      <c r="H549"/>
    </row>
    <row r="550" spans="3:8" x14ac:dyDescent="0.25">
      <c r="C550"/>
      <c r="D550"/>
      <c r="E550"/>
      <c r="F550"/>
      <c r="G550"/>
      <c r="H550"/>
    </row>
    <row r="551" spans="3:8" x14ac:dyDescent="0.25">
      <c r="C551"/>
      <c r="D551"/>
      <c r="E551"/>
      <c r="F551"/>
      <c r="G551"/>
      <c r="H551"/>
    </row>
    <row r="552" spans="3:8" x14ac:dyDescent="0.25">
      <c r="C552"/>
      <c r="D552"/>
      <c r="E552"/>
      <c r="F552"/>
      <c r="G552"/>
      <c r="H552"/>
    </row>
    <row r="553" spans="3:8" x14ac:dyDescent="0.25">
      <c r="C553"/>
      <c r="D553"/>
      <c r="E553"/>
      <c r="F553"/>
      <c r="G553"/>
      <c r="H553"/>
    </row>
    <row r="554" spans="3:8" x14ac:dyDescent="0.25">
      <c r="C554"/>
      <c r="D554"/>
      <c r="E554"/>
      <c r="F554"/>
      <c r="G554"/>
      <c r="H554"/>
    </row>
    <row r="555" spans="3:8" x14ac:dyDescent="0.25">
      <c r="C555"/>
      <c r="D555"/>
      <c r="E555"/>
      <c r="F555"/>
      <c r="G555"/>
      <c r="H555"/>
    </row>
    <row r="556" spans="3:8" x14ac:dyDescent="0.25">
      <c r="C556"/>
      <c r="D556"/>
      <c r="E556"/>
      <c r="F556"/>
      <c r="G556"/>
      <c r="H556"/>
    </row>
    <row r="557" spans="3:8" x14ac:dyDescent="0.25">
      <c r="C557"/>
      <c r="D557"/>
      <c r="E557"/>
      <c r="F557"/>
      <c r="G557"/>
      <c r="H557"/>
    </row>
    <row r="558" spans="3:8" x14ac:dyDescent="0.25">
      <c r="C558"/>
      <c r="D558"/>
      <c r="E558"/>
      <c r="F558"/>
      <c r="G558"/>
      <c r="H558"/>
    </row>
    <row r="559" spans="3:8" x14ac:dyDescent="0.25">
      <c r="C559"/>
      <c r="D559"/>
      <c r="E559"/>
      <c r="F559"/>
      <c r="G559"/>
      <c r="H559"/>
    </row>
    <row r="560" spans="3:8" x14ac:dyDescent="0.25">
      <c r="C560"/>
      <c r="D560"/>
      <c r="E560"/>
      <c r="F560"/>
      <c r="G560"/>
      <c r="H560"/>
    </row>
    <row r="561" spans="3:8" x14ac:dyDescent="0.25">
      <c r="C561"/>
      <c r="D561"/>
      <c r="E561"/>
      <c r="F561"/>
      <c r="G561"/>
      <c r="H561"/>
    </row>
    <row r="562" spans="3:8" x14ac:dyDescent="0.25">
      <c r="C562"/>
      <c r="D562"/>
      <c r="E562"/>
      <c r="F562"/>
      <c r="G562"/>
      <c r="H562"/>
    </row>
    <row r="563" spans="3:8" x14ac:dyDescent="0.25">
      <c r="C563"/>
      <c r="D563"/>
      <c r="E563"/>
      <c r="F563"/>
      <c r="G563"/>
      <c r="H563"/>
    </row>
    <row r="564" spans="3:8" x14ac:dyDescent="0.25">
      <c r="C564"/>
      <c r="D564"/>
      <c r="E564"/>
      <c r="F564"/>
      <c r="G564"/>
      <c r="H564"/>
    </row>
    <row r="565" spans="3:8" x14ac:dyDescent="0.25">
      <c r="C565"/>
      <c r="D565"/>
      <c r="E565"/>
      <c r="F565"/>
      <c r="G565"/>
      <c r="H565"/>
    </row>
    <row r="566" spans="3:8" x14ac:dyDescent="0.25">
      <c r="C566"/>
      <c r="D566"/>
      <c r="E566"/>
      <c r="F566"/>
      <c r="G566"/>
      <c r="H566"/>
    </row>
    <row r="567" spans="3:8" x14ac:dyDescent="0.25">
      <c r="C567"/>
      <c r="D567"/>
      <c r="E567"/>
      <c r="F567"/>
      <c r="G567"/>
      <c r="H567"/>
    </row>
    <row r="568" spans="3:8" x14ac:dyDescent="0.25">
      <c r="C568"/>
      <c r="D568"/>
      <c r="E568"/>
      <c r="F568"/>
      <c r="G568"/>
      <c r="H568"/>
    </row>
    <row r="569" spans="3:8" x14ac:dyDescent="0.25">
      <c r="C569"/>
      <c r="D569"/>
      <c r="E569"/>
      <c r="F569"/>
      <c r="G569"/>
      <c r="H569"/>
    </row>
    <row r="570" spans="3:8" x14ac:dyDescent="0.25">
      <c r="C570"/>
      <c r="D570"/>
      <c r="E570"/>
      <c r="F570"/>
      <c r="G570"/>
      <c r="H570"/>
    </row>
    <row r="571" spans="3:8" x14ac:dyDescent="0.25">
      <c r="C571"/>
      <c r="D571"/>
      <c r="E571"/>
      <c r="F571"/>
      <c r="G571"/>
      <c r="H571"/>
    </row>
    <row r="572" spans="3:8" x14ac:dyDescent="0.25">
      <c r="C572"/>
      <c r="D572"/>
      <c r="E572"/>
      <c r="F572"/>
      <c r="G572"/>
      <c r="H572"/>
    </row>
    <row r="573" spans="3:8" x14ac:dyDescent="0.25">
      <c r="C573"/>
      <c r="D573"/>
      <c r="E573"/>
      <c r="F573"/>
      <c r="G573"/>
      <c r="H573"/>
    </row>
    <row r="574" spans="3:8" x14ac:dyDescent="0.25">
      <c r="C574"/>
      <c r="D574"/>
      <c r="E574"/>
      <c r="F574"/>
      <c r="G574"/>
      <c r="H574"/>
    </row>
    <row r="575" spans="3:8" x14ac:dyDescent="0.25">
      <c r="C575"/>
      <c r="D575"/>
      <c r="E575"/>
      <c r="F575"/>
      <c r="G575"/>
      <c r="H575"/>
    </row>
    <row r="576" spans="3:8" x14ac:dyDescent="0.25">
      <c r="C576"/>
      <c r="D576"/>
      <c r="E576"/>
      <c r="F576"/>
      <c r="G576"/>
      <c r="H576"/>
    </row>
    <row r="577" spans="3:8" x14ac:dyDescent="0.25">
      <c r="C577"/>
      <c r="D577"/>
      <c r="E577"/>
      <c r="F577"/>
      <c r="G577"/>
      <c r="H577"/>
    </row>
    <row r="578" spans="3:8" x14ac:dyDescent="0.25">
      <c r="C578"/>
      <c r="D578"/>
      <c r="E578"/>
      <c r="F578"/>
      <c r="G578"/>
      <c r="H578"/>
    </row>
    <row r="579" spans="3:8" x14ac:dyDescent="0.25">
      <c r="C579"/>
      <c r="D579"/>
      <c r="E579"/>
      <c r="F579"/>
      <c r="G579"/>
      <c r="H579"/>
    </row>
    <row r="580" spans="3:8" x14ac:dyDescent="0.25">
      <c r="C580"/>
      <c r="D580"/>
      <c r="E580"/>
      <c r="F580"/>
      <c r="G580"/>
      <c r="H580"/>
    </row>
    <row r="581" spans="3:8" x14ac:dyDescent="0.25">
      <c r="C581"/>
      <c r="D581"/>
      <c r="E581"/>
      <c r="F581"/>
      <c r="G581"/>
      <c r="H581"/>
    </row>
    <row r="582" spans="3:8" x14ac:dyDescent="0.25">
      <c r="C582"/>
      <c r="D582"/>
      <c r="E582"/>
      <c r="F582"/>
      <c r="G582"/>
      <c r="H582"/>
    </row>
    <row r="583" spans="3:8" x14ac:dyDescent="0.25">
      <c r="C583"/>
      <c r="D583"/>
      <c r="E583"/>
      <c r="F583"/>
      <c r="G583"/>
      <c r="H583"/>
    </row>
    <row r="584" spans="3:8" x14ac:dyDescent="0.25">
      <c r="C584"/>
      <c r="D584"/>
      <c r="E584"/>
      <c r="F584"/>
      <c r="G584"/>
      <c r="H584"/>
    </row>
    <row r="585" spans="3:8" x14ac:dyDescent="0.25">
      <c r="C585"/>
      <c r="D585"/>
      <c r="E585"/>
      <c r="F585"/>
      <c r="G585"/>
      <c r="H585"/>
    </row>
    <row r="586" spans="3:8" x14ac:dyDescent="0.25">
      <c r="C586"/>
      <c r="D586"/>
      <c r="E586"/>
      <c r="F586"/>
      <c r="G586"/>
      <c r="H586"/>
    </row>
    <row r="587" spans="3:8" x14ac:dyDescent="0.25">
      <c r="C587"/>
      <c r="D587"/>
      <c r="E587"/>
      <c r="F587"/>
      <c r="G587"/>
      <c r="H587"/>
    </row>
    <row r="588" spans="3:8" x14ac:dyDescent="0.25">
      <c r="C588"/>
      <c r="D588"/>
      <c r="E588"/>
      <c r="F588"/>
      <c r="G588"/>
      <c r="H588"/>
    </row>
    <row r="589" spans="3:8" x14ac:dyDescent="0.25">
      <c r="C589"/>
      <c r="D589"/>
      <c r="E589"/>
      <c r="F589"/>
      <c r="G589"/>
      <c r="H589"/>
    </row>
    <row r="590" spans="3:8" x14ac:dyDescent="0.25">
      <c r="C590"/>
      <c r="D590"/>
      <c r="E590"/>
      <c r="F590"/>
      <c r="G590"/>
      <c r="H590"/>
    </row>
    <row r="591" spans="3:8" x14ac:dyDescent="0.25">
      <c r="C591"/>
      <c r="D591"/>
      <c r="E591"/>
      <c r="F591"/>
      <c r="G591"/>
      <c r="H591"/>
    </row>
    <row r="592" spans="3:8" x14ac:dyDescent="0.25">
      <c r="C592"/>
      <c r="D592"/>
      <c r="E592"/>
      <c r="F592"/>
      <c r="G592"/>
      <c r="H592"/>
    </row>
    <row r="593" spans="3:8" x14ac:dyDescent="0.25">
      <c r="C593"/>
      <c r="D593"/>
      <c r="E593"/>
      <c r="F593"/>
      <c r="G593"/>
      <c r="H593"/>
    </row>
    <row r="594" spans="3:8" x14ac:dyDescent="0.25">
      <c r="C594"/>
      <c r="D594"/>
      <c r="E594"/>
      <c r="F594"/>
      <c r="G594"/>
      <c r="H594"/>
    </row>
    <row r="595" spans="3:8" x14ac:dyDescent="0.25">
      <c r="C595"/>
      <c r="D595"/>
      <c r="E595"/>
      <c r="F595"/>
      <c r="G595"/>
      <c r="H595"/>
    </row>
    <row r="596" spans="3:8" x14ac:dyDescent="0.25">
      <c r="C596"/>
      <c r="D596"/>
      <c r="E596"/>
      <c r="F596"/>
      <c r="G596"/>
      <c r="H596"/>
    </row>
    <row r="597" spans="3:8" x14ac:dyDescent="0.25">
      <c r="C597"/>
      <c r="D597"/>
      <c r="E597"/>
      <c r="F597"/>
      <c r="G597"/>
      <c r="H597"/>
    </row>
    <row r="598" spans="3:8" x14ac:dyDescent="0.25">
      <c r="C598"/>
      <c r="D598"/>
      <c r="E598"/>
      <c r="F598"/>
      <c r="G598"/>
      <c r="H598"/>
    </row>
    <row r="599" spans="3:8" x14ac:dyDescent="0.25">
      <c r="C599"/>
      <c r="D599"/>
      <c r="E599"/>
      <c r="F599"/>
      <c r="G599"/>
      <c r="H599"/>
    </row>
    <row r="600" spans="3:8" x14ac:dyDescent="0.25">
      <c r="C600"/>
      <c r="D600"/>
      <c r="E600"/>
      <c r="F600"/>
      <c r="G600"/>
      <c r="H600"/>
    </row>
    <row r="601" spans="3:8" x14ac:dyDescent="0.25">
      <c r="C601"/>
      <c r="D601"/>
      <c r="E601"/>
      <c r="F601"/>
      <c r="G601"/>
      <c r="H601"/>
    </row>
    <row r="602" spans="3:8" x14ac:dyDescent="0.25">
      <c r="C602"/>
      <c r="D602"/>
      <c r="E602"/>
      <c r="F602"/>
      <c r="G602"/>
      <c r="H602"/>
    </row>
    <row r="603" spans="3:8" x14ac:dyDescent="0.25">
      <c r="C603"/>
      <c r="D603"/>
      <c r="E603"/>
      <c r="F603"/>
      <c r="G603"/>
      <c r="H603"/>
    </row>
    <row r="604" spans="3:8" x14ac:dyDescent="0.25">
      <c r="C604"/>
      <c r="D604"/>
      <c r="E604"/>
      <c r="F604"/>
      <c r="G604"/>
      <c r="H604"/>
    </row>
    <row r="605" spans="3:8" x14ac:dyDescent="0.25">
      <c r="C605"/>
      <c r="D605"/>
      <c r="E605"/>
      <c r="F605"/>
      <c r="G605"/>
      <c r="H605"/>
    </row>
    <row r="606" spans="3:8" x14ac:dyDescent="0.25">
      <c r="C606"/>
      <c r="D606"/>
      <c r="E606"/>
      <c r="F606"/>
      <c r="G606"/>
      <c r="H606"/>
    </row>
    <row r="607" spans="3:8" x14ac:dyDescent="0.25">
      <c r="C607"/>
      <c r="D607"/>
      <c r="E607"/>
      <c r="F607"/>
      <c r="G607"/>
      <c r="H607"/>
    </row>
    <row r="608" spans="3:8" x14ac:dyDescent="0.25">
      <c r="C608"/>
      <c r="D608"/>
      <c r="E608"/>
      <c r="F608"/>
      <c r="G608"/>
      <c r="H608"/>
    </row>
    <row r="609" spans="3:8" x14ac:dyDescent="0.25">
      <c r="C609"/>
      <c r="D609"/>
      <c r="E609"/>
      <c r="F609"/>
      <c r="G609"/>
      <c r="H609"/>
    </row>
    <row r="610" spans="3:8" x14ac:dyDescent="0.25">
      <c r="C610"/>
      <c r="D610"/>
      <c r="E610"/>
      <c r="F610"/>
      <c r="G610"/>
      <c r="H610"/>
    </row>
    <row r="611" spans="3:8" x14ac:dyDescent="0.25">
      <c r="C611"/>
      <c r="D611"/>
      <c r="E611"/>
      <c r="F611"/>
      <c r="G611"/>
      <c r="H611"/>
    </row>
    <row r="612" spans="3:8" x14ac:dyDescent="0.25">
      <c r="C612"/>
      <c r="D612"/>
      <c r="E612"/>
      <c r="F612"/>
      <c r="G612"/>
      <c r="H612"/>
    </row>
    <row r="613" spans="3:8" x14ac:dyDescent="0.25">
      <c r="C613"/>
      <c r="D613"/>
      <c r="E613"/>
      <c r="F613"/>
      <c r="G613"/>
      <c r="H613"/>
    </row>
    <row r="614" spans="3:8" x14ac:dyDescent="0.25">
      <c r="C614"/>
      <c r="D614"/>
      <c r="E614"/>
      <c r="F614"/>
      <c r="G614"/>
      <c r="H614"/>
    </row>
    <row r="615" spans="3:8" x14ac:dyDescent="0.25">
      <c r="C615"/>
      <c r="D615"/>
      <c r="E615"/>
      <c r="F615"/>
      <c r="G615"/>
      <c r="H615"/>
    </row>
    <row r="616" spans="3:8" x14ac:dyDescent="0.25">
      <c r="C616"/>
      <c r="D616"/>
      <c r="E616"/>
      <c r="F616"/>
      <c r="G616"/>
      <c r="H616"/>
    </row>
    <row r="617" spans="3:8" x14ac:dyDescent="0.25">
      <c r="C617"/>
      <c r="D617"/>
      <c r="E617"/>
      <c r="F617"/>
      <c r="G617"/>
      <c r="H617"/>
    </row>
    <row r="618" spans="3:8" x14ac:dyDescent="0.25">
      <c r="C618"/>
      <c r="D618"/>
      <c r="E618"/>
      <c r="F618"/>
      <c r="G618"/>
      <c r="H618"/>
    </row>
    <row r="619" spans="3:8" x14ac:dyDescent="0.25">
      <c r="C619"/>
      <c r="D619"/>
      <c r="E619"/>
      <c r="F619"/>
      <c r="G619"/>
      <c r="H619"/>
    </row>
    <row r="620" spans="3:8" x14ac:dyDescent="0.25">
      <c r="C620"/>
      <c r="D620"/>
      <c r="E620"/>
      <c r="F620"/>
      <c r="G620"/>
      <c r="H620"/>
    </row>
    <row r="621" spans="3:8" x14ac:dyDescent="0.25">
      <c r="C621"/>
      <c r="D621"/>
      <c r="E621"/>
      <c r="F621"/>
      <c r="G621"/>
      <c r="H621"/>
    </row>
    <row r="622" spans="3:8" x14ac:dyDescent="0.25">
      <c r="C622"/>
      <c r="D622"/>
      <c r="E622"/>
      <c r="F622"/>
      <c r="G622"/>
      <c r="H622"/>
    </row>
    <row r="623" spans="3:8" x14ac:dyDescent="0.25">
      <c r="C623"/>
      <c r="D623"/>
      <c r="E623"/>
      <c r="F623"/>
      <c r="G623"/>
      <c r="H623"/>
    </row>
    <row r="624" spans="3:8" x14ac:dyDescent="0.25">
      <c r="C624"/>
      <c r="D624"/>
      <c r="E624"/>
      <c r="F624"/>
      <c r="G624"/>
      <c r="H624"/>
    </row>
    <row r="625" spans="3:8" x14ac:dyDescent="0.25">
      <c r="C625"/>
      <c r="D625"/>
      <c r="E625"/>
      <c r="F625"/>
      <c r="G625"/>
      <c r="H625"/>
    </row>
    <row r="626" spans="3:8" x14ac:dyDescent="0.25">
      <c r="C626"/>
      <c r="D626"/>
      <c r="E626"/>
      <c r="F626"/>
      <c r="G626"/>
      <c r="H626"/>
    </row>
    <row r="627" spans="3:8" x14ac:dyDescent="0.25">
      <c r="C627"/>
      <c r="D627"/>
      <c r="E627"/>
      <c r="F627"/>
      <c r="G627"/>
      <c r="H627"/>
    </row>
    <row r="628" spans="3:8" x14ac:dyDescent="0.25">
      <c r="C628"/>
      <c r="D628"/>
      <c r="E628"/>
      <c r="F628"/>
      <c r="G628"/>
      <c r="H628"/>
    </row>
    <row r="629" spans="3:8" x14ac:dyDescent="0.25">
      <c r="C629"/>
      <c r="D629"/>
      <c r="E629"/>
      <c r="F629"/>
      <c r="G629"/>
      <c r="H629"/>
    </row>
    <row r="630" spans="3:8" x14ac:dyDescent="0.25">
      <c r="C630"/>
      <c r="D630"/>
      <c r="E630"/>
      <c r="F630"/>
      <c r="G630"/>
      <c r="H630"/>
    </row>
    <row r="631" spans="3:8" x14ac:dyDescent="0.25">
      <c r="C631"/>
      <c r="D631"/>
      <c r="E631"/>
      <c r="F631"/>
      <c r="G631"/>
      <c r="H631"/>
    </row>
    <row r="632" spans="3:8" x14ac:dyDescent="0.25">
      <c r="C632"/>
      <c r="D632"/>
      <c r="E632"/>
      <c r="F632"/>
      <c r="G632"/>
      <c r="H632"/>
    </row>
    <row r="633" spans="3:8" x14ac:dyDescent="0.25">
      <c r="C633"/>
      <c r="D633"/>
      <c r="E633"/>
      <c r="F633"/>
      <c r="G633"/>
      <c r="H633"/>
    </row>
    <row r="634" spans="3:8" x14ac:dyDescent="0.25">
      <c r="C634"/>
      <c r="D634"/>
      <c r="E634"/>
      <c r="F634"/>
      <c r="G634"/>
      <c r="H634"/>
    </row>
    <row r="635" spans="3:8" x14ac:dyDescent="0.25">
      <c r="C635"/>
      <c r="D635"/>
      <c r="E635"/>
      <c r="F635"/>
      <c r="G635"/>
      <c r="H635"/>
    </row>
    <row r="636" spans="3:8" x14ac:dyDescent="0.25">
      <c r="C636"/>
      <c r="D636"/>
      <c r="E636"/>
      <c r="F636"/>
      <c r="G636"/>
      <c r="H636"/>
    </row>
    <row r="637" spans="3:8" x14ac:dyDescent="0.25">
      <c r="C637"/>
      <c r="D637"/>
      <c r="E637"/>
      <c r="F637"/>
      <c r="G637"/>
      <c r="H637"/>
    </row>
    <row r="638" spans="3:8" x14ac:dyDescent="0.25">
      <c r="C638"/>
      <c r="D638"/>
      <c r="E638"/>
      <c r="F638"/>
      <c r="G638"/>
      <c r="H638"/>
    </row>
    <row r="639" spans="3:8" x14ac:dyDescent="0.25">
      <c r="C639"/>
      <c r="D639"/>
      <c r="E639"/>
      <c r="F639"/>
      <c r="G639"/>
      <c r="H639"/>
    </row>
    <row r="640" spans="3:8" x14ac:dyDescent="0.25">
      <c r="C640"/>
      <c r="D640"/>
      <c r="E640"/>
      <c r="F640"/>
      <c r="G640"/>
      <c r="H640"/>
    </row>
    <row r="641" spans="3:8" x14ac:dyDescent="0.25">
      <c r="C641"/>
      <c r="D641"/>
      <c r="E641"/>
      <c r="F641"/>
      <c r="G641"/>
      <c r="H641"/>
    </row>
    <row r="642" spans="3:8" x14ac:dyDescent="0.25">
      <c r="C642"/>
      <c r="D642"/>
      <c r="E642"/>
      <c r="F642"/>
      <c r="G642"/>
      <c r="H642"/>
    </row>
    <row r="643" spans="3:8" x14ac:dyDescent="0.25">
      <c r="C643"/>
      <c r="D643"/>
      <c r="E643"/>
      <c r="F643"/>
      <c r="G643"/>
      <c r="H643"/>
    </row>
    <row r="644" spans="3:8" x14ac:dyDescent="0.25">
      <c r="C644"/>
      <c r="D644"/>
      <c r="E644"/>
      <c r="F644"/>
      <c r="G644"/>
      <c r="H644"/>
    </row>
    <row r="645" spans="3:8" x14ac:dyDescent="0.25">
      <c r="C645"/>
      <c r="D645"/>
      <c r="E645"/>
      <c r="F645"/>
      <c r="G645"/>
      <c r="H645"/>
    </row>
    <row r="646" spans="3:8" x14ac:dyDescent="0.25">
      <c r="C646"/>
      <c r="D646"/>
      <c r="E646"/>
      <c r="F646"/>
      <c r="G646"/>
      <c r="H646"/>
    </row>
    <row r="647" spans="3:8" x14ac:dyDescent="0.25">
      <c r="C647"/>
      <c r="D647"/>
      <c r="E647"/>
      <c r="F647"/>
      <c r="G647"/>
      <c r="H647"/>
    </row>
    <row r="648" spans="3:8" x14ac:dyDescent="0.25">
      <c r="C648"/>
      <c r="D648"/>
      <c r="E648"/>
      <c r="F648"/>
      <c r="G648"/>
      <c r="H648"/>
    </row>
    <row r="649" spans="3:8" x14ac:dyDescent="0.25">
      <c r="C649"/>
      <c r="D649"/>
      <c r="E649"/>
      <c r="F649"/>
      <c r="G649"/>
      <c r="H649"/>
    </row>
    <row r="650" spans="3:8" x14ac:dyDescent="0.25">
      <c r="C650"/>
      <c r="D650"/>
      <c r="E650"/>
      <c r="F650"/>
      <c r="G650"/>
      <c r="H650"/>
    </row>
    <row r="651" spans="3:8" x14ac:dyDescent="0.25">
      <c r="C651"/>
      <c r="D651"/>
      <c r="E651"/>
      <c r="F651"/>
      <c r="G651"/>
      <c r="H651"/>
    </row>
    <row r="652" spans="3:8" x14ac:dyDescent="0.25">
      <c r="C652"/>
      <c r="D652"/>
      <c r="E652"/>
      <c r="F652"/>
      <c r="G652"/>
      <c r="H652"/>
    </row>
    <row r="653" spans="3:8" x14ac:dyDescent="0.25">
      <c r="C653"/>
      <c r="D653"/>
      <c r="E653"/>
      <c r="F653"/>
      <c r="G653"/>
      <c r="H653"/>
    </row>
    <row r="654" spans="3:8" x14ac:dyDescent="0.25">
      <c r="C654"/>
      <c r="D654"/>
      <c r="E654"/>
      <c r="F654"/>
      <c r="G654"/>
      <c r="H654"/>
    </row>
    <row r="655" spans="3:8" x14ac:dyDescent="0.25">
      <c r="C655"/>
      <c r="D655"/>
      <c r="E655"/>
      <c r="F655"/>
      <c r="G655"/>
      <c r="H655"/>
    </row>
    <row r="656" spans="3:8" x14ac:dyDescent="0.25">
      <c r="C656"/>
      <c r="D656"/>
      <c r="E656"/>
      <c r="F656"/>
      <c r="G656"/>
      <c r="H656"/>
    </row>
    <row r="657" spans="3:8" x14ac:dyDescent="0.25">
      <c r="C657"/>
      <c r="D657"/>
      <c r="E657"/>
      <c r="F657"/>
      <c r="G657"/>
      <c r="H657"/>
    </row>
    <row r="658" spans="3:8" x14ac:dyDescent="0.25">
      <c r="C658"/>
      <c r="D658"/>
      <c r="E658"/>
      <c r="F658"/>
      <c r="G658"/>
      <c r="H658"/>
    </row>
    <row r="659" spans="3:8" x14ac:dyDescent="0.25">
      <c r="C659"/>
      <c r="D659"/>
      <c r="E659"/>
      <c r="F659"/>
      <c r="G659"/>
      <c r="H659"/>
    </row>
    <row r="660" spans="3:8" x14ac:dyDescent="0.25">
      <c r="C660"/>
      <c r="D660"/>
      <c r="E660"/>
      <c r="F660"/>
      <c r="G660"/>
      <c r="H660"/>
    </row>
    <row r="661" spans="3:8" x14ac:dyDescent="0.25">
      <c r="C661"/>
      <c r="D661"/>
      <c r="E661"/>
      <c r="F661"/>
      <c r="G661"/>
      <c r="H661"/>
    </row>
    <row r="662" spans="3:8" x14ac:dyDescent="0.25">
      <c r="C662"/>
      <c r="D662"/>
      <c r="E662"/>
      <c r="F662"/>
      <c r="G662"/>
      <c r="H662"/>
    </row>
    <row r="663" spans="3:8" x14ac:dyDescent="0.25">
      <c r="C663"/>
      <c r="D663"/>
      <c r="E663"/>
      <c r="F663"/>
      <c r="G663"/>
      <c r="H663"/>
    </row>
    <row r="664" spans="3:8" x14ac:dyDescent="0.25">
      <c r="C664"/>
      <c r="D664"/>
      <c r="E664"/>
      <c r="F664"/>
      <c r="G664"/>
      <c r="H664"/>
    </row>
    <row r="665" spans="3:8" x14ac:dyDescent="0.25">
      <c r="C665"/>
      <c r="D665"/>
      <c r="E665"/>
      <c r="F665"/>
      <c r="G665"/>
      <c r="H665"/>
    </row>
    <row r="666" spans="3:8" x14ac:dyDescent="0.25">
      <c r="C666"/>
      <c r="D666"/>
      <c r="E666"/>
      <c r="F666"/>
      <c r="G666"/>
      <c r="H666"/>
    </row>
    <row r="667" spans="3:8" x14ac:dyDescent="0.25">
      <c r="C667"/>
      <c r="D667"/>
      <c r="E667"/>
      <c r="F667"/>
      <c r="G667"/>
      <c r="H667"/>
    </row>
    <row r="668" spans="3:8" x14ac:dyDescent="0.25">
      <c r="C668"/>
      <c r="D668"/>
      <c r="E668"/>
      <c r="F668"/>
      <c r="G668"/>
      <c r="H668"/>
    </row>
    <row r="669" spans="3:8" x14ac:dyDescent="0.25">
      <c r="C669"/>
      <c r="D669"/>
      <c r="E669"/>
      <c r="F669"/>
      <c r="G669"/>
      <c r="H669"/>
    </row>
    <row r="670" spans="3:8" x14ac:dyDescent="0.25">
      <c r="C670"/>
      <c r="D670"/>
      <c r="E670"/>
      <c r="F670"/>
      <c r="G670"/>
      <c r="H670"/>
    </row>
    <row r="671" spans="3:8" x14ac:dyDescent="0.25">
      <c r="C671"/>
      <c r="D671"/>
      <c r="E671"/>
      <c r="F671"/>
      <c r="G671"/>
      <c r="H671"/>
    </row>
    <row r="672" spans="3:8" x14ac:dyDescent="0.25">
      <c r="C672"/>
      <c r="D672"/>
      <c r="E672"/>
      <c r="F672"/>
      <c r="G672"/>
      <c r="H672"/>
    </row>
    <row r="673" spans="3:8" x14ac:dyDescent="0.25">
      <c r="C673"/>
      <c r="D673"/>
      <c r="E673"/>
      <c r="F673"/>
      <c r="G673"/>
      <c r="H673"/>
    </row>
    <row r="674" spans="3:8" x14ac:dyDescent="0.25">
      <c r="C674"/>
      <c r="D674"/>
      <c r="E674"/>
      <c r="F674"/>
      <c r="G674"/>
      <c r="H674"/>
    </row>
    <row r="675" spans="3:8" x14ac:dyDescent="0.25">
      <c r="C675"/>
      <c r="D675"/>
      <c r="E675"/>
      <c r="F675"/>
      <c r="G675"/>
      <c r="H675"/>
    </row>
    <row r="676" spans="3:8" x14ac:dyDescent="0.25">
      <c r="C676"/>
      <c r="D676"/>
      <c r="E676"/>
      <c r="F676"/>
      <c r="G676"/>
      <c r="H676"/>
    </row>
    <row r="677" spans="3:8" x14ac:dyDescent="0.25">
      <c r="C677"/>
      <c r="D677"/>
      <c r="E677"/>
      <c r="F677"/>
      <c r="G677"/>
      <c r="H677"/>
    </row>
    <row r="678" spans="3:8" x14ac:dyDescent="0.25">
      <c r="C678"/>
      <c r="D678"/>
      <c r="E678"/>
      <c r="F678"/>
      <c r="G678"/>
      <c r="H678"/>
    </row>
    <row r="679" spans="3:8" x14ac:dyDescent="0.25">
      <c r="C679"/>
      <c r="D679"/>
      <c r="E679"/>
      <c r="F679"/>
      <c r="G679"/>
      <c r="H679"/>
    </row>
    <row r="680" spans="3:8" x14ac:dyDescent="0.25">
      <c r="C680"/>
      <c r="D680"/>
      <c r="E680"/>
      <c r="F680"/>
      <c r="G680"/>
      <c r="H680"/>
    </row>
    <row r="681" spans="3:8" x14ac:dyDescent="0.25">
      <c r="C681"/>
      <c r="D681"/>
      <c r="E681"/>
      <c r="F681"/>
      <c r="G681"/>
      <c r="H681"/>
    </row>
    <row r="682" spans="3:8" x14ac:dyDescent="0.25">
      <c r="C682"/>
      <c r="D682"/>
      <c r="E682"/>
      <c r="F682"/>
      <c r="G682"/>
      <c r="H682"/>
    </row>
    <row r="683" spans="3:8" x14ac:dyDescent="0.25">
      <c r="C683"/>
      <c r="D683"/>
      <c r="E683"/>
      <c r="F683"/>
      <c r="G683"/>
      <c r="H683"/>
    </row>
    <row r="684" spans="3:8" x14ac:dyDescent="0.25">
      <c r="C684"/>
      <c r="D684"/>
      <c r="E684"/>
      <c r="F684"/>
      <c r="G684"/>
      <c r="H684"/>
    </row>
    <row r="685" spans="3:8" x14ac:dyDescent="0.25">
      <c r="C685"/>
      <c r="D685"/>
      <c r="E685"/>
      <c r="F685"/>
      <c r="G685"/>
      <c r="H685"/>
    </row>
    <row r="686" spans="3:8" x14ac:dyDescent="0.25">
      <c r="C686"/>
      <c r="D686"/>
      <c r="E686"/>
      <c r="F686"/>
      <c r="G686"/>
      <c r="H686"/>
    </row>
    <row r="687" spans="3:8" x14ac:dyDescent="0.25">
      <c r="C687"/>
      <c r="D687"/>
      <c r="E687"/>
      <c r="F687"/>
      <c r="G687"/>
      <c r="H687"/>
    </row>
    <row r="688" spans="3:8" x14ac:dyDescent="0.25">
      <c r="C688"/>
      <c r="D688"/>
      <c r="E688"/>
      <c r="F688"/>
      <c r="G688"/>
      <c r="H688"/>
    </row>
    <row r="689" spans="3:8" x14ac:dyDescent="0.25">
      <c r="C689"/>
      <c r="D689"/>
      <c r="E689"/>
      <c r="F689"/>
      <c r="G689"/>
      <c r="H689"/>
    </row>
    <row r="690" spans="3:8" x14ac:dyDescent="0.25">
      <c r="C690"/>
      <c r="D690"/>
      <c r="E690"/>
      <c r="F690"/>
      <c r="G690"/>
      <c r="H690"/>
    </row>
    <row r="691" spans="3:8" x14ac:dyDescent="0.25">
      <c r="C691"/>
      <c r="D691"/>
      <c r="E691"/>
      <c r="F691"/>
      <c r="G691"/>
      <c r="H691"/>
    </row>
    <row r="692" spans="3:8" x14ac:dyDescent="0.25">
      <c r="C692"/>
      <c r="D692"/>
      <c r="E692"/>
      <c r="F692"/>
      <c r="G692"/>
      <c r="H692"/>
    </row>
    <row r="693" spans="3:8" x14ac:dyDescent="0.25">
      <c r="C693"/>
      <c r="D693"/>
      <c r="E693"/>
      <c r="F693"/>
      <c r="G693"/>
      <c r="H693"/>
    </row>
    <row r="694" spans="3:8" x14ac:dyDescent="0.25">
      <c r="C694"/>
      <c r="D694"/>
      <c r="E694"/>
      <c r="F694"/>
      <c r="G694"/>
      <c r="H694"/>
    </row>
    <row r="695" spans="3:8" x14ac:dyDescent="0.25">
      <c r="C695"/>
      <c r="D695"/>
      <c r="E695"/>
      <c r="F695"/>
      <c r="G695"/>
      <c r="H695"/>
    </row>
    <row r="696" spans="3:8" x14ac:dyDescent="0.25">
      <c r="C696"/>
      <c r="D696"/>
      <c r="E696"/>
      <c r="F696"/>
      <c r="G696"/>
      <c r="H696"/>
    </row>
    <row r="697" spans="3:8" x14ac:dyDescent="0.25">
      <c r="C697"/>
      <c r="D697"/>
      <c r="E697"/>
      <c r="F697"/>
      <c r="G697"/>
      <c r="H697"/>
    </row>
    <row r="698" spans="3:8" x14ac:dyDescent="0.25">
      <c r="C698"/>
      <c r="D698"/>
      <c r="E698"/>
      <c r="F698"/>
      <c r="G698"/>
      <c r="H698"/>
    </row>
    <row r="699" spans="3:8" x14ac:dyDescent="0.25">
      <c r="C699"/>
      <c r="D699"/>
      <c r="E699"/>
      <c r="F699"/>
      <c r="G699"/>
      <c r="H699"/>
    </row>
    <row r="700" spans="3:8" x14ac:dyDescent="0.25">
      <c r="C700"/>
      <c r="D700"/>
      <c r="E700"/>
      <c r="F700"/>
      <c r="G700"/>
      <c r="H700"/>
    </row>
    <row r="701" spans="3:8" x14ac:dyDescent="0.25">
      <c r="C701"/>
      <c r="D701"/>
      <c r="E701"/>
      <c r="F701"/>
      <c r="G701"/>
      <c r="H701"/>
    </row>
    <row r="702" spans="3:8" x14ac:dyDescent="0.25">
      <c r="C702"/>
      <c r="D702"/>
      <c r="E702"/>
      <c r="F702"/>
      <c r="G702"/>
      <c r="H702"/>
    </row>
    <row r="703" spans="3:8" x14ac:dyDescent="0.25">
      <c r="C703"/>
      <c r="D703"/>
      <c r="E703"/>
      <c r="F703"/>
      <c r="G703"/>
      <c r="H703"/>
    </row>
    <row r="704" spans="3:8" x14ac:dyDescent="0.25">
      <c r="C704"/>
      <c r="D704"/>
      <c r="E704"/>
      <c r="F704"/>
      <c r="G704"/>
      <c r="H704"/>
    </row>
    <row r="705" spans="3:8" x14ac:dyDescent="0.25">
      <c r="C705"/>
      <c r="D705"/>
      <c r="E705"/>
      <c r="F705"/>
      <c r="G705"/>
      <c r="H705"/>
    </row>
    <row r="706" spans="3:8" x14ac:dyDescent="0.25">
      <c r="C706"/>
      <c r="D706"/>
      <c r="E706"/>
      <c r="F706"/>
      <c r="G706"/>
      <c r="H706"/>
    </row>
    <row r="707" spans="3:8" x14ac:dyDescent="0.25">
      <c r="C707"/>
      <c r="D707"/>
      <c r="E707"/>
      <c r="F707"/>
      <c r="G707"/>
      <c r="H707"/>
    </row>
    <row r="708" spans="3:8" x14ac:dyDescent="0.25">
      <c r="C708"/>
      <c r="D708"/>
      <c r="E708"/>
      <c r="F708"/>
      <c r="G708"/>
      <c r="H708"/>
    </row>
    <row r="709" spans="3:8" x14ac:dyDescent="0.25">
      <c r="C709"/>
      <c r="D709"/>
      <c r="E709"/>
      <c r="F709"/>
      <c r="G709"/>
      <c r="H709"/>
    </row>
    <row r="710" spans="3:8" x14ac:dyDescent="0.25">
      <c r="C710"/>
      <c r="D710"/>
      <c r="E710"/>
      <c r="F710"/>
      <c r="G710"/>
      <c r="H710"/>
    </row>
    <row r="711" spans="3:8" x14ac:dyDescent="0.25">
      <c r="C711"/>
      <c r="D711"/>
      <c r="E711"/>
      <c r="F711"/>
      <c r="G711"/>
      <c r="H711"/>
    </row>
    <row r="712" spans="3:8" x14ac:dyDescent="0.25">
      <c r="C712"/>
      <c r="D712"/>
      <c r="E712"/>
      <c r="F712"/>
      <c r="G712"/>
      <c r="H712"/>
    </row>
    <row r="713" spans="3:8" x14ac:dyDescent="0.25">
      <c r="C713"/>
      <c r="D713"/>
      <c r="E713"/>
      <c r="F713"/>
      <c r="G713"/>
      <c r="H713"/>
    </row>
    <row r="714" spans="3:8" x14ac:dyDescent="0.25">
      <c r="C714"/>
      <c r="D714"/>
      <c r="E714"/>
      <c r="F714"/>
      <c r="G714"/>
      <c r="H714"/>
    </row>
    <row r="715" spans="3:8" x14ac:dyDescent="0.25">
      <c r="C715"/>
      <c r="D715"/>
      <c r="E715"/>
      <c r="F715"/>
      <c r="G715"/>
      <c r="H715"/>
    </row>
    <row r="716" spans="3:8" x14ac:dyDescent="0.25">
      <c r="C716"/>
      <c r="D716"/>
      <c r="E716"/>
      <c r="F716"/>
      <c r="G716"/>
      <c r="H716"/>
    </row>
    <row r="717" spans="3:8" x14ac:dyDescent="0.25">
      <c r="C717"/>
      <c r="D717"/>
      <c r="E717"/>
      <c r="F717"/>
      <c r="G717"/>
      <c r="H717"/>
    </row>
    <row r="718" spans="3:8" x14ac:dyDescent="0.25">
      <c r="C718"/>
      <c r="D718"/>
      <c r="E718"/>
      <c r="F718"/>
      <c r="G718"/>
      <c r="H718"/>
    </row>
    <row r="719" spans="3:8" x14ac:dyDescent="0.25">
      <c r="C719"/>
      <c r="D719"/>
      <c r="E719"/>
      <c r="F719"/>
      <c r="G719"/>
      <c r="H719"/>
    </row>
    <row r="720" spans="3:8" x14ac:dyDescent="0.25">
      <c r="C720"/>
      <c r="D720"/>
      <c r="E720"/>
      <c r="F720"/>
      <c r="G720"/>
      <c r="H720"/>
    </row>
    <row r="721" spans="3:8" x14ac:dyDescent="0.25">
      <c r="C721"/>
      <c r="D721"/>
      <c r="E721"/>
      <c r="F721"/>
      <c r="G721"/>
      <c r="H721"/>
    </row>
    <row r="722" spans="3:8" x14ac:dyDescent="0.25">
      <c r="C722"/>
      <c r="D722"/>
      <c r="E722"/>
      <c r="F722"/>
      <c r="G722"/>
      <c r="H722"/>
    </row>
    <row r="723" spans="3:8" x14ac:dyDescent="0.25">
      <c r="C723"/>
      <c r="D723"/>
      <c r="E723"/>
      <c r="F723"/>
      <c r="G723"/>
      <c r="H723"/>
    </row>
    <row r="724" spans="3:8" x14ac:dyDescent="0.25">
      <c r="C724"/>
      <c r="D724"/>
      <c r="E724"/>
      <c r="F724"/>
      <c r="G724"/>
      <c r="H724"/>
    </row>
    <row r="725" spans="3:8" x14ac:dyDescent="0.25">
      <c r="C725"/>
      <c r="D725"/>
      <c r="E725"/>
      <c r="F725"/>
      <c r="G725"/>
      <c r="H725"/>
    </row>
    <row r="726" spans="3:8" x14ac:dyDescent="0.25">
      <c r="C726"/>
      <c r="D726"/>
      <c r="E726"/>
      <c r="F726"/>
      <c r="G726"/>
      <c r="H726"/>
    </row>
    <row r="727" spans="3:8" x14ac:dyDescent="0.25">
      <c r="C727"/>
      <c r="D727"/>
      <c r="E727"/>
      <c r="F727"/>
      <c r="G727"/>
      <c r="H727"/>
    </row>
    <row r="728" spans="3:8" x14ac:dyDescent="0.25">
      <c r="C728"/>
      <c r="D728"/>
      <c r="E728"/>
      <c r="F728"/>
      <c r="G728"/>
      <c r="H728"/>
    </row>
    <row r="729" spans="3:8" x14ac:dyDescent="0.25">
      <c r="C729"/>
      <c r="D729"/>
      <c r="E729"/>
      <c r="F729"/>
      <c r="G729"/>
      <c r="H729"/>
    </row>
    <row r="730" spans="3:8" x14ac:dyDescent="0.25">
      <c r="C730"/>
      <c r="D730"/>
      <c r="E730"/>
      <c r="F730"/>
      <c r="G730"/>
      <c r="H730"/>
    </row>
    <row r="731" spans="3:8" x14ac:dyDescent="0.25">
      <c r="C731"/>
      <c r="D731"/>
      <c r="E731"/>
      <c r="F731"/>
      <c r="G731"/>
      <c r="H731"/>
    </row>
    <row r="732" spans="3:8" x14ac:dyDescent="0.25">
      <c r="C732"/>
      <c r="D732"/>
      <c r="E732"/>
      <c r="F732"/>
      <c r="G732"/>
      <c r="H732"/>
    </row>
    <row r="733" spans="3:8" x14ac:dyDescent="0.25">
      <c r="C733"/>
      <c r="D733"/>
      <c r="E733"/>
      <c r="F733"/>
      <c r="G733"/>
      <c r="H733"/>
    </row>
    <row r="734" spans="3:8" x14ac:dyDescent="0.25">
      <c r="C734"/>
      <c r="D734"/>
      <c r="E734"/>
      <c r="F734"/>
      <c r="G734"/>
      <c r="H734"/>
    </row>
    <row r="735" spans="3:8" x14ac:dyDescent="0.25">
      <c r="C735"/>
      <c r="D735"/>
      <c r="E735"/>
      <c r="F735"/>
      <c r="G735"/>
      <c r="H735"/>
    </row>
    <row r="736" spans="3:8" x14ac:dyDescent="0.25">
      <c r="C736"/>
      <c r="D736"/>
      <c r="E736"/>
      <c r="F736"/>
      <c r="G736"/>
      <c r="H736"/>
    </row>
    <row r="737" spans="3:8" x14ac:dyDescent="0.25">
      <c r="C737"/>
      <c r="D737"/>
      <c r="E737"/>
      <c r="F737"/>
      <c r="G737"/>
      <c r="H737"/>
    </row>
    <row r="738" spans="3:8" x14ac:dyDescent="0.25">
      <c r="C738"/>
      <c r="D738"/>
      <c r="E738"/>
      <c r="F738"/>
      <c r="G738"/>
      <c r="H738"/>
    </row>
    <row r="739" spans="3:8" x14ac:dyDescent="0.25">
      <c r="C739"/>
      <c r="D739"/>
      <c r="E739"/>
      <c r="F739"/>
      <c r="G739"/>
      <c r="H739"/>
    </row>
    <row r="740" spans="3:8" x14ac:dyDescent="0.25">
      <c r="C740"/>
      <c r="D740"/>
      <c r="E740"/>
      <c r="F740"/>
      <c r="G740"/>
      <c r="H740"/>
    </row>
    <row r="741" spans="3:8" x14ac:dyDescent="0.25">
      <c r="C741"/>
      <c r="D741"/>
      <c r="E741"/>
      <c r="F741"/>
      <c r="G741"/>
      <c r="H741"/>
    </row>
    <row r="742" spans="3:8" x14ac:dyDescent="0.25">
      <c r="C742"/>
      <c r="D742"/>
      <c r="E742"/>
      <c r="F742"/>
      <c r="G742"/>
      <c r="H742"/>
    </row>
    <row r="743" spans="3:8" x14ac:dyDescent="0.25">
      <c r="C743"/>
      <c r="D743"/>
      <c r="E743"/>
      <c r="F743"/>
      <c r="G743"/>
      <c r="H743"/>
    </row>
    <row r="744" spans="3:8" x14ac:dyDescent="0.25">
      <c r="C744"/>
      <c r="D744"/>
      <c r="E744"/>
      <c r="F744"/>
      <c r="G744"/>
      <c r="H744"/>
    </row>
    <row r="745" spans="3:8" x14ac:dyDescent="0.25">
      <c r="C745"/>
      <c r="D745"/>
      <c r="E745"/>
      <c r="F745"/>
      <c r="G745"/>
      <c r="H745"/>
    </row>
    <row r="746" spans="3:8" x14ac:dyDescent="0.25">
      <c r="C746"/>
      <c r="D746"/>
      <c r="E746"/>
      <c r="F746"/>
      <c r="G746"/>
      <c r="H746"/>
    </row>
    <row r="747" spans="3:8" x14ac:dyDescent="0.25">
      <c r="C747"/>
      <c r="D747"/>
      <c r="E747"/>
      <c r="F747"/>
      <c r="G747"/>
      <c r="H747"/>
    </row>
    <row r="748" spans="3:8" x14ac:dyDescent="0.25">
      <c r="C748"/>
      <c r="D748"/>
      <c r="E748"/>
      <c r="F748"/>
      <c r="G748"/>
      <c r="H748"/>
    </row>
    <row r="749" spans="3:8" x14ac:dyDescent="0.25">
      <c r="C749"/>
      <c r="D749"/>
      <c r="E749"/>
      <c r="F749"/>
      <c r="G749"/>
      <c r="H749"/>
    </row>
    <row r="750" spans="3:8" x14ac:dyDescent="0.25">
      <c r="C750"/>
      <c r="D750"/>
      <c r="E750"/>
      <c r="F750"/>
      <c r="G750"/>
      <c r="H750"/>
    </row>
    <row r="751" spans="3:8" x14ac:dyDescent="0.25">
      <c r="C751"/>
      <c r="D751"/>
      <c r="E751"/>
      <c r="F751"/>
      <c r="G751"/>
      <c r="H751"/>
    </row>
    <row r="752" spans="3:8" x14ac:dyDescent="0.25">
      <c r="C752"/>
      <c r="D752"/>
      <c r="E752"/>
      <c r="F752"/>
      <c r="G752"/>
      <c r="H752"/>
    </row>
    <row r="753" spans="3:8" x14ac:dyDescent="0.25">
      <c r="C753"/>
      <c r="D753"/>
      <c r="E753"/>
      <c r="F753"/>
      <c r="G753"/>
      <c r="H753"/>
    </row>
    <row r="754" spans="3:8" x14ac:dyDescent="0.25">
      <c r="C754"/>
      <c r="D754"/>
      <c r="E754"/>
      <c r="F754"/>
      <c r="G754"/>
      <c r="H754"/>
    </row>
    <row r="755" spans="3:8" x14ac:dyDescent="0.25">
      <c r="C755"/>
      <c r="D755"/>
      <c r="E755"/>
      <c r="F755"/>
      <c r="G755"/>
      <c r="H755"/>
    </row>
    <row r="756" spans="3:8" x14ac:dyDescent="0.25">
      <c r="C756"/>
      <c r="D756"/>
      <c r="E756"/>
      <c r="F756"/>
      <c r="G756"/>
      <c r="H756"/>
    </row>
    <row r="757" spans="3:8" x14ac:dyDescent="0.25">
      <c r="C757"/>
      <c r="D757"/>
      <c r="E757"/>
      <c r="F757"/>
      <c r="G757"/>
      <c r="H757"/>
    </row>
    <row r="758" spans="3:8" x14ac:dyDescent="0.25">
      <c r="C758"/>
      <c r="D758"/>
      <c r="E758"/>
      <c r="F758"/>
      <c r="G758"/>
      <c r="H758"/>
    </row>
    <row r="759" spans="3:8" x14ac:dyDescent="0.25">
      <c r="C759"/>
      <c r="D759"/>
      <c r="E759"/>
      <c r="F759"/>
      <c r="G759"/>
      <c r="H759"/>
    </row>
    <row r="760" spans="3:8" x14ac:dyDescent="0.25">
      <c r="C760"/>
      <c r="D760"/>
      <c r="E760"/>
      <c r="F760"/>
      <c r="G760"/>
      <c r="H760"/>
    </row>
    <row r="761" spans="3:8" x14ac:dyDescent="0.25">
      <c r="C761"/>
      <c r="D761"/>
      <c r="E761"/>
      <c r="F761"/>
      <c r="G761"/>
      <c r="H761"/>
    </row>
    <row r="762" spans="3:8" x14ac:dyDescent="0.25">
      <c r="C762"/>
      <c r="D762"/>
      <c r="E762"/>
      <c r="F762"/>
      <c r="G762"/>
      <c r="H762"/>
    </row>
    <row r="763" spans="3:8" x14ac:dyDescent="0.25">
      <c r="C763"/>
      <c r="D763"/>
      <c r="E763"/>
      <c r="F763"/>
      <c r="G763"/>
      <c r="H763"/>
    </row>
    <row r="764" spans="3:8" x14ac:dyDescent="0.25">
      <c r="C764"/>
      <c r="D764"/>
      <c r="E764"/>
      <c r="F764"/>
      <c r="G764"/>
      <c r="H764"/>
    </row>
    <row r="765" spans="3:8" x14ac:dyDescent="0.25">
      <c r="C765"/>
      <c r="D765"/>
      <c r="E765"/>
      <c r="F765"/>
      <c r="G765"/>
      <c r="H765"/>
    </row>
    <row r="766" spans="3:8" x14ac:dyDescent="0.25">
      <c r="C766"/>
      <c r="D766"/>
      <c r="E766"/>
      <c r="F766"/>
      <c r="G766"/>
      <c r="H766"/>
    </row>
    <row r="767" spans="3:8" x14ac:dyDescent="0.25">
      <c r="C767"/>
      <c r="D767"/>
      <c r="E767"/>
      <c r="F767"/>
      <c r="G767"/>
      <c r="H767"/>
    </row>
    <row r="768" spans="3:8" x14ac:dyDescent="0.25">
      <c r="C768"/>
      <c r="D768"/>
      <c r="E768"/>
      <c r="F768"/>
      <c r="G768"/>
      <c r="H768"/>
    </row>
    <row r="769" spans="3:8" x14ac:dyDescent="0.25">
      <c r="C769"/>
      <c r="D769"/>
      <c r="E769"/>
      <c r="F769"/>
      <c r="G769"/>
      <c r="H769"/>
    </row>
    <row r="770" spans="3:8" x14ac:dyDescent="0.25">
      <c r="C770"/>
      <c r="D770"/>
      <c r="E770"/>
      <c r="F770"/>
      <c r="G770"/>
      <c r="H770"/>
    </row>
    <row r="771" spans="3:8" x14ac:dyDescent="0.25">
      <c r="C771"/>
      <c r="D771"/>
      <c r="E771"/>
      <c r="F771"/>
      <c r="G771"/>
      <c r="H771"/>
    </row>
    <row r="772" spans="3:8" x14ac:dyDescent="0.25">
      <c r="C772"/>
      <c r="D772"/>
      <c r="E772"/>
      <c r="F772"/>
      <c r="G772"/>
      <c r="H772"/>
    </row>
    <row r="773" spans="3:8" x14ac:dyDescent="0.25">
      <c r="C773"/>
      <c r="D773"/>
      <c r="E773"/>
      <c r="F773"/>
      <c r="G773"/>
      <c r="H773"/>
    </row>
    <row r="774" spans="3:8" x14ac:dyDescent="0.25">
      <c r="C774"/>
      <c r="D774"/>
      <c r="E774"/>
      <c r="F774"/>
      <c r="G774"/>
      <c r="H774"/>
    </row>
    <row r="775" spans="3:8" x14ac:dyDescent="0.25">
      <c r="C775"/>
      <c r="D775"/>
      <c r="E775"/>
      <c r="F775"/>
      <c r="G775"/>
      <c r="H775"/>
    </row>
    <row r="776" spans="3:8" x14ac:dyDescent="0.25">
      <c r="C776"/>
      <c r="D776"/>
      <c r="E776"/>
      <c r="F776"/>
      <c r="G776"/>
      <c r="H776"/>
    </row>
    <row r="777" spans="3:8" x14ac:dyDescent="0.25">
      <c r="C777"/>
      <c r="D777"/>
      <c r="E777"/>
      <c r="F777"/>
      <c r="G777"/>
      <c r="H777"/>
    </row>
    <row r="778" spans="3:8" x14ac:dyDescent="0.25">
      <c r="C778"/>
      <c r="D778"/>
      <c r="E778"/>
      <c r="F778"/>
      <c r="G778"/>
      <c r="H778"/>
    </row>
    <row r="779" spans="3:8" x14ac:dyDescent="0.25">
      <c r="C779"/>
      <c r="D779"/>
      <c r="E779"/>
      <c r="F779"/>
      <c r="G779"/>
      <c r="H779"/>
    </row>
    <row r="780" spans="3:8" x14ac:dyDescent="0.25">
      <c r="C780"/>
      <c r="D780"/>
      <c r="E780"/>
      <c r="F780"/>
      <c r="G780"/>
      <c r="H780"/>
    </row>
    <row r="781" spans="3:8" x14ac:dyDescent="0.25">
      <c r="C781"/>
      <c r="D781"/>
      <c r="E781"/>
      <c r="F781"/>
      <c r="G781"/>
      <c r="H781"/>
    </row>
    <row r="782" spans="3:8" x14ac:dyDescent="0.25">
      <c r="C782"/>
      <c r="D782"/>
      <c r="E782"/>
      <c r="F782"/>
      <c r="G782"/>
      <c r="H782"/>
    </row>
    <row r="783" spans="3:8" x14ac:dyDescent="0.25">
      <c r="C783"/>
      <c r="D783"/>
      <c r="E783"/>
      <c r="F783"/>
      <c r="G783"/>
      <c r="H783"/>
    </row>
    <row r="784" spans="3:8" x14ac:dyDescent="0.25">
      <c r="C784"/>
      <c r="D784"/>
      <c r="E784"/>
      <c r="F784"/>
      <c r="G784"/>
      <c r="H784"/>
    </row>
    <row r="785" spans="3:8" x14ac:dyDescent="0.25">
      <c r="C785"/>
      <c r="D785"/>
      <c r="E785"/>
      <c r="F785"/>
      <c r="G785"/>
      <c r="H785"/>
    </row>
    <row r="786" spans="3:8" x14ac:dyDescent="0.25">
      <c r="C786"/>
      <c r="D786"/>
      <c r="E786"/>
      <c r="F786"/>
      <c r="G786"/>
      <c r="H786"/>
    </row>
    <row r="787" spans="3:8" x14ac:dyDescent="0.25">
      <c r="C787"/>
      <c r="D787"/>
      <c r="E787"/>
      <c r="F787"/>
      <c r="G787"/>
      <c r="H787"/>
    </row>
    <row r="788" spans="3:8" x14ac:dyDescent="0.25">
      <c r="C788"/>
      <c r="D788"/>
      <c r="E788"/>
      <c r="F788"/>
      <c r="G788"/>
      <c r="H788"/>
    </row>
    <row r="789" spans="3:8" x14ac:dyDescent="0.25">
      <c r="C789"/>
      <c r="D789"/>
      <c r="E789"/>
      <c r="F789"/>
      <c r="G789"/>
      <c r="H789"/>
    </row>
    <row r="790" spans="3:8" x14ac:dyDescent="0.25">
      <c r="C790"/>
      <c r="D790"/>
      <c r="E790"/>
      <c r="F790"/>
      <c r="G790"/>
      <c r="H790"/>
    </row>
    <row r="791" spans="3:8" x14ac:dyDescent="0.25">
      <c r="C791"/>
      <c r="D791"/>
      <c r="E791"/>
      <c r="F791"/>
      <c r="G791"/>
      <c r="H791"/>
    </row>
    <row r="792" spans="3:8" x14ac:dyDescent="0.25">
      <c r="C792"/>
      <c r="D792"/>
      <c r="E792"/>
      <c r="F792"/>
      <c r="G792"/>
      <c r="H792"/>
    </row>
    <row r="793" spans="3:8" x14ac:dyDescent="0.25">
      <c r="C793"/>
      <c r="D793"/>
      <c r="E793"/>
      <c r="F793"/>
      <c r="G793"/>
      <c r="H793"/>
    </row>
    <row r="794" spans="3:8" x14ac:dyDescent="0.25">
      <c r="C794"/>
      <c r="D794"/>
      <c r="E794"/>
      <c r="F794"/>
      <c r="G794"/>
      <c r="H794"/>
    </row>
    <row r="795" spans="3:8" x14ac:dyDescent="0.25">
      <c r="C795"/>
      <c r="D795"/>
      <c r="E795"/>
      <c r="F795"/>
      <c r="G795"/>
      <c r="H7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FF0000"/>
  </sheetPr>
  <dimension ref="A1:AJ720"/>
  <sheetViews>
    <sheetView tabSelected="1" view="pageBreakPreview" zoomScale="70" zoomScaleNormal="85" zoomScaleSheetLayoutView="7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K446" sqref="K446"/>
    </sheetView>
  </sheetViews>
  <sheetFormatPr defaultRowHeight="15" outlineLevelRow="2" x14ac:dyDescent="0.25"/>
  <cols>
    <col min="1" max="1" width="15" customWidth="1"/>
    <col min="2" max="2" width="28.140625" customWidth="1"/>
    <col min="3" max="3" width="12.140625" style="49" customWidth="1"/>
    <col min="4" max="4" width="41.5703125" style="21" customWidth="1"/>
    <col min="5" max="5" width="23.7109375" style="21" customWidth="1"/>
    <col min="6" max="6" width="12.42578125" style="95" customWidth="1"/>
    <col min="7" max="7" width="8.42578125" style="68" customWidth="1"/>
    <col min="8" max="8" width="12.5703125" style="68" customWidth="1"/>
    <col min="9" max="9" width="19.5703125" style="44" customWidth="1"/>
    <col min="10" max="10" width="44.28515625" customWidth="1"/>
    <col min="11" max="11" width="13.28515625" customWidth="1"/>
    <col min="12" max="12" width="24.5703125" customWidth="1"/>
    <col min="13" max="14" width="24.5703125" style="110" customWidth="1"/>
    <col min="15" max="15" width="20.140625" style="117" customWidth="1"/>
    <col min="16" max="16" width="22.140625" style="117" customWidth="1"/>
    <col min="17" max="17" width="24" customWidth="1"/>
    <col min="18" max="18" width="14.140625" customWidth="1"/>
    <col min="19" max="20" width="14.140625" style="117" customWidth="1"/>
    <col min="21" max="21" width="22" style="117" customWidth="1"/>
    <col min="22" max="22" width="21.28515625" style="117" customWidth="1"/>
    <col min="23" max="23" width="18.7109375" style="117" customWidth="1"/>
    <col min="24" max="24" width="14.140625" customWidth="1"/>
    <col min="25" max="25" width="19.28515625" hidden="1" customWidth="1"/>
    <col min="26" max="34" width="9.140625" hidden="1" customWidth="1"/>
    <col min="35" max="35" width="13.7109375" hidden="1" customWidth="1"/>
    <col min="36" max="36" width="0" hidden="1" customWidth="1"/>
  </cols>
  <sheetData>
    <row r="1" spans="1:35" s="2" customFormat="1" ht="15.75" x14ac:dyDescent="0.25">
      <c r="A1" s="1" t="s">
        <v>0</v>
      </c>
      <c r="C1" s="48"/>
      <c r="D1" s="3"/>
      <c r="E1" s="3"/>
      <c r="F1" s="93"/>
      <c r="G1" s="66"/>
      <c r="H1" s="66"/>
      <c r="I1" s="35"/>
      <c r="M1" s="108"/>
      <c r="N1" s="108"/>
      <c r="O1" s="114"/>
      <c r="P1" s="114"/>
      <c r="S1" s="114"/>
      <c r="T1" s="114"/>
      <c r="U1" s="114"/>
      <c r="V1" s="114"/>
      <c r="W1" s="114"/>
    </row>
    <row r="2" spans="1:35" s="2" customFormat="1" ht="15.75" x14ac:dyDescent="0.25">
      <c r="A2" s="1" t="s">
        <v>1</v>
      </c>
      <c r="C2" s="48"/>
      <c r="D2" s="3"/>
      <c r="E2" s="3"/>
      <c r="F2" s="93"/>
      <c r="G2" s="66"/>
      <c r="H2" s="66"/>
      <c r="I2" s="35"/>
      <c r="M2" s="108"/>
      <c r="N2" s="108"/>
      <c r="O2" s="114"/>
      <c r="P2" s="114"/>
      <c r="S2" s="114"/>
      <c r="T2" s="114"/>
      <c r="U2" s="114"/>
      <c r="V2" s="114"/>
      <c r="W2" s="114"/>
    </row>
    <row r="3" spans="1:35" s="2" customFormat="1" ht="15.75" x14ac:dyDescent="0.25">
      <c r="A3" s="1" t="s">
        <v>2</v>
      </c>
      <c r="C3" s="48"/>
      <c r="D3" s="3"/>
      <c r="E3" s="3"/>
      <c r="F3" s="93"/>
      <c r="G3" s="66"/>
      <c r="H3" s="66"/>
      <c r="I3" s="36"/>
      <c r="M3" s="108"/>
      <c r="N3" s="108"/>
      <c r="O3" s="114"/>
      <c r="P3" s="114"/>
      <c r="S3" s="114"/>
      <c r="T3" s="114"/>
      <c r="U3" s="114"/>
      <c r="V3" s="114"/>
      <c r="W3" s="114"/>
    </row>
    <row r="4" spans="1:35" s="2" customFormat="1" ht="15.75" x14ac:dyDescent="0.25">
      <c r="A4" s="1" t="s">
        <v>3015</v>
      </c>
      <c r="C4" s="48"/>
      <c r="D4" s="3"/>
      <c r="E4" s="3"/>
      <c r="F4" s="93"/>
      <c r="G4" s="66"/>
      <c r="H4" s="66"/>
      <c r="I4" s="36"/>
      <c r="M4" s="108"/>
      <c r="N4" s="108"/>
      <c r="O4" s="114"/>
      <c r="P4" s="114"/>
      <c r="S4" s="114"/>
      <c r="T4" s="114"/>
      <c r="U4" s="114"/>
      <c r="V4" s="114"/>
      <c r="W4" s="114"/>
    </row>
    <row r="5" spans="1:35" s="2" customFormat="1" ht="15.75" x14ac:dyDescent="0.25">
      <c r="A5" s="1"/>
      <c r="C5" s="48"/>
      <c r="D5" s="3"/>
      <c r="E5" s="3"/>
      <c r="F5" s="93"/>
      <c r="G5" s="66"/>
      <c r="H5" s="66"/>
      <c r="I5" s="35"/>
      <c r="M5" s="108"/>
      <c r="N5" s="108"/>
      <c r="O5" s="114"/>
      <c r="P5" s="114"/>
      <c r="S5" s="114"/>
      <c r="T5" s="114"/>
      <c r="U5" s="114"/>
      <c r="V5" s="114"/>
      <c r="W5" s="114"/>
    </row>
    <row r="6" spans="1:35" s="2" customFormat="1" ht="15.75" x14ac:dyDescent="0.25">
      <c r="A6" s="1" t="s">
        <v>3549</v>
      </c>
      <c r="C6" s="48"/>
      <c r="D6" s="3"/>
      <c r="E6" s="3"/>
      <c r="F6" s="93"/>
      <c r="G6" s="66"/>
      <c r="H6" s="66"/>
      <c r="I6" s="35"/>
      <c r="M6" s="108"/>
      <c r="N6" s="108"/>
      <c r="O6" s="114"/>
      <c r="P6" s="114"/>
      <c r="S6" s="114"/>
      <c r="T6" s="114"/>
      <c r="U6" s="114"/>
      <c r="V6" s="114"/>
      <c r="W6" s="114"/>
    </row>
    <row r="7" spans="1:35" s="2" customFormat="1" ht="15.75" x14ac:dyDescent="0.25">
      <c r="A7" s="1"/>
      <c r="C7" s="48"/>
      <c r="D7" s="3"/>
      <c r="E7" s="3"/>
      <c r="F7" s="93"/>
      <c r="G7" s="66"/>
      <c r="H7" s="66"/>
      <c r="I7" s="35"/>
      <c r="K7" s="126"/>
      <c r="M7" s="113" t="s">
        <v>3546</v>
      </c>
      <c r="N7" s="113" t="s">
        <v>3547</v>
      </c>
      <c r="O7" s="114"/>
      <c r="P7" s="114"/>
      <c r="S7" s="114"/>
      <c r="T7" s="114"/>
      <c r="U7" s="114"/>
      <c r="V7" s="114"/>
      <c r="W7" s="114"/>
    </row>
    <row r="8" spans="1:35" s="17" customFormat="1" ht="63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92" t="s">
        <v>8</v>
      </c>
      <c r="G8" s="13" t="s">
        <v>10</v>
      </c>
      <c r="H8" s="13" t="s">
        <v>11</v>
      </c>
      <c r="I8" s="14" t="s">
        <v>16</v>
      </c>
      <c r="J8" s="15" t="s">
        <v>17</v>
      </c>
      <c r="K8" s="119" t="s">
        <v>3313</v>
      </c>
      <c r="L8" s="103" t="s">
        <v>3316</v>
      </c>
      <c r="M8" s="109" t="s">
        <v>3333</v>
      </c>
      <c r="N8" s="109" t="s">
        <v>3334</v>
      </c>
      <c r="O8" s="115" t="s">
        <v>3317</v>
      </c>
      <c r="P8" s="115" t="s">
        <v>3335</v>
      </c>
      <c r="Q8" s="104" t="s">
        <v>3318</v>
      </c>
      <c r="R8" s="104" t="s">
        <v>3319</v>
      </c>
      <c r="S8" s="118" t="s">
        <v>3320</v>
      </c>
      <c r="T8" s="118" t="s">
        <v>3321</v>
      </c>
      <c r="U8" s="118" t="s">
        <v>3322</v>
      </c>
      <c r="V8" s="118" t="s">
        <v>3323</v>
      </c>
      <c r="W8" s="118" t="s">
        <v>3324</v>
      </c>
      <c r="X8" s="105" t="s">
        <v>3325</v>
      </c>
      <c r="Y8" s="105" t="s">
        <v>3336</v>
      </c>
      <c r="Z8" s="106" t="s">
        <v>3326</v>
      </c>
      <c r="AA8" s="106" t="s">
        <v>3327</v>
      </c>
      <c r="AB8" s="106" t="s">
        <v>3328</v>
      </c>
      <c r="AC8" s="106" t="s">
        <v>3329</v>
      </c>
      <c r="AD8" s="106" t="s">
        <v>3330</v>
      </c>
      <c r="AE8" s="106" t="s">
        <v>3536</v>
      </c>
      <c r="AF8" s="106" t="s">
        <v>3537</v>
      </c>
      <c r="AG8" s="106" t="s">
        <v>3538</v>
      </c>
      <c r="AH8" s="106" t="s">
        <v>3539</v>
      </c>
      <c r="AI8" s="106" t="s">
        <v>3540</v>
      </c>
    </row>
    <row r="9" spans="1:35" ht="29.25" hidden="1" customHeight="1" outlineLevel="2" x14ac:dyDescent="0.25">
      <c r="A9" s="50" t="s">
        <v>716</v>
      </c>
      <c r="B9" s="50" t="s">
        <v>3108</v>
      </c>
      <c r="C9" s="31">
        <v>134996</v>
      </c>
      <c r="D9" s="50" t="s">
        <v>732</v>
      </c>
      <c r="E9" s="50" t="s">
        <v>733</v>
      </c>
      <c r="F9" s="31">
        <v>0</v>
      </c>
      <c r="G9" s="31">
        <v>1</v>
      </c>
      <c r="H9" s="31">
        <v>2</v>
      </c>
      <c r="I9" s="38">
        <v>219559.98</v>
      </c>
      <c r="J9" s="18" t="s">
        <v>3164</v>
      </c>
      <c r="K9" s="34" t="s">
        <v>3314</v>
      </c>
      <c r="L9" s="135" t="s">
        <v>3340</v>
      </c>
      <c r="M9" s="112">
        <v>1</v>
      </c>
      <c r="N9" s="112">
        <v>1</v>
      </c>
      <c r="O9" s="116"/>
      <c r="P9" s="116"/>
      <c r="Q9" s="34"/>
      <c r="R9" s="34"/>
      <c r="S9" s="116"/>
      <c r="T9" s="116"/>
      <c r="U9" s="116"/>
      <c r="V9" s="116"/>
      <c r="W9" s="116"/>
      <c r="X9" s="65" t="s">
        <v>3361</v>
      </c>
      <c r="Y9" s="34"/>
      <c r="Z9" s="107">
        <f>IF($L9="Reverted",1,0)</f>
        <v>0</v>
      </c>
      <c r="AA9" s="107">
        <f>IF($L9="Not yet started",1,0)</f>
        <v>0</v>
      </c>
      <c r="AB9" s="107">
        <f>IF($L9="Under Procurement",1,0)</f>
        <v>0</v>
      </c>
      <c r="AC9" s="107">
        <f>IF($L9="Ongoing",1,0)</f>
        <v>0</v>
      </c>
      <c r="AD9" s="107">
        <f>IF($L9="Completed",1,0)</f>
        <v>1</v>
      </c>
      <c r="AE9" s="107">
        <f>IF($Z9=1,$G9,0)</f>
        <v>0</v>
      </c>
      <c r="AF9" s="107">
        <f>IF($AA9=1,$G9,0)</f>
        <v>0</v>
      </c>
      <c r="AG9" s="107">
        <f>IF($AB9=1,$G9,0)</f>
        <v>0</v>
      </c>
      <c r="AH9" s="107">
        <f>IF($AC9=1,$G9,0)</f>
        <v>0</v>
      </c>
      <c r="AI9" s="107">
        <f>IF($AD9=1,$G9,0)</f>
        <v>1</v>
      </c>
    </row>
    <row r="10" spans="1:35" ht="29.25" hidden="1" customHeight="1" outlineLevel="2" x14ac:dyDescent="0.25">
      <c r="A10" s="50" t="s">
        <v>716</v>
      </c>
      <c r="B10" s="50" t="s">
        <v>3108</v>
      </c>
      <c r="C10" s="31">
        <v>135027</v>
      </c>
      <c r="D10" s="50" t="s">
        <v>722</v>
      </c>
      <c r="E10" s="50" t="s">
        <v>723</v>
      </c>
      <c r="F10" s="31">
        <v>0</v>
      </c>
      <c r="G10" s="31">
        <v>1</v>
      </c>
      <c r="H10" s="31">
        <v>4</v>
      </c>
      <c r="I10" s="38">
        <v>456305.94</v>
      </c>
      <c r="J10" s="18" t="s">
        <v>3164</v>
      </c>
      <c r="K10" s="34" t="s">
        <v>3314</v>
      </c>
      <c r="L10" s="135" t="s">
        <v>3340</v>
      </c>
      <c r="M10" s="112">
        <v>1</v>
      </c>
      <c r="N10" s="112">
        <v>1</v>
      </c>
      <c r="O10" s="116"/>
      <c r="P10" s="116"/>
      <c r="Q10" s="34"/>
      <c r="R10" s="34"/>
      <c r="S10" s="116"/>
      <c r="T10" s="116"/>
      <c r="U10" s="116"/>
      <c r="V10" s="116"/>
      <c r="W10" s="116"/>
      <c r="X10" s="65" t="s">
        <v>3361</v>
      </c>
      <c r="Y10" s="34"/>
      <c r="Z10" s="107">
        <f t="shared" ref="Z10:Z73" si="0">IF($L10="Reverted",1,0)</f>
        <v>0</v>
      </c>
      <c r="AA10" s="107">
        <f t="shared" ref="AA10:AA73" si="1">IF($L10="Not yet started",1,0)</f>
        <v>0</v>
      </c>
      <c r="AB10" s="107">
        <f t="shared" ref="AB10:AB73" si="2">IF($L10="Under Procurement",1,0)</f>
        <v>0</v>
      </c>
      <c r="AC10" s="107">
        <f t="shared" ref="AC10:AC73" si="3">IF($L10="Ongoing",1,0)</f>
        <v>0</v>
      </c>
      <c r="AD10" s="107">
        <f t="shared" ref="AD10:AD73" si="4">IF($L10="Completed",1,0)</f>
        <v>1</v>
      </c>
      <c r="AE10" s="107">
        <f t="shared" ref="AE10:AE73" si="5">IF($Z10=1,$G10,0)</f>
        <v>0</v>
      </c>
      <c r="AF10" s="107">
        <f t="shared" ref="AF10:AF73" si="6">IF($AA10=1,$G10,0)</f>
        <v>0</v>
      </c>
      <c r="AG10" s="107">
        <f t="shared" ref="AG10:AG73" si="7">IF($AB10=1,$G10,0)</f>
        <v>0</v>
      </c>
      <c r="AH10" s="107">
        <f t="shared" ref="AH10:AH73" si="8">IF($AC10=1,$G10,0)</f>
        <v>0</v>
      </c>
      <c r="AI10" s="107">
        <f t="shared" ref="AI10:AI73" si="9">IF($AD10=1,$G10,0)</f>
        <v>1</v>
      </c>
    </row>
    <row r="11" spans="1:35" ht="29.25" hidden="1" customHeight="1" outlineLevel="2" x14ac:dyDescent="0.25">
      <c r="A11" s="50" t="s">
        <v>716</v>
      </c>
      <c r="B11" s="50" t="s">
        <v>3108</v>
      </c>
      <c r="C11" s="31">
        <v>135076</v>
      </c>
      <c r="D11" s="50" t="s">
        <v>739</v>
      </c>
      <c r="E11" s="50" t="s">
        <v>721</v>
      </c>
      <c r="F11" s="31">
        <v>0</v>
      </c>
      <c r="G11" s="31">
        <v>1</v>
      </c>
      <c r="H11" s="31">
        <v>7</v>
      </c>
      <c r="I11" s="38">
        <v>892219</v>
      </c>
      <c r="J11" s="18" t="s">
        <v>3164</v>
      </c>
      <c r="K11" s="34" t="s">
        <v>3314</v>
      </c>
      <c r="L11" s="135" t="s">
        <v>3340</v>
      </c>
      <c r="M11" s="112">
        <v>1</v>
      </c>
      <c r="N11" s="112">
        <v>1</v>
      </c>
      <c r="O11" s="116"/>
      <c r="P11" s="116"/>
      <c r="Q11" s="34"/>
      <c r="R11" s="34"/>
      <c r="S11" s="116"/>
      <c r="T11" s="116"/>
      <c r="U11" s="116"/>
      <c r="V11" s="116"/>
      <c r="W11" s="116"/>
      <c r="X11" s="65" t="s">
        <v>3361</v>
      </c>
      <c r="Y11" s="34"/>
      <c r="Z11" s="107">
        <f t="shared" si="0"/>
        <v>0</v>
      </c>
      <c r="AA11" s="107">
        <f t="shared" si="1"/>
        <v>0</v>
      </c>
      <c r="AB11" s="107">
        <f t="shared" si="2"/>
        <v>0</v>
      </c>
      <c r="AC11" s="107">
        <f t="shared" si="3"/>
        <v>0</v>
      </c>
      <c r="AD11" s="107">
        <f t="shared" si="4"/>
        <v>1</v>
      </c>
      <c r="AE11" s="107">
        <f t="shared" si="5"/>
        <v>0</v>
      </c>
      <c r="AF11" s="107">
        <f t="shared" si="6"/>
        <v>0</v>
      </c>
      <c r="AG11" s="107">
        <f t="shared" si="7"/>
        <v>0</v>
      </c>
      <c r="AH11" s="107">
        <f t="shared" si="8"/>
        <v>0</v>
      </c>
      <c r="AI11" s="107">
        <f t="shared" si="9"/>
        <v>1</v>
      </c>
    </row>
    <row r="12" spans="1:35" ht="29.25" hidden="1" customHeight="1" outlineLevel="2" x14ac:dyDescent="0.25">
      <c r="A12" s="50" t="s">
        <v>716</v>
      </c>
      <c r="B12" s="50" t="s">
        <v>3108</v>
      </c>
      <c r="C12" s="31">
        <v>135117</v>
      </c>
      <c r="D12" s="50" t="s">
        <v>744</v>
      </c>
      <c r="E12" s="50" t="s">
        <v>745</v>
      </c>
      <c r="F12" s="31">
        <v>0</v>
      </c>
      <c r="G12" s="31">
        <v>1</v>
      </c>
      <c r="H12" s="31">
        <v>2</v>
      </c>
      <c r="I12" s="38">
        <v>405290.61</v>
      </c>
      <c r="J12" s="18" t="s">
        <v>3164</v>
      </c>
      <c r="K12" s="34" t="s">
        <v>3314</v>
      </c>
      <c r="L12" s="135" t="s">
        <v>3340</v>
      </c>
      <c r="M12" s="112">
        <v>1</v>
      </c>
      <c r="N12" s="112">
        <v>1</v>
      </c>
      <c r="O12" s="116"/>
      <c r="P12" s="116"/>
      <c r="Q12" s="34"/>
      <c r="R12" s="34"/>
      <c r="S12" s="116"/>
      <c r="T12" s="116"/>
      <c r="U12" s="116"/>
      <c r="V12" s="116"/>
      <c r="W12" s="116"/>
      <c r="X12" s="65" t="s">
        <v>3361</v>
      </c>
      <c r="Y12" s="34"/>
      <c r="Z12" s="107">
        <f t="shared" si="0"/>
        <v>0</v>
      </c>
      <c r="AA12" s="107">
        <f t="shared" si="1"/>
        <v>0</v>
      </c>
      <c r="AB12" s="107">
        <f t="shared" si="2"/>
        <v>0</v>
      </c>
      <c r="AC12" s="107">
        <f t="shared" si="3"/>
        <v>0</v>
      </c>
      <c r="AD12" s="107">
        <f t="shared" si="4"/>
        <v>1</v>
      </c>
      <c r="AE12" s="107">
        <f t="shared" si="5"/>
        <v>0</v>
      </c>
      <c r="AF12" s="107">
        <f t="shared" si="6"/>
        <v>0</v>
      </c>
      <c r="AG12" s="107">
        <f t="shared" si="7"/>
        <v>0</v>
      </c>
      <c r="AH12" s="107">
        <f t="shared" si="8"/>
        <v>0</v>
      </c>
      <c r="AI12" s="107">
        <f t="shared" si="9"/>
        <v>1</v>
      </c>
    </row>
    <row r="13" spans="1:35" ht="29.25" hidden="1" customHeight="1" outlineLevel="2" x14ac:dyDescent="0.25">
      <c r="A13" s="50" t="s">
        <v>716</v>
      </c>
      <c r="B13" s="50" t="s">
        <v>3108</v>
      </c>
      <c r="C13" s="31">
        <v>135124</v>
      </c>
      <c r="D13" s="50" t="s">
        <v>736</v>
      </c>
      <c r="E13" s="50" t="s">
        <v>737</v>
      </c>
      <c r="F13" s="31">
        <v>0</v>
      </c>
      <c r="G13" s="31">
        <v>1</v>
      </c>
      <c r="H13" s="31">
        <v>2</v>
      </c>
      <c r="I13" s="38">
        <v>329073.96000000002</v>
      </c>
      <c r="J13" s="18" t="s">
        <v>3164</v>
      </c>
      <c r="K13" s="34" t="s">
        <v>3314</v>
      </c>
      <c r="L13" s="135" t="s">
        <v>3340</v>
      </c>
      <c r="M13" s="112">
        <v>1</v>
      </c>
      <c r="N13" s="112">
        <v>1</v>
      </c>
      <c r="O13" s="116"/>
      <c r="P13" s="116"/>
      <c r="Q13" s="34"/>
      <c r="R13" s="34"/>
      <c r="S13" s="116"/>
      <c r="T13" s="116"/>
      <c r="U13" s="116"/>
      <c r="V13" s="116"/>
      <c r="W13" s="116"/>
      <c r="X13" s="65" t="s">
        <v>3361</v>
      </c>
      <c r="Y13" s="34"/>
      <c r="Z13" s="107">
        <f t="shared" si="0"/>
        <v>0</v>
      </c>
      <c r="AA13" s="107">
        <f t="shared" si="1"/>
        <v>0</v>
      </c>
      <c r="AB13" s="107">
        <f t="shared" si="2"/>
        <v>0</v>
      </c>
      <c r="AC13" s="107">
        <f t="shared" si="3"/>
        <v>0</v>
      </c>
      <c r="AD13" s="107">
        <f t="shared" si="4"/>
        <v>1</v>
      </c>
      <c r="AE13" s="107">
        <f t="shared" si="5"/>
        <v>0</v>
      </c>
      <c r="AF13" s="107">
        <f t="shared" si="6"/>
        <v>0</v>
      </c>
      <c r="AG13" s="107">
        <f t="shared" si="7"/>
        <v>0</v>
      </c>
      <c r="AH13" s="107">
        <f t="shared" si="8"/>
        <v>0</v>
      </c>
      <c r="AI13" s="107">
        <f t="shared" si="9"/>
        <v>1</v>
      </c>
    </row>
    <row r="14" spans="1:35" ht="29.25" hidden="1" customHeight="1" outlineLevel="2" x14ac:dyDescent="0.25">
      <c r="A14" s="50" t="s">
        <v>716</v>
      </c>
      <c r="B14" s="50" t="s">
        <v>3108</v>
      </c>
      <c r="C14" s="31">
        <v>135186</v>
      </c>
      <c r="D14" s="50" t="s">
        <v>727</v>
      </c>
      <c r="E14" s="50" t="s">
        <v>728</v>
      </c>
      <c r="F14" s="31">
        <v>0</v>
      </c>
      <c r="G14" s="31">
        <v>1</v>
      </c>
      <c r="H14" s="31">
        <v>2</v>
      </c>
      <c r="I14" s="38">
        <v>1028689.05</v>
      </c>
      <c r="J14" s="18" t="s">
        <v>3164</v>
      </c>
      <c r="K14" s="34" t="s">
        <v>3314</v>
      </c>
      <c r="L14" s="135" t="s">
        <v>3340</v>
      </c>
      <c r="M14" s="112">
        <v>1</v>
      </c>
      <c r="N14" s="112">
        <v>1</v>
      </c>
      <c r="O14" s="116"/>
      <c r="P14" s="116"/>
      <c r="Q14" s="34"/>
      <c r="R14" s="34"/>
      <c r="S14" s="116"/>
      <c r="T14" s="116"/>
      <c r="U14" s="116"/>
      <c r="V14" s="116"/>
      <c r="W14" s="116"/>
      <c r="X14" s="65" t="s">
        <v>3361</v>
      </c>
      <c r="Y14" s="34"/>
      <c r="Z14" s="107">
        <f t="shared" si="0"/>
        <v>0</v>
      </c>
      <c r="AA14" s="107">
        <f t="shared" si="1"/>
        <v>0</v>
      </c>
      <c r="AB14" s="107">
        <f t="shared" si="2"/>
        <v>0</v>
      </c>
      <c r="AC14" s="107">
        <f t="shared" si="3"/>
        <v>0</v>
      </c>
      <c r="AD14" s="107">
        <f t="shared" si="4"/>
        <v>1</v>
      </c>
      <c r="AE14" s="107">
        <f t="shared" si="5"/>
        <v>0</v>
      </c>
      <c r="AF14" s="107">
        <f t="shared" si="6"/>
        <v>0</v>
      </c>
      <c r="AG14" s="107">
        <f t="shared" si="7"/>
        <v>0</v>
      </c>
      <c r="AH14" s="107">
        <f t="shared" si="8"/>
        <v>0</v>
      </c>
      <c r="AI14" s="107">
        <f t="shared" si="9"/>
        <v>1</v>
      </c>
    </row>
    <row r="15" spans="1:35" ht="29.25" hidden="1" customHeight="1" outlineLevel="2" x14ac:dyDescent="0.25">
      <c r="A15" s="50" t="s">
        <v>716</v>
      </c>
      <c r="B15" s="50" t="s">
        <v>3108</v>
      </c>
      <c r="C15" s="31">
        <v>135191</v>
      </c>
      <c r="D15" s="50" t="s">
        <v>738</v>
      </c>
      <c r="E15" s="50" t="s">
        <v>728</v>
      </c>
      <c r="F15" s="31">
        <v>0</v>
      </c>
      <c r="G15" s="31">
        <v>1</v>
      </c>
      <c r="H15" s="31">
        <v>3</v>
      </c>
      <c r="I15" s="38">
        <v>465967.53</v>
      </c>
      <c r="J15" s="18" t="s">
        <v>3164</v>
      </c>
      <c r="K15" s="34" t="s">
        <v>3314</v>
      </c>
      <c r="L15" s="135" t="s">
        <v>3340</v>
      </c>
      <c r="M15" s="112">
        <v>1</v>
      </c>
      <c r="N15" s="112">
        <v>1</v>
      </c>
      <c r="O15" s="116"/>
      <c r="P15" s="116"/>
      <c r="Q15" s="34"/>
      <c r="R15" s="34"/>
      <c r="S15" s="116"/>
      <c r="T15" s="116"/>
      <c r="U15" s="116"/>
      <c r="V15" s="116"/>
      <c r="W15" s="116"/>
      <c r="X15" s="65" t="s">
        <v>3361</v>
      </c>
      <c r="Y15" s="34"/>
      <c r="Z15" s="107">
        <f t="shared" si="0"/>
        <v>0</v>
      </c>
      <c r="AA15" s="107">
        <f t="shared" si="1"/>
        <v>0</v>
      </c>
      <c r="AB15" s="107">
        <f t="shared" si="2"/>
        <v>0</v>
      </c>
      <c r="AC15" s="107">
        <f t="shared" si="3"/>
        <v>0</v>
      </c>
      <c r="AD15" s="107">
        <f t="shared" si="4"/>
        <v>1</v>
      </c>
      <c r="AE15" s="107">
        <f t="shared" si="5"/>
        <v>0</v>
      </c>
      <c r="AF15" s="107">
        <f t="shared" si="6"/>
        <v>0</v>
      </c>
      <c r="AG15" s="107">
        <f t="shared" si="7"/>
        <v>0</v>
      </c>
      <c r="AH15" s="107">
        <f t="shared" si="8"/>
        <v>0</v>
      </c>
      <c r="AI15" s="107">
        <f t="shared" si="9"/>
        <v>1</v>
      </c>
    </row>
    <row r="16" spans="1:35" ht="29.25" hidden="1" customHeight="1" outlineLevel="2" x14ac:dyDescent="0.25">
      <c r="A16" s="50" t="s">
        <v>716</v>
      </c>
      <c r="B16" s="50" t="s">
        <v>3108</v>
      </c>
      <c r="C16" s="31">
        <v>135195</v>
      </c>
      <c r="D16" s="50" t="s">
        <v>746</v>
      </c>
      <c r="E16" s="50" t="s">
        <v>728</v>
      </c>
      <c r="F16" s="31">
        <v>0</v>
      </c>
      <c r="G16" s="31">
        <v>1</v>
      </c>
      <c r="H16" s="31">
        <v>6</v>
      </c>
      <c r="I16" s="38">
        <v>599527.41</v>
      </c>
      <c r="J16" s="18" t="s">
        <v>3164</v>
      </c>
      <c r="K16" s="34" t="s">
        <v>3314</v>
      </c>
      <c r="L16" s="135" t="s">
        <v>3340</v>
      </c>
      <c r="M16" s="112">
        <v>1</v>
      </c>
      <c r="N16" s="112">
        <v>1</v>
      </c>
      <c r="O16" s="116"/>
      <c r="P16" s="116"/>
      <c r="Q16" s="34"/>
      <c r="R16" s="34"/>
      <c r="S16" s="116"/>
      <c r="T16" s="116"/>
      <c r="U16" s="116"/>
      <c r="V16" s="116"/>
      <c r="W16" s="116"/>
      <c r="X16" s="65" t="s">
        <v>3361</v>
      </c>
      <c r="Y16" s="34"/>
      <c r="Z16" s="107">
        <f t="shared" si="0"/>
        <v>0</v>
      </c>
      <c r="AA16" s="107">
        <f t="shared" si="1"/>
        <v>0</v>
      </c>
      <c r="AB16" s="107">
        <f t="shared" si="2"/>
        <v>0</v>
      </c>
      <c r="AC16" s="107">
        <f t="shared" si="3"/>
        <v>0</v>
      </c>
      <c r="AD16" s="107">
        <f t="shared" si="4"/>
        <v>1</v>
      </c>
      <c r="AE16" s="107">
        <f t="shared" si="5"/>
        <v>0</v>
      </c>
      <c r="AF16" s="107">
        <f t="shared" si="6"/>
        <v>0</v>
      </c>
      <c r="AG16" s="107">
        <f t="shared" si="7"/>
        <v>0</v>
      </c>
      <c r="AH16" s="107">
        <f t="shared" si="8"/>
        <v>0</v>
      </c>
      <c r="AI16" s="107">
        <f t="shared" si="9"/>
        <v>1</v>
      </c>
    </row>
    <row r="17" spans="1:35" ht="29.25" hidden="1" customHeight="1" outlineLevel="2" x14ac:dyDescent="0.25">
      <c r="A17" s="50" t="s">
        <v>716</v>
      </c>
      <c r="B17" s="50" t="s">
        <v>3108</v>
      </c>
      <c r="C17" s="31">
        <v>135196</v>
      </c>
      <c r="D17" s="50" t="s">
        <v>718</v>
      </c>
      <c r="E17" s="50" t="s">
        <v>719</v>
      </c>
      <c r="F17" s="31">
        <v>0</v>
      </c>
      <c r="G17" s="31">
        <v>1</v>
      </c>
      <c r="H17" s="31">
        <v>2</v>
      </c>
      <c r="I17" s="38">
        <v>364334.71</v>
      </c>
      <c r="J17" s="18" t="s">
        <v>3164</v>
      </c>
      <c r="K17" s="34" t="s">
        <v>3314</v>
      </c>
      <c r="L17" s="135" t="s">
        <v>3340</v>
      </c>
      <c r="M17" s="112">
        <v>0.95</v>
      </c>
      <c r="N17" s="112">
        <v>1</v>
      </c>
      <c r="O17" s="116"/>
      <c r="P17" s="116"/>
      <c r="Q17" s="34"/>
      <c r="R17" s="34"/>
      <c r="S17" s="116"/>
      <c r="T17" s="116"/>
      <c r="U17" s="116"/>
      <c r="V17" s="116"/>
      <c r="W17" s="116"/>
      <c r="X17" s="65" t="s">
        <v>3361</v>
      </c>
      <c r="Y17" s="34"/>
      <c r="Z17" s="107">
        <f t="shared" si="0"/>
        <v>0</v>
      </c>
      <c r="AA17" s="107">
        <f t="shared" si="1"/>
        <v>0</v>
      </c>
      <c r="AB17" s="107">
        <f t="shared" si="2"/>
        <v>0</v>
      </c>
      <c r="AC17" s="107">
        <f t="shared" si="3"/>
        <v>0</v>
      </c>
      <c r="AD17" s="107">
        <f t="shared" si="4"/>
        <v>1</v>
      </c>
      <c r="AE17" s="107">
        <f t="shared" si="5"/>
        <v>0</v>
      </c>
      <c r="AF17" s="107">
        <f t="shared" si="6"/>
        <v>0</v>
      </c>
      <c r="AG17" s="107">
        <f t="shared" si="7"/>
        <v>0</v>
      </c>
      <c r="AH17" s="107">
        <f t="shared" si="8"/>
        <v>0</v>
      </c>
      <c r="AI17" s="107">
        <f t="shared" si="9"/>
        <v>1</v>
      </c>
    </row>
    <row r="18" spans="1:35" ht="29.25" hidden="1" customHeight="1" outlineLevel="2" x14ac:dyDescent="0.25">
      <c r="A18" s="50" t="s">
        <v>716</v>
      </c>
      <c r="B18" s="50" t="s">
        <v>3108</v>
      </c>
      <c r="C18" s="31">
        <v>135214</v>
      </c>
      <c r="D18" s="50" t="s">
        <v>734</v>
      </c>
      <c r="E18" s="50" t="s">
        <v>735</v>
      </c>
      <c r="F18" s="31">
        <v>0</v>
      </c>
      <c r="G18" s="31">
        <v>1</v>
      </c>
      <c r="H18" s="31">
        <v>1</v>
      </c>
      <c r="I18" s="38">
        <v>198244.95</v>
      </c>
      <c r="J18" s="18" t="s">
        <v>3164</v>
      </c>
      <c r="K18" s="34" t="s">
        <v>3314</v>
      </c>
      <c r="L18" s="135" t="s">
        <v>3340</v>
      </c>
      <c r="M18" s="112">
        <v>0.95</v>
      </c>
      <c r="N18" s="112">
        <v>1</v>
      </c>
      <c r="O18" s="116"/>
      <c r="P18" s="116"/>
      <c r="Q18" s="34"/>
      <c r="R18" s="34"/>
      <c r="S18" s="116"/>
      <c r="T18" s="116"/>
      <c r="U18" s="116"/>
      <c r="V18" s="116"/>
      <c r="W18" s="116"/>
      <c r="X18" s="65" t="s">
        <v>3361</v>
      </c>
      <c r="Y18" s="34"/>
      <c r="Z18" s="107">
        <f t="shared" si="0"/>
        <v>0</v>
      </c>
      <c r="AA18" s="107">
        <f t="shared" si="1"/>
        <v>0</v>
      </c>
      <c r="AB18" s="107">
        <f t="shared" si="2"/>
        <v>0</v>
      </c>
      <c r="AC18" s="107">
        <f t="shared" si="3"/>
        <v>0</v>
      </c>
      <c r="AD18" s="107">
        <f t="shared" si="4"/>
        <v>1</v>
      </c>
      <c r="AE18" s="107">
        <f t="shared" si="5"/>
        <v>0</v>
      </c>
      <c r="AF18" s="107">
        <f t="shared" si="6"/>
        <v>0</v>
      </c>
      <c r="AG18" s="107">
        <f t="shared" si="7"/>
        <v>0</v>
      </c>
      <c r="AH18" s="107">
        <f t="shared" si="8"/>
        <v>0</v>
      </c>
      <c r="AI18" s="107">
        <f t="shared" si="9"/>
        <v>1</v>
      </c>
    </row>
    <row r="19" spans="1:35" ht="29.25" hidden="1" customHeight="1" outlineLevel="2" x14ac:dyDescent="0.25">
      <c r="A19" s="50" t="s">
        <v>716</v>
      </c>
      <c r="B19" s="50" t="s">
        <v>3108</v>
      </c>
      <c r="C19" s="31">
        <v>218519</v>
      </c>
      <c r="D19" s="50" t="s">
        <v>742</v>
      </c>
      <c r="E19" s="50" t="s">
        <v>743</v>
      </c>
      <c r="F19" s="31">
        <v>0</v>
      </c>
      <c r="G19" s="31">
        <v>1</v>
      </c>
      <c r="H19" s="31">
        <v>1</v>
      </c>
      <c r="I19" s="38">
        <v>254540.88</v>
      </c>
      <c r="J19" s="18" t="s">
        <v>3164</v>
      </c>
      <c r="K19" s="34" t="s">
        <v>3314</v>
      </c>
      <c r="L19" s="135" t="s">
        <v>3340</v>
      </c>
      <c r="M19" s="112">
        <v>1</v>
      </c>
      <c r="N19" s="112">
        <v>1</v>
      </c>
      <c r="O19" s="116"/>
      <c r="P19" s="116"/>
      <c r="Q19" s="34"/>
      <c r="R19" s="34"/>
      <c r="S19" s="116"/>
      <c r="T19" s="116"/>
      <c r="U19" s="116"/>
      <c r="V19" s="116"/>
      <c r="W19" s="116"/>
      <c r="X19" s="65" t="s">
        <v>3361</v>
      </c>
      <c r="Y19" s="34"/>
      <c r="Z19" s="107">
        <f t="shared" si="0"/>
        <v>0</v>
      </c>
      <c r="AA19" s="107">
        <f t="shared" si="1"/>
        <v>0</v>
      </c>
      <c r="AB19" s="107">
        <f t="shared" si="2"/>
        <v>0</v>
      </c>
      <c r="AC19" s="107">
        <f t="shared" si="3"/>
        <v>0</v>
      </c>
      <c r="AD19" s="107">
        <f t="shared" si="4"/>
        <v>1</v>
      </c>
      <c r="AE19" s="107">
        <f t="shared" si="5"/>
        <v>0</v>
      </c>
      <c r="AF19" s="107">
        <f t="shared" si="6"/>
        <v>0</v>
      </c>
      <c r="AG19" s="107">
        <f t="shared" si="7"/>
        <v>0</v>
      </c>
      <c r="AH19" s="107">
        <f t="shared" si="8"/>
        <v>0</v>
      </c>
      <c r="AI19" s="107">
        <f t="shared" si="9"/>
        <v>1</v>
      </c>
    </row>
    <row r="20" spans="1:35" ht="29.25" hidden="1" customHeight="1" outlineLevel="2" x14ac:dyDescent="0.25">
      <c r="A20" s="50" t="s">
        <v>716</v>
      </c>
      <c r="B20" s="50" t="s">
        <v>3110</v>
      </c>
      <c r="C20" s="31">
        <v>219529</v>
      </c>
      <c r="D20" s="50" t="s">
        <v>779</v>
      </c>
      <c r="E20" s="50" t="s">
        <v>776</v>
      </c>
      <c r="F20" s="31">
        <v>0</v>
      </c>
      <c r="G20" s="31">
        <v>1</v>
      </c>
      <c r="H20" s="31">
        <v>2</v>
      </c>
      <c r="I20" s="38">
        <v>174192.98</v>
      </c>
      <c r="J20" s="18" t="s">
        <v>3164</v>
      </c>
      <c r="K20" s="34" t="s">
        <v>3314</v>
      </c>
      <c r="L20" s="135" t="s">
        <v>3340</v>
      </c>
      <c r="M20" s="112">
        <v>0.85</v>
      </c>
      <c r="N20" s="112">
        <v>1</v>
      </c>
      <c r="O20" s="116"/>
      <c r="P20" s="116"/>
      <c r="Q20" s="34"/>
      <c r="R20" s="34"/>
      <c r="S20" s="116"/>
      <c r="T20" s="116"/>
      <c r="U20" s="116"/>
      <c r="V20" s="116"/>
      <c r="W20" s="116"/>
      <c r="X20" s="34"/>
      <c r="Y20" s="34"/>
      <c r="Z20" s="107">
        <f t="shared" si="0"/>
        <v>0</v>
      </c>
      <c r="AA20" s="107">
        <f t="shared" si="1"/>
        <v>0</v>
      </c>
      <c r="AB20" s="107">
        <f t="shared" si="2"/>
        <v>0</v>
      </c>
      <c r="AC20" s="107">
        <f t="shared" si="3"/>
        <v>0</v>
      </c>
      <c r="AD20" s="107">
        <f t="shared" si="4"/>
        <v>1</v>
      </c>
      <c r="AE20" s="107">
        <f t="shared" si="5"/>
        <v>0</v>
      </c>
      <c r="AF20" s="107">
        <f t="shared" si="6"/>
        <v>0</v>
      </c>
      <c r="AG20" s="107">
        <f t="shared" si="7"/>
        <v>0</v>
      </c>
      <c r="AH20" s="107">
        <f t="shared" si="8"/>
        <v>0</v>
      </c>
      <c r="AI20" s="107">
        <f t="shared" si="9"/>
        <v>1</v>
      </c>
    </row>
    <row r="21" spans="1:35" ht="29.25" hidden="1" customHeight="1" outlineLevel="2" x14ac:dyDescent="0.25">
      <c r="A21" s="50" t="s">
        <v>716</v>
      </c>
      <c r="B21" s="50" t="s">
        <v>3111</v>
      </c>
      <c r="C21" s="31">
        <v>135750</v>
      </c>
      <c r="D21" s="50" t="s">
        <v>792</v>
      </c>
      <c r="E21" s="50" t="s">
        <v>793</v>
      </c>
      <c r="F21" s="31">
        <v>0</v>
      </c>
      <c r="G21" s="31">
        <v>1</v>
      </c>
      <c r="H21" s="31">
        <v>2</v>
      </c>
      <c r="I21" s="39">
        <v>286085.36</v>
      </c>
      <c r="J21" s="18" t="s">
        <v>3164</v>
      </c>
      <c r="K21" s="34" t="s">
        <v>3314</v>
      </c>
      <c r="L21" s="135" t="s">
        <v>3340</v>
      </c>
      <c r="M21" s="112">
        <v>1</v>
      </c>
      <c r="N21" s="112">
        <v>1</v>
      </c>
      <c r="O21" s="116"/>
      <c r="P21" s="116"/>
      <c r="Q21" s="34"/>
      <c r="R21" s="34"/>
      <c r="S21" s="116"/>
      <c r="T21" s="116"/>
      <c r="U21" s="116"/>
      <c r="V21" s="116"/>
      <c r="W21" s="116"/>
      <c r="X21" s="34"/>
      <c r="Y21" s="34"/>
      <c r="Z21" s="107">
        <f t="shared" si="0"/>
        <v>0</v>
      </c>
      <c r="AA21" s="107">
        <f t="shared" si="1"/>
        <v>0</v>
      </c>
      <c r="AB21" s="107">
        <f t="shared" si="2"/>
        <v>0</v>
      </c>
      <c r="AC21" s="107">
        <f t="shared" si="3"/>
        <v>0</v>
      </c>
      <c r="AD21" s="107">
        <f t="shared" si="4"/>
        <v>1</v>
      </c>
      <c r="AE21" s="107">
        <f t="shared" si="5"/>
        <v>0</v>
      </c>
      <c r="AF21" s="107">
        <f t="shared" si="6"/>
        <v>0</v>
      </c>
      <c r="AG21" s="107">
        <f t="shared" si="7"/>
        <v>0</v>
      </c>
      <c r="AH21" s="107">
        <f t="shared" si="8"/>
        <v>0</v>
      </c>
      <c r="AI21" s="107">
        <f t="shared" si="9"/>
        <v>1</v>
      </c>
    </row>
    <row r="22" spans="1:35" ht="29.25" hidden="1" customHeight="1" outlineLevel="2" x14ac:dyDescent="0.25">
      <c r="A22" s="50" t="s">
        <v>716</v>
      </c>
      <c r="B22" s="50" t="s">
        <v>3111</v>
      </c>
      <c r="C22" s="31">
        <v>135759</v>
      </c>
      <c r="D22" s="50" t="s">
        <v>805</v>
      </c>
      <c r="E22" s="50" t="s">
        <v>793</v>
      </c>
      <c r="F22" s="31">
        <v>0</v>
      </c>
      <c r="G22" s="31">
        <v>1</v>
      </c>
      <c r="H22" s="31">
        <v>1</v>
      </c>
      <c r="I22" s="39">
        <v>234895.45</v>
      </c>
      <c r="J22" s="18" t="s">
        <v>3164</v>
      </c>
      <c r="K22" s="34" t="s">
        <v>3314</v>
      </c>
      <c r="L22" s="135" t="s">
        <v>3340</v>
      </c>
      <c r="M22" s="112">
        <v>1</v>
      </c>
      <c r="N22" s="112">
        <v>1</v>
      </c>
      <c r="O22" s="116"/>
      <c r="P22" s="116"/>
      <c r="Q22" s="34"/>
      <c r="R22" s="34"/>
      <c r="S22" s="116"/>
      <c r="T22" s="116"/>
      <c r="U22" s="116"/>
      <c r="V22" s="116"/>
      <c r="W22" s="116"/>
      <c r="X22" s="34"/>
      <c r="Y22" s="34"/>
      <c r="Z22" s="107">
        <f t="shared" si="0"/>
        <v>0</v>
      </c>
      <c r="AA22" s="107">
        <f t="shared" si="1"/>
        <v>0</v>
      </c>
      <c r="AB22" s="107">
        <f t="shared" si="2"/>
        <v>0</v>
      </c>
      <c r="AC22" s="107">
        <f t="shared" si="3"/>
        <v>0</v>
      </c>
      <c r="AD22" s="107">
        <f t="shared" si="4"/>
        <v>1</v>
      </c>
      <c r="AE22" s="107">
        <f t="shared" si="5"/>
        <v>0</v>
      </c>
      <c r="AF22" s="107">
        <f t="shared" si="6"/>
        <v>0</v>
      </c>
      <c r="AG22" s="107">
        <f t="shared" si="7"/>
        <v>0</v>
      </c>
      <c r="AH22" s="107">
        <f t="shared" si="8"/>
        <v>0</v>
      </c>
      <c r="AI22" s="107">
        <f t="shared" si="9"/>
        <v>1</v>
      </c>
    </row>
    <row r="23" spans="1:35" ht="29.25" hidden="1" customHeight="1" outlineLevel="2" x14ac:dyDescent="0.25">
      <c r="A23" s="50" t="s">
        <v>716</v>
      </c>
      <c r="B23" s="50" t="s">
        <v>3111</v>
      </c>
      <c r="C23" s="31">
        <v>135761</v>
      </c>
      <c r="D23" s="50" t="s">
        <v>806</v>
      </c>
      <c r="E23" s="50" t="s">
        <v>793</v>
      </c>
      <c r="F23" s="31">
        <v>0</v>
      </c>
      <c r="G23" s="31">
        <v>1</v>
      </c>
      <c r="H23" s="31">
        <v>4</v>
      </c>
      <c r="I23" s="39">
        <v>434246.47</v>
      </c>
      <c r="J23" s="18" t="s">
        <v>3164</v>
      </c>
      <c r="K23" s="34" t="s">
        <v>3314</v>
      </c>
      <c r="L23" s="135" t="s">
        <v>3340</v>
      </c>
      <c r="M23" s="112">
        <v>1</v>
      </c>
      <c r="N23" s="112">
        <v>1</v>
      </c>
      <c r="O23" s="116"/>
      <c r="P23" s="116"/>
      <c r="Q23" s="34"/>
      <c r="R23" s="34"/>
      <c r="S23" s="116"/>
      <c r="T23" s="116"/>
      <c r="U23" s="116"/>
      <c r="V23" s="116"/>
      <c r="W23" s="116"/>
      <c r="X23" s="34"/>
      <c r="Y23" s="34"/>
      <c r="Z23" s="107">
        <f t="shared" si="0"/>
        <v>0</v>
      </c>
      <c r="AA23" s="107">
        <f t="shared" si="1"/>
        <v>0</v>
      </c>
      <c r="AB23" s="107">
        <f t="shared" si="2"/>
        <v>0</v>
      </c>
      <c r="AC23" s="107">
        <f t="shared" si="3"/>
        <v>0</v>
      </c>
      <c r="AD23" s="107">
        <f t="shared" si="4"/>
        <v>1</v>
      </c>
      <c r="AE23" s="107">
        <f t="shared" si="5"/>
        <v>0</v>
      </c>
      <c r="AF23" s="107">
        <f t="shared" si="6"/>
        <v>0</v>
      </c>
      <c r="AG23" s="107">
        <f t="shared" si="7"/>
        <v>0</v>
      </c>
      <c r="AH23" s="107">
        <f t="shared" si="8"/>
        <v>0</v>
      </c>
      <c r="AI23" s="107">
        <f t="shared" si="9"/>
        <v>1</v>
      </c>
    </row>
    <row r="24" spans="1:35" ht="29.25" hidden="1" customHeight="1" outlineLevel="2" x14ac:dyDescent="0.25">
      <c r="A24" s="50" t="s">
        <v>716</v>
      </c>
      <c r="B24" s="50" t="s">
        <v>3111</v>
      </c>
      <c r="C24" s="31">
        <v>135766</v>
      </c>
      <c r="D24" s="50" t="s">
        <v>790</v>
      </c>
      <c r="E24" s="50" t="s">
        <v>791</v>
      </c>
      <c r="F24" s="31">
        <v>0</v>
      </c>
      <c r="G24" s="31">
        <v>1</v>
      </c>
      <c r="H24" s="31">
        <v>9</v>
      </c>
      <c r="I24" s="39">
        <v>802683.71</v>
      </c>
      <c r="J24" s="18" t="s">
        <v>3164</v>
      </c>
      <c r="K24" s="34" t="s">
        <v>3314</v>
      </c>
      <c r="L24" s="135" t="s">
        <v>3340</v>
      </c>
      <c r="M24" s="112">
        <v>1</v>
      </c>
      <c r="N24" s="112">
        <v>1</v>
      </c>
      <c r="O24" s="116"/>
      <c r="P24" s="116"/>
      <c r="Q24" s="34"/>
      <c r="R24" s="34"/>
      <c r="S24" s="116"/>
      <c r="T24" s="116"/>
      <c r="U24" s="116"/>
      <c r="V24" s="116"/>
      <c r="W24" s="116"/>
      <c r="X24" s="34"/>
      <c r="Y24" s="34"/>
      <c r="Z24" s="107">
        <f t="shared" si="0"/>
        <v>0</v>
      </c>
      <c r="AA24" s="107">
        <f t="shared" si="1"/>
        <v>0</v>
      </c>
      <c r="AB24" s="107">
        <f t="shared" si="2"/>
        <v>0</v>
      </c>
      <c r="AC24" s="107">
        <f t="shared" si="3"/>
        <v>0</v>
      </c>
      <c r="AD24" s="107">
        <f t="shared" si="4"/>
        <v>1</v>
      </c>
      <c r="AE24" s="107">
        <f t="shared" si="5"/>
        <v>0</v>
      </c>
      <c r="AF24" s="107">
        <f t="shared" si="6"/>
        <v>0</v>
      </c>
      <c r="AG24" s="107">
        <f t="shared" si="7"/>
        <v>0</v>
      </c>
      <c r="AH24" s="107">
        <f t="shared" si="8"/>
        <v>0</v>
      </c>
      <c r="AI24" s="107">
        <f t="shared" si="9"/>
        <v>1</v>
      </c>
    </row>
    <row r="25" spans="1:35" ht="29.25" hidden="1" customHeight="1" outlineLevel="2" x14ac:dyDescent="0.25">
      <c r="A25" s="50" t="s">
        <v>716</v>
      </c>
      <c r="B25" s="50" t="s">
        <v>3111</v>
      </c>
      <c r="C25" s="31">
        <v>135773</v>
      </c>
      <c r="D25" s="50" t="s">
        <v>801</v>
      </c>
      <c r="E25" s="50" t="s">
        <v>791</v>
      </c>
      <c r="F25" s="31">
        <v>0</v>
      </c>
      <c r="G25" s="31">
        <v>1</v>
      </c>
      <c r="H25" s="31">
        <v>9</v>
      </c>
      <c r="I25" s="39">
        <v>835389.87</v>
      </c>
      <c r="J25" s="18" t="s">
        <v>3164</v>
      </c>
      <c r="K25" s="34" t="s">
        <v>3314</v>
      </c>
      <c r="L25" s="135" t="s">
        <v>3340</v>
      </c>
      <c r="M25" s="112">
        <v>1</v>
      </c>
      <c r="N25" s="112">
        <v>1</v>
      </c>
      <c r="O25" s="116"/>
      <c r="P25" s="116"/>
      <c r="Q25" s="34"/>
      <c r="R25" s="34"/>
      <c r="S25" s="116"/>
      <c r="T25" s="116"/>
      <c r="U25" s="116"/>
      <c r="V25" s="116"/>
      <c r="W25" s="116"/>
      <c r="X25" s="34"/>
      <c r="Y25" s="34"/>
      <c r="Z25" s="107">
        <f t="shared" si="0"/>
        <v>0</v>
      </c>
      <c r="AA25" s="107">
        <f t="shared" si="1"/>
        <v>0</v>
      </c>
      <c r="AB25" s="107">
        <f t="shared" si="2"/>
        <v>0</v>
      </c>
      <c r="AC25" s="107">
        <f t="shared" si="3"/>
        <v>0</v>
      </c>
      <c r="AD25" s="107">
        <f t="shared" si="4"/>
        <v>1</v>
      </c>
      <c r="AE25" s="107">
        <f t="shared" si="5"/>
        <v>0</v>
      </c>
      <c r="AF25" s="107">
        <f t="shared" si="6"/>
        <v>0</v>
      </c>
      <c r="AG25" s="107">
        <f t="shared" si="7"/>
        <v>0</v>
      </c>
      <c r="AH25" s="107">
        <f t="shared" si="8"/>
        <v>0</v>
      </c>
      <c r="AI25" s="107">
        <f t="shared" si="9"/>
        <v>1</v>
      </c>
    </row>
    <row r="26" spans="1:35" ht="29.25" hidden="1" customHeight="1" outlineLevel="2" x14ac:dyDescent="0.25">
      <c r="A26" s="50" t="s">
        <v>716</v>
      </c>
      <c r="B26" s="50" t="s">
        <v>3111</v>
      </c>
      <c r="C26" s="31">
        <v>135838</v>
      </c>
      <c r="D26" s="50" t="s">
        <v>799</v>
      </c>
      <c r="E26" s="50" t="s">
        <v>800</v>
      </c>
      <c r="F26" s="31">
        <v>0</v>
      </c>
      <c r="G26" s="31">
        <v>1</v>
      </c>
      <c r="H26" s="31">
        <v>2</v>
      </c>
      <c r="I26" s="39">
        <v>311555.69</v>
      </c>
      <c r="J26" s="18" t="s">
        <v>3164</v>
      </c>
      <c r="K26" s="34" t="s">
        <v>3314</v>
      </c>
      <c r="L26" s="135" t="s">
        <v>3340</v>
      </c>
      <c r="M26" s="112">
        <v>1</v>
      </c>
      <c r="N26" s="112">
        <v>1</v>
      </c>
      <c r="O26" s="116"/>
      <c r="P26" s="116"/>
      <c r="Q26" s="34"/>
      <c r="R26" s="34"/>
      <c r="S26" s="116"/>
      <c r="T26" s="116"/>
      <c r="U26" s="116"/>
      <c r="V26" s="116"/>
      <c r="W26" s="116"/>
      <c r="X26" s="34"/>
      <c r="Y26" s="34"/>
      <c r="Z26" s="107">
        <f t="shared" si="0"/>
        <v>0</v>
      </c>
      <c r="AA26" s="107">
        <f t="shared" si="1"/>
        <v>0</v>
      </c>
      <c r="AB26" s="107">
        <f t="shared" si="2"/>
        <v>0</v>
      </c>
      <c r="AC26" s="107">
        <f t="shared" si="3"/>
        <v>0</v>
      </c>
      <c r="AD26" s="107">
        <f t="shared" si="4"/>
        <v>1</v>
      </c>
      <c r="AE26" s="107">
        <f t="shared" si="5"/>
        <v>0</v>
      </c>
      <c r="AF26" s="107">
        <f t="shared" si="6"/>
        <v>0</v>
      </c>
      <c r="AG26" s="107">
        <f t="shared" si="7"/>
        <v>0</v>
      </c>
      <c r="AH26" s="107">
        <f t="shared" si="8"/>
        <v>0</v>
      </c>
      <c r="AI26" s="107">
        <f t="shared" si="9"/>
        <v>1</v>
      </c>
    </row>
    <row r="27" spans="1:35" ht="29.25" hidden="1" customHeight="1" outlineLevel="2" x14ac:dyDescent="0.25">
      <c r="A27" s="50" t="s">
        <v>716</v>
      </c>
      <c r="B27" s="50" t="s">
        <v>3111</v>
      </c>
      <c r="C27" s="31">
        <v>135937</v>
      </c>
      <c r="D27" s="50" t="s">
        <v>803</v>
      </c>
      <c r="E27" s="50" t="s">
        <v>804</v>
      </c>
      <c r="F27" s="31">
        <v>0</v>
      </c>
      <c r="G27" s="31">
        <v>1</v>
      </c>
      <c r="H27" s="31">
        <v>1</v>
      </c>
      <c r="I27" s="39">
        <v>245847.67</v>
      </c>
      <c r="J27" s="18" t="s">
        <v>3164</v>
      </c>
      <c r="K27" s="34" t="s">
        <v>3314</v>
      </c>
      <c r="L27" s="135" t="s">
        <v>3340</v>
      </c>
      <c r="M27" s="112">
        <v>0.5</v>
      </c>
      <c r="N27" s="112">
        <v>1</v>
      </c>
      <c r="O27" s="116"/>
      <c r="P27" s="116"/>
      <c r="Q27" s="34"/>
      <c r="R27" s="34"/>
      <c r="S27" s="116"/>
      <c r="T27" s="116"/>
      <c r="U27" s="116"/>
      <c r="V27" s="116"/>
      <c r="W27" s="116"/>
      <c r="X27" s="34"/>
      <c r="Y27" s="34"/>
      <c r="Z27" s="107">
        <f t="shared" si="0"/>
        <v>0</v>
      </c>
      <c r="AA27" s="107">
        <f t="shared" si="1"/>
        <v>0</v>
      </c>
      <c r="AB27" s="107">
        <f t="shared" si="2"/>
        <v>0</v>
      </c>
      <c r="AC27" s="107">
        <f t="shared" si="3"/>
        <v>0</v>
      </c>
      <c r="AD27" s="107">
        <f t="shared" si="4"/>
        <v>1</v>
      </c>
      <c r="AE27" s="107">
        <f t="shared" si="5"/>
        <v>0</v>
      </c>
      <c r="AF27" s="107">
        <f t="shared" si="6"/>
        <v>0</v>
      </c>
      <c r="AG27" s="107">
        <f t="shared" si="7"/>
        <v>0</v>
      </c>
      <c r="AH27" s="107">
        <f t="shared" si="8"/>
        <v>0</v>
      </c>
      <c r="AI27" s="107">
        <f t="shared" si="9"/>
        <v>1</v>
      </c>
    </row>
    <row r="28" spans="1:35" ht="29.25" hidden="1" customHeight="1" outlineLevel="2" x14ac:dyDescent="0.25">
      <c r="A28" s="50" t="s">
        <v>716</v>
      </c>
      <c r="B28" s="50" t="s">
        <v>3111</v>
      </c>
      <c r="C28" s="31">
        <v>220011</v>
      </c>
      <c r="D28" s="50" t="s">
        <v>802</v>
      </c>
      <c r="E28" s="50" t="s">
        <v>791</v>
      </c>
      <c r="F28" s="31">
        <v>0</v>
      </c>
      <c r="G28" s="31">
        <v>1</v>
      </c>
      <c r="H28" s="31">
        <v>3</v>
      </c>
      <c r="I28" s="39">
        <v>401332.26</v>
      </c>
      <c r="J28" s="18" t="s">
        <v>3164</v>
      </c>
      <c r="K28" s="34" t="s">
        <v>3314</v>
      </c>
      <c r="L28" s="135" t="s">
        <v>3340</v>
      </c>
      <c r="M28" s="112">
        <v>0.5</v>
      </c>
      <c r="N28" s="112">
        <v>1</v>
      </c>
      <c r="O28" s="116"/>
      <c r="P28" s="116"/>
      <c r="Q28" s="34"/>
      <c r="R28" s="34"/>
      <c r="S28" s="116"/>
      <c r="T28" s="116"/>
      <c r="U28" s="116"/>
      <c r="V28" s="116"/>
      <c r="W28" s="116"/>
      <c r="X28" s="34"/>
      <c r="Y28" s="34"/>
      <c r="Z28" s="107">
        <f t="shared" si="0"/>
        <v>0</v>
      </c>
      <c r="AA28" s="107">
        <f t="shared" si="1"/>
        <v>0</v>
      </c>
      <c r="AB28" s="107">
        <f t="shared" si="2"/>
        <v>0</v>
      </c>
      <c r="AC28" s="107">
        <f t="shared" si="3"/>
        <v>0</v>
      </c>
      <c r="AD28" s="107">
        <f t="shared" si="4"/>
        <v>1</v>
      </c>
      <c r="AE28" s="107">
        <f t="shared" si="5"/>
        <v>0</v>
      </c>
      <c r="AF28" s="107">
        <f t="shared" si="6"/>
        <v>0</v>
      </c>
      <c r="AG28" s="107">
        <f t="shared" si="7"/>
        <v>0</v>
      </c>
      <c r="AH28" s="107">
        <f t="shared" si="8"/>
        <v>0</v>
      </c>
      <c r="AI28" s="107">
        <f t="shared" si="9"/>
        <v>1</v>
      </c>
    </row>
    <row r="29" spans="1:35" ht="29.25" hidden="1" customHeight="1" outlineLevel="2" x14ac:dyDescent="0.25">
      <c r="A29" s="50" t="s">
        <v>716</v>
      </c>
      <c r="B29" s="50" t="s">
        <v>3111</v>
      </c>
      <c r="C29" s="51">
        <v>305176</v>
      </c>
      <c r="D29" s="52" t="s">
        <v>795</v>
      </c>
      <c r="E29" s="50" t="s">
        <v>796</v>
      </c>
      <c r="F29" s="31">
        <v>0</v>
      </c>
      <c r="G29" s="31">
        <v>1</v>
      </c>
      <c r="H29" s="31">
        <v>12</v>
      </c>
      <c r="I29" s="39">
        <v>925056.37</v>
      </c>
      <c r="J29" s="18" t="s">
        <v>3164</v>
      </c>
      <c r="K29" s="34" t="s">
        <v>3314</v>
      </c>
      <c r="L29" s="135" t="s">
        <v>3340</v>
      </c>
      <c r="M29" s="112">
        <v>1</v>
      </c>
      <c r="N29" s="112">
        <v>1</v>
      </c>
      <c r="O29" s="116"/>
      <c r="P29" s="116"/>
      <c r="Q29" s="34"/>
      <c r="R29" s="34"/>
      <c r="S29" s="116"/>
      <c r="T29" s="116"/>
      <c r="U29" s="116"/>
      <c r="V29" s="116"/>
      <c r="W29" s="116"/>
      <c r="X29" s="34"/>
      <c r="Y29" s="34"/>
      <c r="Z29" s="107">
        <f t="shared" si="0"/>
        <v>0</v>
      </c>
      <c r="AA29" s="107">
        <f t="shared" si="1"/>
        <v>0</v>
      </c>
      <c r="AB29" s="107">
        <f t="shared" si="2"/>
        <v>0</v>
      </c>
      <c r="AC29" s="107">
        <f t="shared" si="3"/>
        <v>0</v>
      </c>
      <c r="AD29" s="107">
        <f t="shared" si="4"/>
        <v>1</v>
      </c>
      <c r="AE29" s="107">
        <f t="shared" si="5"/>
        <v>0</v>
      </c>
      <c r="AF29" s="107">
        <f t="shared" si="6"/>
        <v>0</v>
      </c>
      <c r="AG29" s="107">
        <f t="shared" si="7"/>
        <v>0</v>
      </c>
      <c r="AH29" s="107">
        <f t="shared" si="8"/>
        <v>0</v>
      </c>
      <c r="AI29" s="107">
        <f t="shared" si="9"/>
        <v>1</v>
      </c>
    </row>
    <row r="30" spans="1:35" ht="29.25" customHeight="1" outlineLevel="2" x14ac:dyDescent="0.25">
      <c r="A30" s="50" t="s">
        <v>716</v>
      </c>
      <c r="B30" s="50" t="s">
        <v>3111</v>
      </c>
      <c r="C30" s="51">
        <v>305177</v>
      </c>
      <c r="D30" s="52" t="s">
        <v>797</v>
      </c>
      <c r="E30" s="50" t="s">
        <v>796</v>
      </c>
      <c r="F30" s="31">
        <v>0</v>
      </c>
      <c r="G30" s="31">
        <v>1</v>
      </c>
      <c r="H30" s="31">
        <v>11</v>
      </c>
      <c r="I30" s="39">
        <v>940908.33</v>
      </c>
      <c r="J30" s="18" t="s">
        <v>3164</v>
      </c>
      <c r="K30" s="34" t="s">
        <v>3314</v>
      </c>
      <c r="L30" s="136" t="s">
        <v>3338</v>
      </c>
      <c r="M30" s="196">
        <v>0.65</v>
      </c>
      <c r="N30" s="196">
        <v>0.68</v>
      </c>
      <c r="O30" s="116"/>
      <c r="P30" s="116"/>
      <c r="Q30" s="34"/>
      <c r="R30" s="34"/>
      <c r="S30" s="116"/>
      <c r="T30" s="116"/>
      <c r="U30" s="116"/>
      <c r="V30" s="116"/>
      <c r="W30" s="116"/>
      <c r="X30" s="34"/>
      <c r="Y30" s="34"/>
      <c r="Z30" s="107">
        <f t="shared" si="0"/>
        <v>0</v>
      </c>
      <c r="AA30" s="107">
        <f t="shared" si="1"/>
        <v>0</v>
      </c>
      <c r="AB30" s="107">
        <f t="shared" si="2"/>
        <v>0</v>
      </c>
      <c r="AC30" s="107">
        <f t="shared" si="3"/>
        <v>1</v>
      </c>
      <c r="AD30" s="107">
        <f t="shared" si="4"/>
        <v>0</v>
      </c>
      <c r="AE30" s="107">
        <f t="shared" si="5"/>
        <v>0</v>
      </c>
      <c r="AF30" s="107">
        <f t="shared" si="6"/>
        <v>0</v>
      </c>
      <c r="AG30" s="107">
        <f t="shared" si="7"/>
        <v>0</v>
      </c>
      <c r="AH30" s="107">
        <f t="shared" si="8"/>
        <v>1</v>
      </c>
      <c r="AI30" s="107">
        <f t="shared" si="9"/>
        <v>0</v>
      </c>
    </row>
    <row r="31" spans="1:35" ht="29.25" hidden="1" customHeight="1" outlineLevel="2" x14ac:dyDescent="0.25">
      <c r="A31" s="50" t="s">
        <v>716</v>
      </c>
      <c r="B31" s="50" t="s">
        <v>3111</v>
      </c>
      <c r="C31" s="51">
        <v>319006</v>
      </c>
      <c r="D31" s="52" t="s">
        <v>788</v>
      </c>
      <c r="E31" s="50" t="s">
        <v>789</v>
      </c>
      <c r="F31" s="31">
        <v>0</v>
      </c>
      <c r="G31" s="31">
        <v>1</v>
      </c>
      <c r="H31" s="31">
        <v>6</v>
      </c>
      <c r="I31" s="39">
        <v>537965.06000000006</v>
      </c>
      <c r="J31" s="18" t="s">
        <v>3164</v>
      </c>
      <c r="K31" s="34" t="s">
        <v>3314</v>
      </c>
      <c r="L31" s="135" t="s">
        <v>3340</v>
      </c>
      <c r="M31" s="112">
        <v>1</v>
      </c>
      <c r="N31" s="112">
        <v>1</v>
      </c>
      <c r="O31" s="116"/>
      <c r="P31" s="116"/>
      <c r="Q31" s="34"/>
      <c r="R31" s="34"/>
      <c r="S31" s="116"/>
      <c r="T31" s="116"/>
      <c r="U31" s="116"/>
      <c r="V31" s="116"/>
      <c r="W31" s="116"/>
      <c r="X31" s="34"/>
      <c r="Y31" s="34"/>
      <c r="Z31" s="107">
        <f t="shared" si="0"/>
        <v>0</v>
      </c>
      <c r="AA31" s="107">
        <f t="shared" si="1"/>
        <v>0</v>
      </c>
      <c r="AB31" s="107">
        <f t="shared" si="2"/>
        <v>0</v>
      </c>
      <c r="AC31" s="107">
        <f t="shared" si="3"/>
        <v>0</v>
      </c>
      <c r="AD31" s="107">
        <f t="shared" si="4"/>
        <v>1</v>
      </c>
      <c r="AE31" s="107">
        <f t="shared" si="5"/>
        <v>0</v>
      </c>
      <c r="AF31" s="107">
        <f t="shared" si="6"/>
        <v>0</v>
      </c>
      <c r="AG31" s="107">
        <f t="shared" si="7"/>
        <v>0</v>
      </c>
      <c r="AH31" s="107">
        <f t="shared" si="8"/>
        <v>0</v>
      </c>
      <c r="AI31" s="107">
        <f t="shared" si="9"/>
        <v>1</v>
      </c>
    </row>
    <row r="32" spans="1:35" ht="29.25" hidden="1" customHeight="1" outlineLevel="2" x14ac:dyDescent="0.25">
      <c r="A32" s="50" t="s">
        <v>716</v>
      </c>
      <c r="B32" s="50" t="s">
        <v>3112</v>
      </c>
      <c r="C32" s="31">
        <v>135965</v>
      </c>
      <c r="D32" s="50" t="s">
        <v>821</v>
      </c>
      <c r="E32" s="50" t="s">
        <v>822</v>
      </c>
      <c r="F32" s="31">
        <v>0</v>
      </c>
      <c r="G32" s="31">
        <v>1</v>
      </c>
      <c r="H32" s="31">
        <v>1</v>
      </c>
      <c r="I32" s="38">
        <v>231941.93</v>
      </c>
      <c r="J32" s="18" t="s">
        <v>3164</v>
      </c>
      <c r="K32" s="34" t="s">
        <v>3314</v>
      </c>
      <c r="L32" s="135" t="s">
        <v>3340</v>
      </c>
      <c r="M32" s="112">
        <v>1</v>
      </c>
      <c r="N32" s="112">
        <v>1</v>
      </c>
      <c r="O32" s="116"/>
      <c r="P32" s="116"/>
      <c r="Q32" s="34"/>
      <c r="R32" s="34"/>
      <c r="S32" s="116"/>
      <c r="T32" s="116"/>
      <c r="U32" s="116"/>
      <c r="V32" s="116"/>
      <c r="W32" s="116"/>
      <c r="X32" s="111" t="s">
        <v>3438</v>
      </c>
      <c r="Y32" s="34"/>
      <c r="Z32" s="107">
        <f t="shared" si="0"/>
        <v>0</v>
      </c>
      <c r="AA32" s="107">
        <f t="shared" si="1"/>
        <v>0</v>
      </c>
      <c r="AB32" s="107">
        <f t="shared" si="2"/>
        <v>0</v>
      </c>
      <c r="AC32" s="107">
        <f t="shared" si="3"/>
        <v>0</v>
      </c>
      <c r="AD32" s="107">
        <f t="shared" si="4"/>
        <v>1</v>
      </c>
      <c r="AE32" s="107">
        <f t="shared" si="5"/>
        <v>0</v>
      </c>
      <c r="AF32" s="107">
        <f t="shared" si="6"/>
        <v>0</v>
      </c>
      <c r="AG32" s="107">
        <f t="shared" si="7"/>
        <v>0</v>
      </c>
      <c r="AH32" s="107">
        <f t="shared" si="8"/>
        <v>0</v>
      </c>
      <c r="AI32" s="107">
        <f t="shared" si="9"/>
        <v>1</v>
      </c>
    </row>
    <row r="33" spans="1:35" ht="29.25" hidden="1" customHeight="1" outlineLevel="2" x14ac:dyDescent="0.25">
      <c r="A33" s="50" t="s">
        <v>716</v>
      </c>
      <c r="B33" s="50" t="s">
        <v>3112</v>
      </c>
      <c r="C33" s="31">
        <v>135966</v>
      </c>
      <c r="D33" s="50" t="s">
        <v>824</v>
      </c>
      <c r="E33" s="50" t="s">
        <v>822</v>
      </c>
      <c r="F33" s="31">
        <v>0</v>
      </c>
      <c r="G33" s="31">
        <v>1</v>
      </c>
      <c r="H33" s="31">
        <v>2</v>
      </c>
      <c r="I33" s="38">
        <v>680800.49</v>
      </c>
      <c r="J33" s="18" t="s">
        <v>3164</v>
      </c>
      <c r="K33" s="34" t="s">
        <v>3314</v>
      </c>
      <c r="L33" s="135" t="s">
        <v>3340</v>
      </c>
      <c r="M33" s="112">
        <v>0.8</v>
      </c>
      <c r="N33" s="112">
        <v>1</v>
      </c>
      <c r="O33" s="116"/>
      <c r="P33" s="116"/>
      <c r="Q33" s="34"/>
      <c r="R33" s="34"/>
      <c r="S33" s="116"/>
      <c r="T33" s="116"/>
      <c r="U33" s="116"/>
      <c r="V33" s="116"/>
      <c r="W33" s="116"/>
      <c r="X33" s="111" t="s">
        <v>3438</v>
      </c>
      <c r="Y33" s="34"/>
      <c r="Z33" s="107">
        <f t="shared" si="0"/>
        <v>0</v>
      </c>
      <c r="AA33" s="107">
        <f t="shared" si="1"/>
        <v>0</v>
      </c>
      <c r="AB33" s="107">
        <f t="shared" si="2"/>
        <v>0</v>
      </c>
      <c r="AC33" s="107">
        <f t="shared" si="3"/>
        <v>0</v>
      </c>
      <c r="AD33" s="107">
        <f t="shared" si="4"/>
        <v>1</v>
      </c>
      <c r="AE33" s="107">
        <f t="shared" si="5"/>
        <v>0</v>
      </c>
      <c r="AF33" s="107">
        <f t="shared" si="6"/>
        <v>0</v>
      </c>
      <c r="AG33" s="107">
        <f t="shared" si="7"/>
        <v>0</v>
      </c>
      <c r="AH33" s="107">
        <f t="shared" si="8"/>
        <v>0</v>
      </c>
      <c r="AI33" s="107">
        <f t="shared" si="9"/>
        <v>1</v>
      </c>
    </row>
    <row r="34" spans="1:35" ht="29.25" hidden="1" customHeight="1" outlineLevel="2" x14ac:dyDescent="0.25">
      <c r="A34" s="50" t="s">
        <v>716</v>
      </c>
      <c r="B34" s="50" t="s">
        <v>3112</v>
      </c>
      <c r="C34" s="31">
        <v>135968</v>
      </c>
      <c r="D34" s="50" t="s">
        <v>826</v>
      </c>
      <c r="E34" s="50" t="s">
        <v>822</v>
      </c>
      <c r="F34" s="31">
        <v>0</v>
      </c>
      <c r="G34" s="31">
        <v>1</v>
      </c>
      <c r="H34" s="31">
        <v>1</v>
      </c>
      <c r="I34" s="38">
        <v>351309.51</v>
      </c>
      <c r="J34" s="18" t="s">
        <v>3164</v>
      </c>
      <c r="K34" s="34" t="s">
        <v>3314</v>
      </c>
      <c r="L34" s="135" t="s">
        <v>3340</v>
      </c>
      <c r="M34" s="112">
        <v>0.8</v>
      </c>
      <c r="N34" s="112">
        <v>1</v>
      </c>
      <c r="O34" s="116"/>
      <c r="P34" s="116"/>
      <c r="Q34" s="34"/>
      <c r="R34" s="34"/>
      <c r="S34" s="116"/>
      <c r="T34" s="116"/>
      <c r="U34" s="116"/>
      <c r="V34" s="116"/>
      <c r="W34" s="116"/>
      <c r="X34" s="111" t="s">
        <v>3438</v>
      </c>
      <c r="Y34" s="34"/>
      <c r="Z34" s="107">
        <f t="shared" si="0"/>
        <v>0</v>
      </c>
      <c r="AA34" s="107">
        <f t="shared" si="1"/>
        <v>0</v>
      </c>
      <c r="AB34" s="107">
        <f t="shared" si="2"/>
        <v>0</v>
      </c>
      <c r="AC34" s="107">
        <f t="shared" si="3"/>
        <v>0</v>
      </c>
      <c r="AD34" s="107">
        <f t="shared" si="4"/>
        <v>1</v>
      </c>
      <c r="AE34" s="107">
        <f t="shared" si="5"/>
        <v>0</v>
      </c>
      <c r="AF34" s="107">
        <f t="shared" si="6"/>
        <v>0</v>
      </c>
      <c r="AG34" s="107">
        <f t="shared" si="7"/>
        <v>0</v>
      </c>
      <c r="AH34" s="107">
        <f t="shared" si="8"/>
        <v>0</v>
      </c>
      <c r="AI34" s="107">
        <f t="shared" si="9"/>
        <v>1</v>
      </c>
    </row>
    <row r="35" spans="1:35" ht="29.25" hidden="1" customHeight="1" outlineLevel="2" x14ac:dyDescent="0.25">
      <c r="A35" s="50" t="s">
        <v>716</v>
      </c>
      <c r="B35" s="50" t="s">
        <v>3112</v>
      </c>
      <c r="C35" s="31">
        <v>135969</v>
      </c>
      <c r="D35" s="50" t="s">
        <v>827</v>
      </c>
      <c r="E35" s="50" t="s">
        <v>822</v>
      </c>
      <c r="F35" s="31">
        <v>0</v>
      </c>
      <c r="G35" s="31">
        <v>1</v>
      </c>
      <c r="H35" s="31">
        <v>3</v>
      </c>
      <c r="I35" s="38">
        <v>483534.77</v>
      </c>
      <c r="J35" s="18" t="s">
        <v>3164</v>
      </c>
      <c r="K35" s="34" t="s">
        <v>3314</v>
      </c>
      <c r="L35" s="135" t="s">
        <v>3340</v>
      </c>
      <c r="M35" s="112">
        <v>1</v>
      </c>
      <c r="N35" s="112">
        <v>1</v>
      </c>
      <c r="O35" s="116"/>
      <c r="P35" s="116"/>
      <c r="Q35" s="34"/>
      <c r="R35" s="34"/>
      <c r="S35" s="116"/>
      <c r="T35" s="116"/>
      <c r="U35" s="116"/>
      <c r="V35" s="116"/>
      <c r="W35" s="116"/>
      <c r="X35" s="111" t="s">
        <v>3438</v>
      </c>
      <c r="Y35" s="34"/>
      <c r="Z35" s="107">
        <f t="shared" si="0"/>
        <v>0</v>
      </c>
      <c r="AA35" s="107">
        <f t="shared" si="1"/>
        <v>0</v>
      </c>
      <c r="AB35" s="107">
        <f t="shared" si="2"/>
        <v>0</v>
      </c>
      <c r="AC35" s="107">
        <f t="shared" si="3"/>
        <v>0</v>
      </c>
      <c r="AD35" s="107">
        <f t="shared" si="4"/>
        <v>1</v>
      </c>
      <c r="AE35" s="107">
        <f t="shared" si="5"/>
        <v>0</v>
      </c>
      <c r="AF35" s="107">
        <f t="shared" si="6"/>
        <v>0</v>
      </c>
      <c r="AG35" s="107">
        <f t="shared" si="7"/>
        <v>0</v>
      </c>
      <c r="AH35" s="107">
        <f t="shared" si="8"/>
        <v>0</v>
      </c>
      <c r="AI35" s="107">
        <f t="shared" si="9"/>
        <v>1</v>
      </c>
    </row>
    <row r="36" spans="1:35" ht="29.25" hidden="1" customHeight="1" outlineLevel="2" x14ac:dyDescent="0.25">
      <c r="A36" s="50" t="s">
        <v>716</v>
      </c>
      <c r="B36" s="50" t="s">
        <v>3112</v>
      </c>
      <c r="C36" s="31">
        <v>135970</v>
      </c>
      <c r="D36" s="50" t="s">
        <v>830</v>
      </c>
      <c r="E36" s="50" t="s">
        <v>822</v>
      </c>
      <c r="F36" s="31">
        <v>0</v>
      </c>
      <c r="G36" s="31">
        <v>1</v>
      </c>
      <c r="H36" s="31">
        <v>1</v>
      </c>
      <c r="I36" s="38">
        <v>92771.34</v>
      </c>
      <c r="J36" s="18" t="s">
        <v>3164</v>
      </c>
      <c r="K36" s="34" t="s">
        <v>3314</v>
      </c>
      <c r="L36" s="135" t="s">
        <v>3340</v>
      </c>
      <c r="M36" s="112">
        <v>1</v>
      </c>
      <c r="N36" s="112">
        <v>1</v>
      </c>
      <c r="O36" s="116"/>
      <c r="P36" s="116"/>
      <c r="Q36" s="34"/>
      <c r="R36" s="34"/>
      <c r="S36" s="116"/>
      <c r="T36" s="116"/>
      <c r="U36" s="116"/>
      <c r="V36" s="116"/>
      <c r="W36" s="116"/>
      <c r="X36" s="111" t="s">
        <v>3438</v>
      </c>
      <c r="Y36" s="34"/>
      <c r="Z36" s="107">
        <f t="shared" si="0"/>
        <v>0</v>
      </c>
      <c r="AA36" s="107">
        <f t="shared" si="1"/>
        <v>0</v>
      </c>
      <c r="AB36" s="107">
        <f t="shared" si="2"/>
        <v>0</v>
      </c>
      <c r="AC36" s="107">
        <f t="shared" si="3"/>
        <v>0</v>
      </c>
      <c r="AD36" s="107">
        <f t="shared" si="4"/>
        <v>1</v>
      </c>
      <c r="AE36" s="107">
        <f t="shared" si="5"/>
        <v>0</v>
      </c>
      <c r="AF36" s="107">
        <f t="shared" si="6"/>
        <v>0</v>
      </c>
      <c r="AG36" s="107">
        <f t="shared" si="7"/>
        <v>0</v>
      </c>
      <c r="AH36" s="107">
        <f t="shared" si="8"/>
        <v>0</v>
      </c>
      <c r="AI36" s="107">
        <f t="shared" si="9"/>
        <v>1</v>
      </c>
    </row>
    <row r="37" spans="1:35" ht="29.25" hidden="1" customHeight="1" outlineLevel="2" x14ac:dyDescent="0.25">
      <c r="A37" s="50" t="s">
        <v>716</v>
      </c>
      <c r="B37" s="50" t="s">
        <v>3112</v>
      </c>
      <c r="C37" s="31">
        <v>135975</v>
      </c>
      <c r="D37" s="50" t="s">
        <v>844</v>
      </c>
      <c r="E37" s="50" t="s">
        <v>822</v>
      </c>
      <c r="F37" s="31">
        <v>0</v>
      </c>
      <c r="G37" s="31">
        <v>1</v>
      </c>
      <c r="H37" s="31">
        <v>4</v>
      </c>
      <c r="I37" s="38">
        <v>480823.46</v>
      </c>
      <c r="J37" s="18" t="s">
        <v>3164</v>
      </c>
      <c r="K37" s="34" t="s">
        <v>3314</v>
      </c>
      <c r="L37" s="135" t="s">
        <v>3340</v>
      </c>
      <c r="M37" s="112">
        <v>1</v>
      </c>
      <c r="N37" s="112">
        <v>1</v>
      </c>
      <c r="O37" s="116"/>
      <c r="P37" s="116"/>
      <c r="Q37" s="34"/>
      <c r="R37" s="34"/>
      <c r="S37" s="116"/>
      <c r="T37" s="116"/>
      <c r="U37" s="116"/>
      <c r="V37" s="116"/>
      <c r="W37" s="116"/>
      <c r="X37" s="111" t="s">
        <v>3438</v>
      </c>
      <c r="Y37" s="34"/>
      <c r="Z37" s="107">
        <f t="shared" si="0"/>
        <v>0</v>
      </c>
      <c r="AA37" s="107">
        <f t="shared" si="1"/>
        <v>0</v>
      </c>
      <c r="AB37" s="107">
        <f t="shared" si="2"/>
        <v>0</v>
      </c>
      <c r="AC37" s="107">
        <f t="shared" si="3"/>
        <v>0</v>
      </c>
      <c r="AD37" s="107">
        <f t="shared" si="4"/>
        <v>1</v>
      </c>
      <c r="AE37" s="107">
        <f t="shared" si="5"/>
        <v>0</v>
      </c>
      <c r="AF37" s="107">
        <f t="shared" si="6"/>
        <v>0</v>
      </c>
      <c r="AG37" s="107">
        <f t="shared" si="7"/>
        <v>0</v>
      </c>
      <c r="AH37" s="107">
        <f t="shared" si="8"/>
        <v>0</v>
      </c>
      <c r="AI37" s="107">
        <f t="shared" si="9"/>
        <v>1</v>
      </c>
    </row>
    <row r="38" spans="1:35" ht="29.25" hidden="1" customHeight="1" outlineLevel="2" x14ac:dyDescent="0.25">
      <c r="A38" s="50" t="s">
        <v>716</v>
      </c>
      <c r="B38" s="50" t="s">
        <v>3112</v>
      </c>
      <c r="C38" s="31">
        <v>135977</v>
      </c>
      <c r="D38" s="50" t="s">
        <v>848</v>
      </c>
      <c r="E38" s="50" t="s">
        <v>822</v>
      </c>
      <c r="F38" s="31">
        <v>0</v>
      </c>
      <c r="G38" s="31">
        <v>1</v>
      </c>
      <c r="H38" s="31">
        <v>6</v>
      </c>
      <c r="I38" s="38">
        <v>445017.81</v>
      </c>
      <c r="J38" s="18" t="s">
        <v>3164</v>
      </c>
      <c r="K38" s="34" t="s">
        <v>3314</v>
      </c>
      <c r="L38" s="135" t="s">
        <v>3340</v>
      </c>
      <c r="M38" s="112">
        <v>1</v>
      </c>
      <c r="N38" s="112">
        <v>1</v>
      </c>
      <c r="O38" s="116"/>
      <c r="P38" s="116"/>
      <c r="Q38" s="34"/>
      <c r="R38" s="34"/>
      <c r="S38" s="116"/>
      <c r="T38" s="116"/>
      <c r="U38" s="116"/>
      <c r="V38" s="116"/>
      <c r="W38" s="116"/>
      <c r="X38" s="111" t="s">
        <v>3438</v>
      </c>
      <c r="Y38" s="34"/>
      <c r="Z38" s="107">
        <f t="shared" si="0"/>
        <v>0</v>
      </c>
      <c r="AA38" s="107">
        <f t="shared" si="1"/>
        <v>0</v>
      </c>
      <c r="AB38" s="107">
        <f t="shared" si="2"/>
        <v>0</v>
      </c>
      <c r="AC38" s="107">
        <f t="shared" si="3"/>
        <v>0</v>
      </c>
      <c r="AD38" s="107">
        <f t="shared" si="4"/>
        <v>1</v>
      </c>
      <c r="AE38" s="107">
        <f t="shared" si="5"/>
        <v>0</v>
      </c>
      <c r="AF38" s="107">
        <f t="shared" si="6"/>
        <v>0</v>
      </c>
      <c r="AG38" s="107">
        <f t="shared" si="7"/>
        <v>0</v>
      </c>
      <c r="AH38" s="107">
        <f t="shared" si="8"/>
        <v>0</v>
      </c>
      <c r="AI38" s="107">
        <f t="shared" si="9"/>
        <v>1</v>
      </c>
    </row>
    <row r="39" spans="1:35" ht="29.25" hidden="1" customHeight="1" outlineLevel="2" x14ac:dyDescent="0.25">
      <c r="A39" s="50" t="s">
        <v>716</v>
      </c>
      <c r="B39" s="50" t="s">
        <v>3112</v>
      </c>
      <c r="C39" s="31">
        <v>135985</v>
      </c>
      <c r="D39" s="50" t="s">
        <v>867</v>
      </c>
      <c r="E39" s="50" t="s">
        <v>822</v>
      </c>
      <c r="F39" s="31">
        <v>0</v>
      </c>
      <c r="G39" s="31">
        <v>1</v>
      </c>
      <c r="H39" s="31">
        <v>6</v>
      </c>
      <c r="I39" s="38">
        <v>600152.85</v>
      </c>
      <c r="J39" s="18" t="s">
        <v>3164</v>
      </c>
      <c r="K39" s="34" t="s">
        <v>3314</v>
      </c>
      <c r="L39" s="135" t="s">
        <v>3340</v>
      </c>
      <c r="M39" s="112">
        <v>1</v>
      </c>
      <c r="N39" s="112">
        <v>1</v>
      </c>
      <c r="O39" s="116"/>
      <c r="P39" s="116"/>
      <c r="Q39" s="34"/>
      <c r="R39" s="34"/>
      <c r="S39" s="116"/>
      <c r="T39" s="116"/>
      <c r="U39" s="116"/>
      <c r="V39" s="116"/>
      <c r="W39" s="116"/>
      <c r="X39" s="111" t="s">
        <v>3438</v>
      </c>
      <c r="Y39" s="34"/>
      <c r="Z39" s="107">
        <f t="shared" si="0"/>
        <v>0</v>
      </c>
      <c r="AA39" s="107">
        <f t="shared" si="1"/>
        <v>0</v>
      </c>
      <c r="AB39" s="107">
        <f t="shared" si="2"/>
        <v>0</v>
      </c>
      <c r="AC39" s="107">
        <f t="shared" si="3"/>
        <v>0</v>
      </c>
      <c r="AD39" s="107">
        <f t="shared" si="4"/>
        <v>1</v>
      </c>
      <c r="AE39" s="107">
        <f t="shared" si="5"/>
        <v>0</v>
      </c>
      <c r="AF39" s="107">
        <f t="shared" si="6"/>
        <v>0</v>
      </c>
      <c r="AG39" s="107">
        <f t="shared" si="7"/>
        <v>0</v>
      </c>
      <c r="AH39" s="107">
        <f t="shared" si="8"/>
        <v>0</v>
      </c>
      <c r="AI39" s="107">
        <f t="shared" si="9"/>
        <v>1</v>
      </c>
    </row>
    <row r="40" spans="1:35" ht="29.25" hidden="1" customHeight="1" outlineLevel="2" x14ac:dyDescent="0.25">
      <c r="A40" s="50" t="s">
        <v>716</v>
      </c>
      <c r="B40" s="50" t="s">
        <v>3112</v>
      </c>
      <c r="C40" s="31">
        <v>135986</v>
      </c>
      <c r="D40" s="50" t="s">
        <v>869</v>
      </c>
      <c r="E40" s="50" t="s">
        <v>822</v>
      </c>
      <c r="F40" s="31">
        <v>0</v>
      </c>
      <c r="G40" s="31">
        <v>1</v>
      </c>
      <c r="H40" s="31">
        <v>3</v>
      </c>
      <c r="I40" s="38">
        <v>477185.26</v>
      </c>
      <c r="J40" s="18" t="s">
        <v>3164</v>
      </c>
      <c r="K40" s="34" t="s">
        <v>3314</v>
      </c>
      <c r="L40" s="135" t="s">
        <v>3340</v>
      </c>
      <c r="M40" s="112">
        <v>1</v>
      </c>
      <c r="N40" s="112">
        <v>1</v>
      </c>
      <c r="O40" s="116"/>
      <c r="P40" s="116"/>
      <c r="Q40" s="34"/>
      <c r="R40" s="34"/>
      <c r="S40" s="116"/>
      <c r="T40" s="116"/>
      <c r="U40" s="116"/>
      <c r="V40" s="116"/>
      <c r="W40" s="116"/>
      <c r="X40" s="111" t="s">
        <v>3438</v>
      </c>
      <c r="Y40" s="34"/>
      <c r="Z40" s="107">
        <f t="shared" si="0"/>
        <v>0</v>
      </c>
      <c r="AA40" s="107">
        <f t="shared" si="1"/>
        <v>0</v>
      </c>
      <c r="AB40" s="107">
        <f t="shared" si="2"/>
        <v>0</v>
      </c>
      <c r="AC40" s="107">
        <f t="shared" si="3"/>
        <v>0</v>
      </c>
      <c r="AD40" s="107">
        <f t="shared" si="4"/>
        <v>1</v>
      </c>
      <c r="AE40" s="107">
        <f t="shared" si="5"/>
        <v>0</v>
      </c>
      <c r="AF40" s="107">
        <f t="shared" si="6"/>
        <v>0</v>
      </c>
      <c r="AG40" s="107">
        <f t="shared" si="7"/>
        <v>0</v>
      </c>
      <c r="AH40" s="107">
        <f t="shared" si="8"/>
        <v>0</v>
      </c>
      <c r="AI40" s="107">
        <f t="shared" si="9"/>
        <v>1</v>
      </c>
    </row>
    <row r="41" spans="1:35" ht="29.25" hidden="1" customHeight="1" outlineLevel="2" x14ac:dyDescent="0.25">
      <c r="A41" s="50" t="s">
        <v>716</v>
      </c>
      <c r="B41" s="50" t="s">
        <v>3112</v>
      </c>
      <c r="C41" s="31">
        <v>135988</v>
      </c>
      <c r="D41" s="50" t="s">
        <v>839</v>
      </c>
      <c r="E41" s="50" t="s">
        <v>840</v>
      </c>
      <c r="F41" s="31">
        <v>0</v>
      </c>
      <c r="G41" s="31">
        <v>1</v>
      </c>
      <c r="H41" s="31">
        <v>1</v>
      </c>
      <c r="I41" s="38">
        <v>92038.13</v>
      </c>
      <c r="J41" s="18" t="s">
        <v>3164</v>
      </c>
      <c r="K41" s="34" t="s">
        <v>3314</v>
      </c>
      <c r="L41" s="135" t="s">
        <v>3340</v>
      </c>
      <c r="M41" s="112">
        <v>1</v>
      </c>
      <c r="N41" s="112">
        <v>1</v>
      </c>
      <c r="O41" s="116"/>
      <c r="P41" s="116"/>
      <c r="Q41" s="34"/>
      <c r="R41" s="34"/>
      <c r="S41" s="116"/>
      <c r="T41" s="116"/>
      <c r="U41" s="116"/>
      <c r="V41" s="116"/>
      <c r="W41" s="116"/>
      <c r="X41" s="111" t="s">
        <v>3438</v>
      </c>
      <c r="Y41" s="34"/>
      <c r="Z41" s="107">
        <f t="shared" si="0"/>
        <v>0</v>
      </c>
      <c r="AA41" s="107">
        <f t="shared" si="1"/>
        <v>0</v>
      </c>
      <c r="AB41" s="107">
        <f t="shared" si="2"/>
        <v>0</v>
      </c>
      <c r="AC41" s="107">
        <f t="shared" si="3"/>
        <v>0</v>
      </c>
      <c r="AD41" s="107">
        <f t="shared" si="4"/>
        <v>1</v>
      </c>
      <c r="AE41" s="107">
        <f t="shared" si="5"/>
        <v>0</v>
      </c>
      <c r="AF41" s="107">
        <f t="shared" si="6"/>
        <v>0</v>
      </c>
      <c r="AG41" s="107">
        <f t="shared" si="7"/>
        <v>0</v>
      </c>
      <c r="AH41" s="107">
        <f t="shared" si="8"/>
        <v>0</v>
      </c>
      <c r="AI41" s="107">
        <f t="shared" si="9"/>
        <v>1</v>
      </c>
    </row>
    <row r="42" spans="1:35" ht="29.25" hidden="1" customHeight="1" outlineLevel="2" x14ac:dyDescent="0.25">
      <c r="A42" s="50" t="s">
        <v>716</v>
      </c>
      <c r="B42" s="50" t="s">
        <v>3112</v>
      </c>
      <c r="C42" s="31">
        <v>135990</v>
      </c>
      <c r="D42" s="50" t="s">
        <v>842</v>
      </c>
      <c r="E42" s="50" t="s">
        <v>840</v>
      </c>
      <c r="F42" s="31">
        <v>0</v>
      </c>
      <c r="G42" s="31">
        <v>1</v>
      </c>
      <c r="H42" s="31">
        <v>1</v>
      </c>
      <c r="I42" s="38">
        <v>145589.59</v>
      </c>
      <c r="J42" s="18" t="s">
        <v>3164</v>
      </c>
      <c r="K42" s="34" t="s">
        <v>3314</v>
      </c>
      <c r="L42" s="135" t="s">
        <v>3340</v>
      </c>
      <c r="M42" s="112">
        <v>1</v>
      </c>
      <c r="N42" s="112">
        <v>1</v>
      </c>
      <c r="O42" s="116"/>
      <c r="P42" s="116"/>
      <c r="Q42" s="34"/>
      <c r="R42" s="34"/>
      <c r="S42" s="116"/>
      <c r="T42" s="116"/>
      <c r="U42" s="116"/>
      <c r="V42" s="116"/>
      <c r="W42" s="116"/>
      <c r="X42" s="111" t="s">
        <v>3438</v>
      </c>
      <c r="Y42" s="34"/>
      <c r="Z42" s="107">
        <f t="shared" si="0"/>
        <v>0</v>
      </c>
      <c r="AA42" s="107">
        <f t="shared" si="1"/>
        <v>0</v>
      </c>
      <c r="AB42" s="107">
        <f t="shared" si="2"/>
        <v>0</v>
      </c>
      <c r="AC42" s="107">
        <f t="shared" si="3"/>
        <v>0</v>
      </c>
      <c r="AD42" s="107">
        <f t="shared" si="4"/>
        <v>1</v>
      </c>
      <c r="AE42" s="107">
        <f t="shared" si="5"/>
        <v>0</v>
      </c>
      <c r="AF42" s="107">
        <f t="shared" si="6"/>
        <v>0</v>
      </c>
      <c r="AG42" s="107">
        <f t="shared" si="7"/>
        <v>0</v>
      </c>
      <c r="AH42" s="107">
        <f t="shared" si="8"/>
        <v>0</v>
      </c>
      <c r="AI42" s="107">
        <f t="shared" si="9"/>
        <v>1</v>
      </c>
    </row>
    <row r="43" spans="1:35" ht="29.25" hidden="1" customHeight="1" outlineLevel="2" x14ac:dyDescent="0.25">
      <c r="A43" s="50" t="s">
        <v>716</v>
      </c>
      <c r="B43" s="50" t="s">
        <v>3112</v>
      </c>
      <c r="C43" s="31">
        <v>135991</v>
      </c>
      <c r="D43" s="50" t="s">
        <v>845</v>
      </c>
      <c r="E43" s="50" t="s">
        <v>840</v>
      </c>
      <c r="F43" s="31">
        <v>0</v>
      </c>
      <c r="G43" s="31">
        <v>1</v>
      </c>
      <c r="H43" s="31">
        <v>1</v>
      </c>
      <c r="I43" s="38">
        <v>60030.07</v>
      </c>
      <c r="J43" s="18" t="s">
        <v>3164</v>
      </c>
      <c r="K43" s="34" t="s">
        <v>3314</v>
      </c>
      <c r="L43" s="135" t="s">
        <v>3340</v>
      </c>
      <c r="M43" s="112">
        <v>1</v>
      </c>
      <c r="N43" s="112">
        <v>1</v>
      </c>
      <c r="O43" s="116"/>
      <c r="P43" s="116"/>
      <c r="Q43" s="34"/>
      <c r="R43" s="34"/>
      <c r="S43" s="116"/>
      <c r="T43" s="116"/>
      <c r="U43" s="116"/>
      <c r="V43" s="116"/>
      <c r="W43" s="116"/>
      <c r="X43" s="111" t="s">
        <v>3438</v>
      </c>
      <c r="Y43" s="34"/>
      <c r="Z43" s="107">
        <f t="shared" si="0"/>
        <v>0</v>
      </c>
      <c r="AA43" s="107">
        <f t="shared" si="1"/>
        <v>0</v>
      </c>
      <c r="AB43" s="107">
        <f t="shared" si="2"/>
        <v>0</v>
      </c>
      <c r="AC43" s="107">
        <f t="shared" si="3"/>
        <v>0</v>
      </c>
      <c r="AD43" s="107">
        <f t="shared" si="4"/>
        <v>1</v>
      </c>
      <c r="AE43" s="107">
        <f t="shared" si="5"/>
        <v>0</v>
      </c>
      <c r="AF43" s="107">
        <f t="shared" si="6"/>
        <v>0</v>
      </c>
      <c r="AG43" s="107">
        <f t="shared" si="7"/>
        <v>0</v>
      </c>
      <c r="AH43" s="107">
        <f t="shared" si="8"/>
        <v>0</v>
      </c>
      <c r="AI43" s="107">
        <f t="shared" si="9"/>
        <v>1</v>
      </c>
    </row>
    <row r="44" spans="1:35" ht="29.25" hidden="1" customHeight="1" outlineLevel="2" x14ac:dyDescent="0.25">
      <c r="A44" s="50" t="s">
        <v>716</v>
      </c>
      <c r="B44" s="50" t="s">
        <v>3112</v>
      </c>
      <c r="C44" s="31">
        <v>136020</v>
      </c>
      <c r="D44" s="50" t="s">
        <v>835</v>
      </c>
      <c r="E44" s="50" t="s">
        <v>836</v>
      </c>
      <c r="F44" s="31">
        <v>0</v>
      </c>
      <c r="G44" s="31">
        <v>1</v>
      </c>
      <c r="H44" s="31">
        <v>1</v>
      </c>
      <c r="I44" s="38">
        <v>90008.33</v>
      </c>
      <c r="J44" s="18" t="s">
        <v>3164</v>
      </c>
      <c r="K44" s="34" t="s">
        <v>3314</v>
      </c>
      <c r="L44" s="135" t="s">
        <v>3340</v>
      </c>
      <c r="M44" s="112">
        <v>1</v>
      </c>
      <c r="N44" s="112">
        <v>1</v>
      </c>
      <c r="O44" s="116"/>
      <c r="P44" s="116"/>
      <c r="Q44" s="34"/>
      <c r="R44" s="34"/>
      <c r="S44" s="116"/>
      <c r="T44" s="116"/>
      <c r="U44" s="116"/>
      <c r="V44" s="116"/>
      <c r="W44" s="116"/>
      <c r="X44" s="111" t="s">
        <v>3438</v>
      </c>
      <c r="Y44" s="34"/>
      <c r="Z44" s="107">
        <f t="shared" si="0"/>
        <v>0</v>
      </c>
      <c r="AA44" s="107">
        <f t="shared" si="1"/>
        <v>0</v>
      </c>
      <c r="AB44" s="107">
        <f t="shared" si="2"/>
        <v>0</v>
      </c>
      <c r="AC44" s="107">
        <f t="shared" si="3"/>
        <v>0</v>
      </c>
      <c r="AD44" s="107">
        <f t="shared" si="4"/>
        <v>1</v>
      </c>
      <c r="AE44" s="107">
        <f t="shared" si="5"/>
        <v>0</v>
      </c>
      <c r="AF44" s="107">
        <f t="shared" si="6"/>
        <v>0</v>
      </c>
      <c r="AG44" s="107">
        <f t="shared" si="7"/>
        <v>0</v>
      </c>
      <c r="AH44" s="107">
        <f t="shared" si="8"/>
        <v>0</v>
      </c>
      <c r="AI44" s="107">
        <f t="shared" si="9"/>
        <v>1</v>
      </c>
    </row>
    <row r="45" spans="1:35" ht="29.25" hidden="1" customHeight="1" outlineLevel="2" x14ac:dyDescent="0.25">
      <c r="A45" s="50" t="s">
        <v>716</v>
      </c>
      <c r="B45" s="50" t="s">
        <v>3112</v>
      </c>
      <c r="C45" s="31">
        <v>136021</v>
      </c>
      <c r="D45" s="50" t="s">
        <v>837</v>
      </c>
      <c r="E45" s="50" t="s">
        <v>836</v>
      </c>
      <c r="F45" s="31">
        <v>0</v>
      </c>
      <c r="G45" s="31">
        <v>1</v>
      </c>
      <c r="H45" s="31">
        <v>1</v>
      </c>
      <c r="I45" s="38">
        <v>75019.41</v>
      </c>
      <c r="J45" s="18" t="s">
        <v>3164</v>
      </c>
      <c r="K45" s="34" t="s">
        <v>3314</v>
      </c>
      <c r="L45" s="135" t="s">
        <v>3340</v>
      </c>
      <c r="M45" s="112">
        <v>1</v>
      </c>
      <c r="N45" s="112">
        <v>1</v>
      </c>
      <c r="O45" s="116"/>
      <c r="P45" s="116"/>
      <c r="Q45" s="34"/>
      <c r="R45" s="34"/>
      <c r="S45" s="116"/>
      <c r="T45" s="116"/>
      <c r="U45" s="116"/>
      <c r="V45" s="116"/>
      <c r="W45" s="116"/>
      <c r="X45" s="111" t="s">
        <v>3438</v>
      </c>
      <c r="Y45" s="34"/>
      <c r="Z45" s="107">
        <f t="shared" si="0"/>
        <v>0</v>
      </c>
      <c r="AA45" s="107">
        <f t="shared" si="1"/>
        <v>0</v>
      </c>
      <c r="AB45" s="107">
        <f t="shared" si="2"/>
        <v>0</v>
      </c>
      <c r="AC45" s="107">
        <f t="shared" si="3"/>
        <v>0</v>
      </c>
      <c r="AD45" s="107">
        <f t="shared" si="4"/>
        <v>1</v>
      </c>
      <c r="AE45" s="107">
        <f t="shared" si="5"/>
        <v>0</v>
      </c>
      <c r="AF45" s="107">
        <f t="shared" si="6"/>
        <v>0</v>
      </c>
      <c r="AG45" s="107">
        <f t="shared" si="7"/>
        <v>0</v>
      </c>
      <c r="AH45" s="107">
        <f t="shared" si="8"/>
        <v>0</v>
      </c>
      <c r="AI45" s="107">
        <f t="shared" si="9"/>
        <v>1</v>
      </c>
    </row>
    <row r="46" spans="1:35" ht="29.25" hidden="1" customHeight="1" outlineLevel="2" x14ac:dyDescent="0.25">
      <c r="A46" s="50" t="s">
        <v>716</v>
      </c>
      <c r="B46" s="50" t="s">
        <v>3112</v>
      </c>
      <c r="C46" s="31">
        <v>136036</v>
      </c>
      <c r="D46" s="50" t="s">
        <v>818</v>
      </c>
      <c r="E46" s="50" t="s">
        <v>811</v>
      </c>
      <c r="F46" s="31">
        <v>0</v>
      </c>
      <c r="G46" s="31">
        <v>1</v>
      </c>
      <c r="H46" s="31">
        <v>1</v>
      </c>
      <c r="I46" s="38">
        <v>115317.67</v>
      </c>
      <c r="J46" s="18" t="s">
        <v>3164</v>
      </c>
      <c r="K46" s="34" t="s">
        <v>3314</v>
      </c>
      <c r="L46" s="135" t="s">
        <v>3340</v>
      </c>
      <c r="M46" s="112">
        <v>0.7</v>
      </c>
      <c r="N46" s="112">
        <v>1</v>
      </c>
      <c r="O46" s="116"/>
      <c r="P46" s="116"/>
      <c r="Q46" s="34"/>
      <c r="R46" s="34"/>
      <c r="S46" s="116"/>
      <c r="T46" s="116"/>
      <c r="U46" s="116"/>
      <c r="V46" s="116"/>
      <c r="W46" s="116"/>
      <c r="X46" s="111" t="s">
        <v>3438</v>
      </c>
      <c r="Y46" s="34"/>
      <c r="Z46" s="107">
        <f t="shared" si="0"/>
        <v>0</v>
      </c>
      <c r="AA46" s="107">
        <f t="shared" si="1"/>
        <v>0</v>
      </c>
      <c r="AB46" s="107">
        <f t="shared" si="2"/>
        <v>0</v>
      </c>
      <c r="AC46" s="107">
        <f t="shared" si="3"/>
        <v>0</v>
      </c>
      <c r="AD46" s="107">
        <f t="shared" si="4"/>
        <v>1</v>
      </c>
      <c r="AE46" s="107">
        <f t="shared" si="5"/>
        <v>0</v>
      </c>
      <c r="AF46" s="107">
        <f t="shared" si="6"/>
        <v>0</v>
      </c>
      <c r="AG46" s="107">
        <f t="shared" si="7"/>
        <v>0</v>
      </c>
      <c r="AH46" s="107">
        <f t="shared" si="8"/>
        <v>0</v>
      </c>
      <c r="AI46" s="107">
        <f t="shared" si="9"/>
        <v>1</v>
      </c>
    </row>
    <row r="47" spans="1:35" ht="29.25" hidden="1" customHeight="1" outlineLevel="2" x14ac:dyDescent="0.25">
      <c r="A47" s="50" t="s">
        <v>716</v>
      </c>
      <c r="B47" s="50" t="s">
        <v>3112</v>
      </c>
      <c r="C47" s="31">
        <v>136037</v>
      </c>
      <c r="D47" s="50" t="s">
        <v>825</v>
      </c>
      <c r="E47" s="50" t="s">
        <v>811</v>
      </c>
      <c r="F47" s="31">
        <v>0</v>
      </c>
      <c r="G47" s="31">
        <v>1</v>
      </c>
      <c r="H47" s="31">
        <v>2</v>
      </c>
      <c r="I47" s="38">
        <v>680998.83</v>
      </c>
      <c r="J47" s="18" t="s">
        <v>3164</v>
      </c>
      <c r="K47" s="34" t="s">
        <v>3314</v>
      </c>
      <c r="L47" s="135" t="s">
        <v>3340</v>
      </c>
      <c r="M47" s="112">
        <v>0.95</v>
      </c>
      <c r="N47" s="112">
        <v>1</v>
      </c>
      <c r="O47" s="116"/>
      <c r="P47" s="116"/>
      <c r="Q47" s="34"/>
      <c r="R47" s="34"/>
      <c r="S47" s="116"/>
      <c r="T47" s="116"/>
      <c r="U47" s="116"/>
      <c r="V47" s="116"/>
      <c r="W47" s="116"/>
      <c r="X47" s="111" t="s">
        <v>3438</v>
      </c>
      <c r="Y47" s="34"/>
      <c r="Z47" s="107">
        <f t="shared" si="0"/>
        <v>0</v>
      </c>
      <c r="AA47" s="107">
        <f t="shared" si="1"/>
        <v>0</v>
      </c>
      <c r="AB47" s="107">
        <f t="shared" si="2"/>
        <v>0</v>
      </c>
      <c r="AC47" s="107">
        <f t="shared" si="3"/>
        <v>0</v>
      </c>
      <c r="AD47" s="107">
        <f t="shared" si="4"/>
        <v>1</v>
      </c>
      <c r="AE47" s="107">
        <f t="shared" si="5"/>
        <v>0</v>
      </c>
      <c r="AF47" s="107">
        <f t="shared" si="6"/>
        <v>0</v>
      </c>
      <c r="AG47" s="107">
        <f t="shared" si="7"/>
        <v>0</v>
      </c>
      <c r="AH47" s="107">
        <f t="shared" si="8"/>
        <v>0</v>
      </c>
      <c r="AI47" s="107">
        <f t="shared" si="9"/>
        <v>1</v>
      </c>
    </row>
    <row r="48" spans="1:35" ht="29.25" hidden="1" customHeight="1" outlineLevel="2" x14ac:dyDescent="0.25">
      <c r="A48" s="50" t="s">
        <v>716</v>
      </c>
      <c r="B48" s="50" t="s">
        <v>3112</v>
      </c>
      <c r="C48" s="31">
        <v>136051</v>
      </c>
      <c r="D48" s="50" t="s">
        <v>846</v>
      </c>
      <c r="E48" s="50" t="s">
        <v>811</v>
      </c>
      <c r="F48" s="31">
        <v>0</v>
      </c>
      <c r="G48" s="31">
        <v>1</v>
      </c>
      <c r="H48" s="31">
        <v>2</v>
      </c>
      <c r="I48" s="38">
        <v>140168.49</v>
      </c>
      <c r="J48" s="18" t="s">
        <v>3164</v>
      </c>
      <c r="K48" s="34" t="s">
        <v>3314</v>
      </c>
      <c r="L48" s="135" t="s">
        <v>3340</v>
      </c>
      <c r="M48" s="112">
        <v>0.95</v>
      </c>
      <c r="N48" s="112">
        <v>1</v>
      </c>
      <c r="O48" s="116"/>
      <c r="P48" s="116"/>
      <c r="Q48" s="34"/>
      <c r="R48" s="34"/>
      <c r="S48" s="116"/>
      <c r="T48" s="116"/>
      <c r="U48" s="116"/>
      <c r="V48" s="116"/>
      <c r="W48" s="116"/>
      <c r="X48" s="111" t="s">
        <v>3438</v>
      </c>
      <c r="Y48" s="34"/>
      <c r="Z48" s="107">
        <f t="shared" si="0"/>
        <v>0</v>
      </c>
      <c r="AA48" s="107">
        <f t="shared" si="1"/>
        <v>0</v>
      </c>
      <c r="AB48" s="107">
        <f t="shared" si="2"/>
        <v>0</v>
      </c>
      <c r="AC48" s="107">
        <f t="shared" si="3"/>
        <v>0</v>
      </c>
      <c r="AD48" s="107">
        <f t="shared" si="4"/>
        <v>1</v>
      </c>
      <c r="AE48" s="107">
        <f t="shared" si="5"/>
        <v>0</v>
      </c>
      <c r="AF48" s="107">
        <f t="shared" si="6"/>
        <v>0</v>
      </c>
      <c r="AG48" s="107">
        <f t="shared" si="7"/>
        <v>0</v>
      </c>
      <c r="AH48" s="107">
        <f t="shared" si="8"/>
        <v>0</v>
      </c>
      <c r="AI48" s="107">
        <f t="shared" si="9"/>
        <v>1</v>
      </c>
    </row>
    <row r="49" spans="1:35" ht="29.25" hidden="1" customHeight="1" outlineLevel="2" x14ac:dyDescent="0.25">
      <c r="A49" s="50" t="s">
        <v>716</v>
      </c>
      <c r="B49" s="50" t="s">
        <v>3112</v>
      </c>
      <c r="C49" s="31">
        <v>136060</v>
      </c>
      <c r="D49" s="50" t="s">
        <v>863</v>
      </c>
      <c r="E49" s="50" t="s">
        <v>811</v>
      </c>
      <c r="F49" s="31">
        <v>0</v>
      </c>
      <c r="G49" s="31">
        <v>1</v>
      </c>
      <c r="H49" s="31">
        <v>3</v>
      </c>
      <c r="I49" s="38">
        <v>393590.64</v>
      </c>
      <c r="J49" s="18" t="s">
        <v>3164</v>
      </c>
      <c r="K49" s="34" t="s">
        <v>3314</v>
      </c>
      <c r="L49" s="135" t="s">
        <v>3340</v>
      </c>
      <c r="M49" s="112">
        <v>0.95</v>
      </c>
      <c r="N49" s="112">
        <v>1</v>
      </c>
      <c r="O49" s="116"/>
      <c r="P49" s="116"/>
      <c r="Q49" s="34"/>
      <c r="R49" s="34"/>
      <c r="S49" s="116"/>
      <c r="T49" s="116"/>
      <c r="U49" s="116"/>
      <c r="V49" s="116"/>
      <c r="W49" s="116"/>
      <c r="X49" s="111" t="s">
        <v>3438</v>
      </c>
      <c r="Y49" s="34"/>
      <c r="Z49" s="107">
        <f t="shared" si="0"/>
        <v>0</v>
      </c>
      <c r="AA49" s="107">
        <f t="shared" si="1"/>
        <v>0</v>
      </c>
      <c r="AB49" s="107">
        <f t="shared" si="2"/>
        <v>0</v>
      </c>
      <c r="AC49" s="107">
        <f t="shared" si="3"/>
        <v>0</v>
      </c>
      <c r="AD49" s="107">
        <f t="shared" si="4"/>
        <v>1</v>
      </c>
      <c r="AE49" s="107">
        <f t="shared" si="5"/>
        <v>0</v>
      </c>
      <c r="AF49" s="107">
        <f t="shared" si="6"/>
        <v>0</v>
      </c>
      <c r="AG49" s="107">
        <f t="shared" si="7"/>
        <v>0</v>
      </c>
      <c r="AH49" s="107">
        <f t="shared" si="8"/>
        <v>0</v>
      </c>
      <c r="AI49" s="107">
        <f t="shared" si="9"/>
        <v>1</v>
      </c>
    </row>
    <row r="50" spans="1:35" ht="29.25" hidden="1" customHeight="1" outlineLevel="2" x14ac:dyDescent="0.25">
      <c r="A50" s="50" t="s">
        <v>716</v>
      </c>
      <c r="B50" s="50" t="s">
        <v>3112</v>
      </c>
      <c r="C50" s="31">
        <v>136116</v>
      </c>
      <c r="D50" s="50" t="s">
        <v>813</v>
      </c>
      <c r="E50" s="50" t="s">
        <v>814</v>
      </c>
      <c r="F50" s="31">
        <v>0</v>
      </c>
      <c r="G50" s="31">
        <v>1</v>
      </c>
      <c r="H50" s="31">
        <v>1</v>
      </c>
      <c r="I50" s="38">
        <v>165143.57</v>
      </c>
      <c r="J50" s="18" t="s">
        <v>3164</v>
      </c>
      <c r="K50" s="34" t="s">
        <v>3314</v>
      </c>
      <c r="L50" s="135" t="s">
        <v>3340</v>
      </c>
      <c r="M50" s="112">
        <v>1</v>
      </c>
      <c r="N50" s="112">
        <v>1</v>
      </c>
      <c r="O50" s="116"/>
      <c r="P50" s="116"/>
      <c r="Q50" s="34"/>
      <c r="R50" s="34"/>
      <c r="S50" s="116"/>
      <c r="T50" s="116"/>
      <c r="U50" s="116"/>
      <c r="V50" s="116"/>
      <c r="W50" s="116"/>
      <c r="X50" s="111" t="s">
        <v>3438</v>
      </c>
      <c r="Y50" s="34"/>
      <c r="Z50" s="107">
        <f t="shared" si="0"/>
        <v>0</v>
      </c>
      <c r="AA50" s="107">
        <f t="shared" si="1"/>
        <v>0</v>
      </c>
      <c r="AB50" s="107">
        <f t="shared" si="2"/>
        <v>0</v>
      </c>
      <c r="AC50" s="107">
        <f t="shared" si="3"/>
        <v>0</v>
      </c>
      <c r="AD50" s="107">
        <f t="shared" si="4"/>
        <v>1</v>
      </c>
      <c r="AE50" s="107">
        <f t="shared" si="5"/>
        <v>0</v>
      </c>
      <c r="AF50" s="107">
        <f t="shared" si="6"/>
        <v>0</v>
      </c>
      <c r="AG50" s="107">
        <f t="shared" si="7"/>
        <v>0</v>
      </c>
      <c r="AH50" s="107">
        <f t="shared" si="8"/>
        <v>0</v>
      </c>
      <c r="AI50" s="107">
        <f t="shared" si="9"/>
        <v>1</v>
      </c>
    </row>
    <row r="51" spans="1:35" ht="29.25" hidden="1" customHeight="1" outlineLevel="2" x14ac:dyDescent="0.25">
      <c r="A51" s="50" t="s">
        <v>716</v>
      </c>
      <c r="B51" s="50" t="s">
        <v>3112</v>
      </c>
      <c r="C51" s="31">
        <v>136121</v>
      </c>
      <c r="D51" s="50" t="s">
        <v>841</v>
      </c>
      <c r="E51" s="50" t="s">
        <v>814</v>
      </c>
      <c r="F51" s="31">
        <v>0</v>
      </c>
      <c r="G51" s="31">
        <v>1</v>
      </c>
      <c r="H51" s="31">
        <v>4</v>
      </c>
      <c r="I51" s="38">
        <v>146393.25</v>
      </c>
      <c r="J51" s="18" t="s">
        <v>3164</v>
      </c>
      <c r="K51" s="34" t="s">
        <v>3314</v>
      </c>
      <c r="L51" s="135" t="s">
        <v>3340</v>
      </c>
      <c r="M51" s="112">
        <v>1</v>
      </c>
      <c r="N51" s="112">
        <v>1</v>
      </c>
      <c r="O51" s="116"/>
      <c r="P51" s="116"/>
      <c r="Q51" s="34"/>
      <c r="R51" s="34"/>
      <c r="S51" s="116"/>
      <c r="T51" s="116"/>
      <c r="U51" s="116"/>
      <c r="V51" s="116"/>
      <c r="W51" s="116"/>
      <c r="X51" s="111" t="s">
        <v>3438</v>
      </c>
      <c r="Y51" s="34"/>
      <c r="Z51" s="107">
        <f t="shared" si="0"/>
        <v>0</v>
      </c>
      <c r="AA51" s="107">
        <f t="shared" si="1"/>
        <v>0</v>
      </c>
      <c r="AB51" s="107">
        <f t="shared" si="2"/>
        <v>0</v>
      </c>
      <c r="AC51" s="107">
        <f t="shared" si="3"/>
        <v>0</v>
      </c>
      <c r="AD51" s="107">
        <f t="shared" si="4"/>
        <v>1</v>
      </c>
      <c r="AE51" s="107">
        <f t="shared" si="5"/>
        <v>0</v>
      </c>
      <c r="AF51" s="107">
        <f t="shared" si="6"/>
        <v>0</v>
      </c>
      <c r="AG51" s="107">
        <f t="shared" si="7"/>
        <v>0</v>
      </c>
      <c r="AH51" s="107">
        <f t="shared" si="8"/>
        <v>0</v>
      </c>
      <c r="AI51" s="107">
        <f t="shared" si="9"/>
        <v>1</v>
      </c>
    </row>
    <row r="52" spans="1:35" ht="29.25" hidden="1" customHeight="1" outlineLevel="2" x14ac:dyDescent="0.25">
      <c r="A52" s="50" t="s">
        <v>716</v>
      </c>
      <c r="B52" s="50" t="s">
        <v>3112</v>
      </c>
      <c r="C52" s="31">
        <v>136125</v>
      </c>
      <c r="D52" s="50" t="s">
        <v>847</v>
      </c>
      <c r="E52" s="50" t="s">
        <v>814</v>
      </c>
      <c r="F52" s="31">
        <v>0</v>
      </c>
      <c r="G52" s="31">
        <v>1</v>
      </c>
      <c r="H52" s="31">
        <v>1</v>
      </c>
      <c r="I52" s="38">
        <v>90084.87</v>
      </c>
      <c r="J52" s="18" t="s">
        <v>3164</v>
      </c>
      <c r="K52" s="34" t="s">
        <v>3314</v>
      </c>
      <c r="L52" s="135" t="s">
        <v>3340</v>
      </c>
      <c r="M52" s="112">
        <v>1</v>
      </c>
      <c r="N52" s="112">
        <v>1</v>
      </c>
      <c r="O52" s="116"/>
      <c r="P52" s="116"/>
      <c r="Q52" s="34"/>
      <c r="R52" s="34"/>
      <c r="S52" s="116"/>
      <c r="T52" s="116"/>
      <c r="U52" s="116"/>
      <c r="V52" s="116"/>
      <c r="W52" s="116"/>
      <c r="X52" s="111" t="s">
        <v>3438</v>
      </c>
      <c r="Y52" s="34"/>
      <c r="Z52" s="107">
        <f t="shared" si="0"/>
        <v>0</v>
      </c>
      <c r="AA52" s="107">
        <f t="shared" si="1"/>
        <v>0</v>
      </c>
      <c r="AB52" s="107">
        <f t="shared" si="2"/>
        <v>0</v>
      </c>
      <c r="AC52" s="107">
        <f t="shared" si="3"/>
        <v>0</v>
      </c>
      <c r="AD52" s="107">
        <f t="shared" si="4"/>
        <v>1</v>
      </c>
      <c r="AE52" s="107">
        <f t="shared" si="5"/>
        <v>0</v>
      </c>
      <c r="AF52" s="107">
        <f t="shared" si="6"/>
        <v>0</v>
      </c>
      <c r="AG52" s="107">
        <f t="shared" si="7"/>
        <v>0</v>
      </c>
      <c r="AH52" s="107">
        <f t="shared" si="8"/>
        <v>0</v>
      </c>
      <c r="AI52" s="107">
        <f t="shared" si="9"/>
        <v>1</v>
      </c>
    </row>
    <row r="53" spans="1:35" ht="29.25" hidden="1" customHeight="1" outlineLevel="2" x14ac:dyDescent="0.25">
      <c r="A53" s="50" t="s">
        <v>716</v>
      </c>
      <c r="B53" s="50" t="s">
        <v>3112</v>
      </c>
      <c r="C53" s="31">
        <v>136128</v>
      </c>
      <c r="D53" s="50" t="s">
        <v>860</v>
      </c>
      <c r="E53" s="50" t="s">
        <v>814</v>
      </c>
      <c r="F53" s="31">
        <v>0</v>
      </c>
      <c r="G53" s="31">
        <v>1</v>
      </c>
      <c r="H53" s="31">
        <v>3</v>
      </c>
      <c r="I53" s="38">
        <v>144802.45000000001</v>
      </c>
      <c r="J53" s="18" t="s">
        <v>3164</v>
      </c>
      <c r="K53" s="34" t="s">
        <v>3314</v>
      </c>
      <c r="L53" s="135" t="s">
        <v>3340</v>
      </c>
      <c r="M53" s="112">
        <v>1</v>
      </c>
      <c r="N53" s="112">
        <v>1</v>
      </c>
      <c r="O53" s="116"/>
      <c r="P53" s="116"/>
      <c r="Q53" s="34"/>
      <c r="R53" s="34"/>
      <c r="S53" s="116"/>
      <c r="T53" s="116"/>
      <c r="U53" s="116"/>
      <c r="V53" s="116"/>
      <c r="W53" s="116"/>
      <c r="X53" s="111" t="s">
        <v>3438</v>
      </c>
      <c r="Y53" s="34"/>
      <c r="Z53" s="107">
        <f t="shared" si="0"/>
        <v>0</v>
      </c>
      <c r="AA53" s="107">
        <f t="shared" si="1"/>
        <v>0</v>
      </c>
      <c r="AB53" s="107">
        <f t="shared" si="2"/>
        <v>0</v>
      </c>
      <c r="AC53" s="107">
        <f t="shared" si="3"/>
        <v>0</v>
      </c>
      <c r="AD53" s="107">
        <f t="shared" si="4"/>
        <v>1</v>
      </c>
      <c r="AE53" s="107">
        <f t="shared" si="5"/>
        <v>0</v>
      </c>
      <c r="AF53" s="107">
        <f t="shared" si="6"/>
        <v>0</v>
      </c>
      <c r="AG53" s="107">
        <f t="shared" si="7"/>
        <v>0</v>
      </c>
      <c r="AH53" s="107">
        <f t="shared" si="8"/>
        <v>0</v>
      </c>
      <c r="AI53" s="107">
        <f t="shared" si="9"/>
        <v>1</v>
      </c>
    </row>
    <row r="54" spans="1:35" ht="29.25" hidden="1" customHeight="1" outlineLevel="2" x14ac:dyDescent="0.25">
      <c r="A54" s="50" t="s">
        <v>716</v>
      </c>
      <c r="B54" s="50" t="s">
        <v>3112</v>
      </c>
      <c r="C54" s="31">
        <v>220509</v>
      </c>
      <c r="D54" s="50" t="s">
        <v>852</v>
      </c>
      <c r="E54" s="50" t="s">
        <v>814</v>
      </c>
      <c r="F54" s="31">
        <v>0</v>
      </c>
      <c r="G54" s="31">
        <v>1</v>
      </c>
      <c r="H54" s="31">
        <v>1</v>
      </c>
      <c r="I54" s="38">
        <v>110504.51</v>
      </c>
      <c r="J54" s="18" t="s">
        <v>3164</v>
      </c>
      <c r="K54" s="34" t="s">
        <v>3314</v>
      </c>
      <c r="L54" s="135" t="s">
        <v>3340</v>
      </c>
      <c r="M54" s="112">
        <v>1</v>
      </c>
      <c r="N54" s="112">
        <v>1</v>
      </c>
      <c r="O54" s="116"/>
      <c r="P54" s="116"/>
      <c r="Q54" s="34"/>
      <c r="R54" s="34"/>
      <c r="S54" s="116"/>
      <c r="T54" s="116"/>
      <c r="U54" s="116"/>
      <c r="V54" s="116"/>
      <c r="W54" s="116"/>
      <c r="X54" s="111" t="s">
        <v>3438</v>
      </c>
      <c r="Y54" s="34"/>
      <c r="Z54" s="107">
        <f t="shared" si="0"/>
        <v>0</v>
      </c>
      <c r="AA54" s="107">
        <f t="shared" si="1"/>
        <v>0</v>
      </c>
      <c r="AB54" s="107">
        <f t="shared" si="2"/>
        <v>0</v>
      </c>
      <c r="AC54" s="107">
        <f t="shared" si="3"/>
        <v>0</v>
      </c>
      <c r="AD54" s="107">
        <f t="shared" si="4"/>
        <v>1</v>
      </c>
      <c r="AE54" s="107">
        <f t="shared" si="5"/>
        <v>0</v>
      </c>
      <c r="AF54" s="107">
        <f t="shared" si="6"/>
        <v>0</v>
      </c>
      <c r="AG54" s="107">
        <f t="shared" si="7"/>
        <v>0</v>
      </c>
      <c r="AH54" s="107">
        <f t="shared" si="8"/>
        <v>0</v>
      </c>
      <c r="AI54" s="107">
        <f t="shared" si="9"/>
        <v>1</v>
      </c>
    </row>
    <row r="55" spans="1:35" ht="29.25" hidden="1" customHeight="1" outlineLevel="2" x14ac:dyDescent="0.25">
      <c r="A55" s="50" t="s">
        <v>716</v>
      </c>
      <c r="B55" s="50" t="s">
        <v>3112</v>
      </c>
      <c r="C55" s="31">
        <v>220511</v>
      </c>
      <c r="D55" s="50" t="s">
        <v>812</v>
      </c>
      <c r="E55" s="50" t="s">
        <v>811</v>
      </c>
      <c r="F55" s="31">
        <v>0</v>
      </c>
      <c r="G55" s="31">
        <v>1</v>
      </c>
      <c r="H55" s="31">
        <v>1</v>
      </c>
      <c r="I55" s="38">
        <v>145546.34</v>
      </c>
      <c r="J55" s="18" t="s">
        <v>3164</v>
      </c>
      <c r="K55" s="34" t="s">
        <v>3314</v>
      </c>
      <c r="L55" s="135" t="s">
        <v>3340</v>
      </c>
      <c r="M55" s="112">
        <v>0.8</v>
      </c>
      <c r="N55" s="112">
        <v>1</v>
      </c>
      <c r="O55" s="116"/>
      <c r="P55" s="116"/>
      <c r="Q55" s="34"/>
      <c r="R55" s="34"/>
      <c r="S55" s="116"/>
      <c r="T55" s="116"/>
      <c r="U55" s="116"/>
      <c r="V55" s="116"/>
      <c r="W55" s="116"/>
      <c r="X55" s="111" t="s">
        <v>3438</v>
      </c>
      <c r="Y55" s="34"/>
      <c r="Z55" s="107">
        <f t="shared" si="0"/>
        <v>0</v>
      </c>
      <c r="AA55" s="107">
        <f t="shared" si="1"/>
        <v>0</v>
      </c>
      <c r="AB55" s="107">
        <f t="shared" si="2"/>
        <v>0</v>
      </c>
      <c r="AC55" s="107">
        <f t="shared" si="3"/>
        <v>0</v>
      </c>
      <c r="AD55" s="107">
        <f t="shared" si="4"/>
        <v>1</v>
      </c>
      <c r="AE55" s="107">
        <f t="shared" si="5"/>
        <v>0</v>
      </c>
      <c r="AF55" s="107">
        <f t="shared" si="6"/>
        <v>0</v>
      </c>
      <c r="AG55" s="107">
        <f t="shared" si="7"/>
        <v>0</v>
      </c>
      <c r="AH55" s="107">
        <f t="shared" si="8"/>
        <v>0</v>
      </c>
      <c r="AI55" s="107">
        <f t="shared" si="9"/>
        <v>1</v>
      </c>
    </row>
    <row r="56" spans="1:35" ht="29.25" hidden="1" customHeight="1" outlineLevel="2" x14ac:dyDescent="0.25">
      <c r="A56" s="50" t="s">
        <v>716</v>
      </c>
      <c r="B56" s="50" t="s">
        <v>3112</v>
      </c>
      <c r="C56" s="31">
        <v>220516</v>
      </c>
      <c r="D56" s="50" t="s">
        <v>838</v>
      </c>
      <c r="E56" s="50" t="s">
        <v>811</v>
      </c>
      <c r="F56" s="31">
        <v>0</v>
      </c>
      <c r="G56" s="31">
        <v>1</v>
      </c>
      <c r="H56" s="31">
        <v>2</v>
      </c>
      <c r="I56" s="38">
        <v>110076.5</v>
      </c>
      <c r="J56" s="18" t="s">
        <v>3164</v>
      </c>
      <c r="K56" s="34" t="s">
        <v>3314</v>
      </c>
      <c r="L56" s="135" t="s">
        <v>3340</v>
      </c>
      <c r="M56" s="112">
        <v>0.8</v>
      </c>
      <c r="N56" s="112">
        <v>1</v>
      </c>
      <c r="O56" s="116"/>
      <c r="P56" s="116"/>
      <c r="Q56" s="34"/>
      <c r="R56" s="34"/>
      <c r="S56" s="116"/>
      <c r="T56" s="116"/>
      <c r="U56" s="116"/>
      <c r="V56" s="116"/>
      <c r="W56" s="116"/>
      <c r="X56" s="111" t="s">
        <v>3438</v>
      </c>
      <c r="Y56" s="34"/>
      <c r="Z56" s="107">
        <f t="shared" si="0"/>
        <v>0</v>
      </c>
      <c r="AA56" s="107">
        <f t="shared" si="1"/>
        <v>0</v>
      </c>
      <c r="AB56" s="107">
        <f t="shared" si="2"/>
        <v>0</v>
      </c>
      <c r="AC56" s="107">
        <f t="shared" si="3"/>
        <v>0</v>
      </c>
      <c r="AD56" s="107">
        <f t="shared" si="4"/>
        <v>1</v>
      </c>
      <c r="AE56" s="107">
        <f t="shared" si="5"/>
        <v>0</v>
      </c>
      <c r="AF56" s="107">
        <f t="shared" si="6"/>
        <v>0</v>
      </c>
      <c r="AG56" s="107">
        <f t="shared" si="7"/>
        <v>0</v>
      </c>
      <c r="AH56" s="107">
        <f t="shared" si="8"/>
        <v>0</v>
      </c>
      <c r="AI56" s="107">
        <f t="shared" si="9"/>
        <v>1</v>
      </c>
    </row>
    <row r="57" spans="1:35" ht="29.25" hidden="1" customHeight="1" outlineLevel="2" x14ac:dyDescent="0.25">
      <c r="A57" s="50" t="s">
        <v>716</v>
      </c>
      <c r="B57" s="50" t="s">
        <v>3112</v>
      </c>
      <c r="C57" s="31">
        <v>220527</v>
      </c>
      <c r="D57" s="50" t="s">
        <v>810</v>
      </c>
      <c r="E57" s="50" t="s">
        <v>811</v>
      </c>
      <c r="F57" s="31">
        <v>0</v>
      </c>
      <c r="G57" s="31">
        <v>1</v>
      </c>
      <c r="H57" s="31">
        <v>1</v>
      </c>
      <c r="I57" s="38">
        <v>112190.04</v>
      </c>
      <c r="J57" s="18" t="s">
        <v>3164</v>
      </c>
      <c r="K57" s="34" t="s">
        <v>3314</v>
      </c>
      <c r="L57" s="135" t="s">
        <v>3340</v>
      </c>
      <c r="M57" s="112">
        <v>0.95</v>
      </c>
      <c r="N57" s="112">
        <v>1</v>
      </c>
      <c r="O57" s="116"/>
      <c r="P57" s="116"/>
      <c r="Q57" s="34"/>
      <c r="R57" s="34"/>
      <c r="S57" s="116"/>
      <c r="T57" s="116"/>
      <c r="U57" s="116"/>
      <c r="V57" s="116"/>
      <c r="W57" s="116"/>
      <c r="X57" s="111" t="s">
        <v>3438</v>
      </c>
      <c r="Y57" s="34"/>
      <c r="Z57" s="107">
        <f t="shared" si="0"/>
        <v>0</v>
      </c>
      <c r="AA57" s="107">
        <f t="shared" si="1"/>
        <v>0</v>
      </c>
      <c r="AB57" s="107">
        <f t="shared" si="2"/>
        <v>0</v>
      </c>
      <c r="AC57" s="107">
        <f t="shared" si="3"/>
        <v>0</v>
      </c>
      <c r="AD57" s="107">
        <f t="shared" si="4"/>
        <v>1</v>
      </c>
      <c r="AE57" s="107">
        <f t="shared" si="5"/>
        <v>0</v>
      </c>
      <c r="AF57" s="107">
        <f t="shared" si="6"/>
        <v>0</v>
      </c>
      <c r="AG57" s="107">
        <f t="shared" si="7"/>
        <v>0</v>
      </c>
      <c r="AH57" s="107">
        <f t="shared" si="8"/>
        <v>0</v>
      </c>
      <c r="AI57" s="107">
        <f t="shared" si="9"/>
        <v>1</v>
      </c>
    </row>
    <row r="58" spans="1:35" ht="29.25" hidden="1" customHeight="1" outlineLevel="2" x14ac:dyDescent="0.25">
      <c r="A58" s="50" t="s">
        <v>716</v>
      </c>
      <c r="B58" s="50" t="s">
        <v>3152</v>
      </c>
      <c r="C58" s="31">
        <v>136272</v>
      </c>
      <c r="D58" s="50" t="s">
        <v>886</v>
      </c>
      <c r="E58" s="50" t="s">
        <v>887</v>
      </c>
      <c r="F58" s="31">
        <v>0</v>
      </c>
      <c r="G58" s="31">
        <v>1</v>
      </c>
      <c r="H58" s="31">
        <v>1</v>
      </c>
      <c r="I58" s="40">
        <v>518252.15</v>
      </c>
      <c r="J58" s="18" t="s">
        <v>3164</v>
      </c>
      <c r="K58" s="34" t="s">
        <v>3314</v>
      </c>
      <c r="L58" s="135" t="s">
        <v>3340</v>
      </c>
      <c r="M58" s="112">
        <v>0.8</v>
      </c>
      <c r="N58" s="112">
        <v>1</v>
      </c>
      <c r="O58" s="116"/>
      <c r="P58" s="116"/>
      <c r="Q58" s="34"/>
      <c r="R58" s="34"/>
      <c r="S58" s="116"/>
      <c r="T58" s="116"/>
      <c r="U58" s="116"/>
      <c r="V58" s="116"/>
      <c r="W58" s="116"/>
      <c r="X58" s="34"/>
      <c r="Y58" s="34"/>
      <c r="Z58" s="107">
        <f t="shared" si="0"/>
        <v>0</v>
      </c>
      <c r="AA58" s="107">
        <f t="shared" si="1"/>
        <v>0</v>
      </c>
      <c r="AB58" s="107">
        <f t="shared" si="2"/>
        <v>0</v>
      </c>
      <c r="AC58" s="107">
        <f t="shared" si="3"/>
        <v>0</v>
      </c>
      <c r="AD58" s="107">
        <f t="shared" si="4"/>
        <v>1</v>
      </c>
      <c r="AE58" s="107">
        <f t="shared" si="5"/>
        <v>0</v>
      </c>
      <c r="AF58" s="107">
        <f t="shared" si="6"/>
        <v>0</v>
      </c>
      <c r="AG58" s="107">
        <f t="shared" si="7"/>
        <v>0</v>
      </c>
      <c r="AH58" s="107">
        <f t="shared" si="8"/>
        <v>0</v>
      </c>
      <c r="AI58" s="107">
        <f t="shared" si="9"/>
        <v>1</v>
      </c>
    </row>
    <row r="59" spans="1:35" ht="29.25" hidden="1" customHeight="1" outlineLevel="2" x14ac:dyDescent="0.25">
      <c r="A59" s="50" t="s">
        <v>716</v>
      </c>
      <c r="B59" s="50" t="s">
        <v>3152</v>
      </c>
      <c r="C59" s="31">
        <v>136274</v>
      </c>
      <c r="D59" s="50" t="s">
        <v>889</v>
      </c>
      <c r="E59" s="50" t="s">
        <v>887</v>
      </c>
      <c r="F59" s="31">
        <v>0</v>
      </c>
      <c r="G59" s="31">
        <v>1</v>
      </c>
      <c r="H59" s="31">
        <v>4</v>
      </c>
      <c r="I59" s="40">
        <v>420817.6</v>
      </c>
      <c r="J59" s="18" t="s">
        <v>3164</v>
      </c>
      <c r="K59" s="34" t="s">
        <v>3314</v>
      </c>
      <c r="L59" s="135" t="s">
        <v>3340</v>
      </c>
      <c r="M59" s="112">
        <v>0.8</v>
      </c>
      <c r="N59" s="112">
        <v>1</v>
      </c>
      <c r="O59" s="116"/>
      <c r="P59" s="116"/>
      <c r="Q59" s="34"/>
      <c r="R59" s="34"/>
      <c r="S59" s="116"/>
      <c r="T59" s="116"/>
      <c r="U59" s="116"/>
      <c r="V59" s="116"/>
      <c r="W59" s="116"/>
      <c r="X59" s="34"/>
      <c r="Y59" s="34"/>
      <c r="Z59" s="107">
        <f t="shared" si="0"/>
        <v>0</v>
      </c>
      <c r="AA59" s="107">
        <f t="shared" si="1"/>
        <v>0</v>
      </c>
      <c r="AB59" s="107">
        <f t="shared" si="2"/>
        <v>0</v>
      </c>
      <c r="AC59" s="107">
        <f t="shared" si="3"/>
        <v>0</v>
      </c>
      <c r="AD59" s="107">
        <f t="shared" si="4"/>
        <v>1</v>
      </c>
      <c r="AE59" s="107">
        <f t="shared" si="5"/>
        <v>0</v>
      </c>
      <c r="AF59" s="107">
        <f t="shared" si="6"/>
        <v>0</v>
      </c>
      <c r="AG59" s="107">
        <f t="shared" si="7"/>
        <v>0</v>
      </c>
      <c r="AH59" s="107">
        <f t="shared" si="8"/>
        <v>0</v>
      </c>
      <c r="AI59" s="107">
        <f t="shared" si="9"/>
        <v>1</v>
      </c>
    </row>
    <row r="60" spans="1:35" ht="29.25" hidden="1" customHeight="1" outlineLevel="2" x14ac:dyDescent="0.25">
      <c r="A60" s="50" t="s">
        <v>716</v>
      </c>
      <c r="B60" s="50" t="s">
        <v>3152</v>
      </c>
      <c r="C60" s="31">
        <v>136281</v>
      </c>
      <c r="D60" s="50" t="s">
        <v>871</v>
      </c>
      <c r="E60" s="50" t="s">
        <v>872</v>
      </c>
      <c r="F60" s="31">
        <v>0</v>
      </c>
      <c r="G60" s="31">
        <v>1</v>
      </c>
      <c r="H60" s="31">
        <v>5</v>
      </c>
      <c r="I60" s="40">
        <v>431600.89</v>
      </c>
      <c r="J60" s="18" t="s">
        <v>3164</v>
      </c>
      <c r="K60" s="34" t="s">
        <v>3314</v>
      </c>
      <c r="L60" s="135" t="s">
        <v>3340</v>
      </c>
      <c r="M60" s="112">
        <v>0.6</v>
      </c>
      <c r="N60" s="112">
        <v>1</v>
      </c>
      <c r="O60" s="116"/>
      <c r="P60" s="116"/>
      <c r="Q60" s="34"/>
      <c r="R60" s="34"/>
      <c r="S60" s="116"/>
      <c r="T60" s="116"/>
      <c r="U60" s="116"/>
      <c r="V60" s="116"/>
      <c r="W60" s="116"/>
      <c r="X60" s="34"/>
      <c r="Y60" s="34"/>
      <c r="Z60" s="107">
        <f t="shared" si="0"/>
        <v>0</v>
      </c>
      <c r="AA60" s="107">
        <f t="shared" si="1"/>
        <v>0</v>
      </c>
      <c r="AB60" s="107">
        <f t="shared" si="2"/>
        <v>0</v>
      </c>
      <c r="AC60" s="107">
        <f t="shared" si="3"/>
        <v>0</v>
      </c>
      <c r="AD60" s="107">
        <f t="shared" si="4"/>
        <v>1</v>
      </c>
      <c r="AE60" s="107">
        <f t="shared" si="5"/>
        <v>0</v>
      </c>
      <c r="AF60" s="107">
        <f t="shared" si="6"/>
        <v>0</v>
      </c>
      <c r="AG60" s="107">
        <f t="shared" si="7"/>
        <v>0</v>
      </c>
      <c r="AH60" s="107">
        <f t="shared" si="8"/>
        <v>0</v>
      </c>
      <c r="AI60" s="107">
        <f t="shared" si="9"/>
        <v>1</v>
      </c>
    </row>
    <row r="61" spans="1:35" ht="29.25" hidden="1" customHeight="1" outlineLevel="2" x14ac:dyDescent="0.25">
      <c r="A61" s="53" t="s">
        <v>716</v>
      </c>
      <c r="B61" s="50" t="s">
        <v>3152</v>
      </c>
      <c r="C61" s="54">
        <v>136286</v>
      </c>
      <c r="D61" s="55" t="s">
        <v>2996</v>
      </c>
      <c r="E61" s="97" t="s">
        <v>872</v>
      </c>
      <c r="F61" s="94">
        <v>0</v>
      </c>
      <c r="G61" s="67">
        <v>1</v>
      </c>
      <c r="H61" s="67">
        <v>1</v>
      </c>
      <c r="I61" s="41">
        <v>389551.84</v>
      </c>
      <c r="J61" s="18" t="s">
        <v>3164</v>
      </c>
      <c r="K61" s="34" t="s">
        <v>3314</v>
      </c>
      <c r="L61" s="135" t="s">
        <v>3340</v>
      </c>
      <c r="M61" s="112">
        <v>0.8</v>
      </c>
      <c r="N61" s="112">
        <v>1</v>
      </c>
      <c r="O61" s="116"/>
      <c r="P61" s="116"/>
      <c r="Q61" s="34"/>
      <c r="R61" s="34"/>
      <c r="S61" s="116"/>
      <c r="T61" s="116"/>
      <c r="U61" s="116"/>
      <c r="V61" s="116"/>
      <c r="W61" s="116"/>
      <c r="X61" s="34"/>
      <c r="Y61" s="34"/>
      <c r="Z61" s="107">
        <f t="shared" si="0"/>
        <v>0</v>
      </c>
      <c r="AA61" s="107">
        <f t="shared" si="1"/>
        <v>0</v>
      </c>
      <c r="AB61" s="107">
        <f t="shared" si="2"/>
        <v>0</v>
      </c>
      <c r="AC61" s="107">
        <f t="shared" si="3"/>
        <v>0</v>
      </c>
      <c r="AD61" s="107">
        <f t="shared" si="4"/>
        <v>1</v>
      </c>
      <c r="AE61" s="107">
        <f t="shared" si="5"/>
        <v>0</v>
      </c>
      <c r="AF61" s="107">
        <f t="shared" si="6"/>
        <v>0</v>
      </c>
      <c r="AG61" s="107">
        <f t="shared" si="7"/>
        <v>0</v>
      </c>
      <c r="AH61" s="107">
        <f t="shared" si="8"/>
        <v>0</v>
      </c>
      <c r="AI61" s="107">
        <f t="shared" si="9"/>
        <v>1</v>
      </c>
    </row>
    <row r="62" spans="1:35" ht="29.25" hidden="1" customHeight="1" outlineLevel="2" x14ac:dyDescent="0.25">
      <c r="A62" s="53" t="s">
        <v>716</v>
      </c>
      <c r="B62" s="50" t="s">
        <v>3152</v>
      </c>
      <c r="C62" s="54">
        <v>136291</v>
      </c>
      <c r="D62" s="55" t="s">
        <v>2997</v>
      </c>
      <c r="E62" s="97" t="s">
        <v>872</v>
      </c>
      <c r="F62" s="94">
        <v>0</v>
      </c>
      <c r="G62" s="67">
        <v>1</v>
      </c>
      <c r="H62" s="67">
        <v>3</v>
      </c>
      <c r="I62" s="41">
        <v>471192.59</v>
      </c>
      <c r="J62" s="18" t="s">
        <v>3164</v>
      </c>
      <c r="K62" s="34" t="s">
        <v>3314</v>
      </c>
      <c r="L62" s="135" t="s">
        <v>3340</v>
      </c>
      <c r="M62" s="112">
        <v>0.5</v>
      </c>
      <c r="N62" s="112">
        <v>1</v>
      </c>
      <c r="O62" s="116"/>
      <c r="P62" s="116"/>
      <c r="Q62" s="34"/>
      <c r="R62" s="34"/>
      <c r="S62" s="116"/>
      <c r="T62" s="116"/>
      <c r="U62" s="116"/>
      <c r="V62" s="116"/>
      <c r="W62" s="116"/>
      <c r="X62" s="34"/>
      <c r="Y62" s="34"/>
      <c r="Z62" s="107">
        <f t="shared" si="0"/>
        <v>0</v>
      </c>
      <c r="AA62" s="107">
        <f t="shared" si="1"/>
        <v>0</v>
      </c>
      <c r="AB62" s="107">
        <f t="shared" si="2"/>
        <v>0</v>
      </c>
      <c r="AC62" s="107">
        <f t="shared" si="3"/>
        <v>0</v>
      </c>
      <c r="AD62" s="107">
        <f t="shared" si="4"/>
        <v>1</v>
      </c>
      <c r="AE62" s="107">
        <f t="shared" si="5"/>
        <v>0</v>
      </c>
      <c r="AF62" s="107">
        <f t="shared" si="6"/>
        <v>0</v>
      </c>
      <c r="AG62" s="107">
        <f t="shared" si="7"/>
        <v>0</v>
      </c>
      <c r="AH62" s="107">
        <f t="shared" si="8"/>
        <v>0</v>
      </c>
      <c r="AI62" s="107">
        <f t="shared" si="9"/>
        <v>1</v>
      </c>
    </row>
    <row r="63" spans="1:35" ht="29.25" hidden="1" customHeight="1" outlineLevel="2" x14ac:dyDescent="0.25">
      <c r="A63" s="53" t="s">
        <v>716</v>
      </c>
      <c r="B63" s="50" t="s">
        <v>3152</v>
      </c>
      <c r="C63" s="54">
        <v>136294</v>
      </c>
      <c r="D63" s="55" t="s">
        <v>2998</v>
      </c>
      <c r="E63" s="97" t="s">
        <v>872</v>
      </c>
      <c r="F63" s="94">
        <v>0</v>
      </c>
      <c r="G63" s="67">
        <v>1</v>
      </c>
      <c r="H63" s="67">
        <v>3</v>
      </c>
      <c r="I63" s="41">
        <v>320237.21000000002</v>
      </c>
      <c r="J63" s="18" t="s">
        <v>3164</v>
      </c>
      <c r="K63" s="34" t="s">
        <v>3314</v>
      </c>
      <c r="L63" s="135" t="s">
        <v>3340</v>
      </c>
      <c r="M63" s="112">
        <v>0.5</v>
      </c>
      <c r="N63" s="112">
        <v>1</v>
      </c>
      <c r="O63" s="116"/>
      <c r="P63" s="116"/>
      <c r="Q63" s="34"/>
      <c r="R63" s="34"/>
      <c r="S63" s="116"/>
      <c r="T63" s="116"/>
      <c r="U63" s="116"/>
      <c r="V63" s="116"/>
      <c r="W63" s="116"/>
      <c r="X63" s="34"/>
      <c r="Y63" s="34"/>
      <c r="Z63" s="107">
        <f t="shared" si="0"/>
        <v>0</v>
      </c>
      <c r="AA63" s="107">
        <f t="shared" si="1"/>
        <v>0</v>
      </c>
      <c r="AB63" s="107">
        <f t="shared" si="2"/>
        <v>0</v>
      </c>
      <c r="AC63" s="107">
        <f t="shared" si="3"/>
        <v>0</v>
      </c>
      <c r="AD63" s="107">
        <f t="shared" si="4"/>
        <v>1</v>
      </c>
      <c r="AE63" s="107">
        <f t="shared" si="5"/>
        <v>0</v>
      </c>
      <c r="AF63" s="107">
        <f t="shared" si="6"/>
        <v>0</v>
      </c>
      <c r="AG63" s="107">
        <f t="shared" si="7"/>
        <v>0</v>
      </c>
      <c r="AH63" s="107">
        <f t="shared" si="8"/>
        <v>0</v>
      </c>
      <c r="AI63" s="107">
        <f t="shared" si="9"/>
        <v>1</v>
      </c>
    </row>
    <row r="64" spans="1:35" ht="29.25" hidden="1" customHeight="1" outlineLevel="2" x14ac:dyDescent="0.25">
      <c r="A64" s="50" t="s">
        <v>716</v>
      </c>
      <c r="B64" s="50" t="s">
        <v>3152</v>
      </c>
      <c r="C64" s="31">
        <v>136299</v>
      </c>
      <c r="D64" s="50" t="s">
        <v>880</v>
      </c>
      <c r="E64" s="50" t="s">
        <v>872</v>
      </c>
      <c r="F64" s="31">
        <v>0</v>
      </c>
      <c r="G64" s="31">
        <v>1</v>
      </c>
      <c r="H64" s="31">
        <v>1</v>
      </c>
      <c r="I64" s="40">
        <v>1574032.37</v>
      </c>
      <c r="J64" s="18" t="s">
        <v>3164</v>
      </c>
      <c r="K64" s="34" t="s">
        <v>3314</v>
      </c>
      <c r="L64" s="135" t="s">
        <v>3340</v>
      </c>
      <c r="M64" s="112">
        <v>1</v>
      </c>
      <c r="N64" s="112">
        <v>1</v>
      </c>
      <c r="O64" s="116"/>
      <c r="P64" s="116"/>
      <c r="Q64" s="34"/>
      <c r="R64" s="34"/>
      <c r="S64" s="116"/>
      <c r="T64" s="116"/>
      <c r="U64" s="116"/>
      <c r="V64" s="116"/>
      <c r="W64" s="116"/>
      <c r="X64" s="34"/>
      <c r="Y64" s="34"/>
      <c r="Z64" s="107">
        <f t="shared" si="0"/>
        <v>0</v>
      </c>
      <c r="AA64" s="107">
        <f t="shared" si="1"/>
        <v>0</v>
      </c>
      <c r="AB64" s="107">
        <f t="shared" si="2"/>
        <v>0</v>
      </c>
      <c r="AC64" s="107">
        <f t="shared" si="3"/>
        <v>0</v>
      </c>
      <c r="AD64" s="107">
        <f t="shared" si="4"/>
        <v>1</v>
      </c>
      <c r="AE64" s="107">
        <f t="shared" si="5"/>
        <v>0</v>
      </c>
      <c r="AF64" s="107">
        <f t="shared" si="6"/>
        <v>0</v>
      </c>
      <c r="AG64" s="107">
        <f t="shared" si="7"/>
        <v>0</v>
      </c>
      <c r="AH64" s="107">
        <f t="shared" si="8"/>
        <v>0</v>
      </c>
      <c r="AI64" s="107">
        <f t="shared" si="9"/>
        <v>1</v>
      </c>
    </row>
    <row r="65" spans="1:35" ht="29.25" hidden="1" customHeight="1" outlineLevel="2" x14ac:dyDescent="0.25">
      <c r="A65" s="50" t="s">
        <v>716</v>
      </c>
      <c r="B65" s="50" t="s">
        <v>3152</v>
      </c>
      <c r="C65" s="31">
        <v>136301</v>
      </c>
      <c r="D65" s="50" t="s">
        <v>882</v>
      </c>
      <c r="E65" s="50" t="s">
        <v>872</v>
      </c>
      <c r="F65" s="31">
        <v>0</v>
      </c>
      <c r="G65" s="31">
        <v>1</v>
      </c>
      <c r="H65" s="31">
        <v>4</v>
      </c>
      <c r="I65" s="40">
        <v>572634.05000000005</v>
      </c>
      <c r="J65" s="18" t="s">
        <v>3164</v>
      </c>
      <c r="K65" s="34" t="s">
        <v>3314</v>
      </c>
      <c r="L65" s="135" t="s">
        <v>3340</v>
      </c>
      <c r="M65" s="112">
        <v>1</v>
      </c>
      <c r="N65" s="112">
        <v>1</v>
      </c>
      <c r="O65" s="116"/>
      <c r="P65" s="116"/>
      <c r="Q65" s="34"/>
      <c r="R65" s="34"/>
      <c r="S65" s="116"/>
      <c r="T65" s="116"/>
      <c r="U65" s="116"/>
      <c r="V65" s="116"/>
      <c r="W65" s="116"/>
      <c r="X65" s="34"/>
      <c r="Y65" s="34"/>
      <c r="Z65" s="107">
        <f t="shared" si="0"/>
        <v>0</v>
      </c>
      <c r="AA65" s="107">
        <f t="shared" si="1"/>
        <v>0</v>
      </c>
      <c r="AB65" s="107">
        <f t="shared" si="2"/>
        <v>0</v>
      </c>
      <c r="AC65" s="107">
        <f t="shared" si="3"/>
        <v>0</v>
      </c>
      <c r="AD65" s="107">
        <f t="shared" si="4"/>
        <v>1</v>
      </c>
      <c r="AE65" s="107">
        <f t="shared" si="5"/>
        <v>0</v>
      </c>
      <c r="AF65" s="107">
        <f t="shared" si="6"/>
        <v>0</v>
      </c>
      <c r="AG65" s="107">
        <f t="shared" si="7"/>
        <v>0</v>
      </c>
      <c r="AH65" s="107">
        <f t="shared" si="8"/>
        <v>0</v>
      </c>
      <c r="AI65" s="107">
        <f t="shared" si="9"/>
        <v>1</v>
      </c>
    </row>
    <row r="66" spans="1:35" ht="29.25" hidden="1" customHeight="1" outlineLevel="2" x14ac:dyDescent="0.25">
      <c r="A66" s="53" t="s">
        <v>716</v>
      </c>
      <c r="B66" s="50" t="s">
        <v>3152</v>
      </c>
      <c r="C66" s="54">
        <v>136305</v>
      </c>
      <c r="D66" s="55" t="s">
        <v>3000</v>
      </c>
      <c r="E66" s="97" t="s">
        <v>872</v>
      </c>
      <c r="F66" s="94">
        <v>0</v>
      </c>
      <c r="G66" s="67">
        <v>1</v>
      </c>
      <c r="H66" s="67">
        <v>6</v>
      </c>
      <c r="I66" s="41">
        <v>494337.83</v>
      </c>
      <c r="J66" s="18" t="s">
        <v>3164</v>
      </c>
      <c r="K66" s="34" t="s">
        <v>3314</v>
      </c>
      <c r="L66" s="135" t="s">
        <v>3340</v>
      </c>
      <c r="M66" s="112">
        <v>0.4</v>
      </c>
      <c r="N66" s="112">
        <v>1</v>
      </c>
      <c r="O66" s="116"/>
      <c r="P66" s="116"/>
      <c r="Q66" s="34"/>
      <c r="R66" s="34"/>
      <c r="S66" s="116"/>
      <c r="T66" s="116"/>
      <c r="U66" s="116"/>
      <c r="V66" s="116"/>
      <c r="W66" s="116"/>
      <c r="X66" s="34"/>
      <c r="Y66" s="34"/>
      <c r="Z66" s="107">
        <f t="shared" si="0"/>
        <v>0</v>
      </c>
      <c r="AA66" s="107">
        <f t="shared" si="1"/>
        <v>0</v>
      </c>
      <c r="AB66" s="107">
        <f t="shared" si="2"/>
        <v>0</v>
      </c>
      <c r="AC66" s="107">
        <f t="shared" si="3"/>
        <v>0</v>
      </c>
      <c r="AD66" s="107">
        <f t="shared" si="4"/>
        <v>1</v>
      </c>
      <c r="AE66" s="107">
        <f t="shared" si="5"/>
        <v>0</v>
      </c>
      <c r="AF66" s="107">
        <f t="shared" si="6"/>
        <v>0</v>
      </c>
      <c r="AG66" s="107">
        <f t="shared" si="7"/>
        <v>0</v>
      </c>
      <c r="AH66" s="107">
        <f t="shared" si="8"/>
        <v>0</v>
      </c>
      <c r="AI66" s="107">
        <f t="shared" si="9"/>
        <v>1</v>
      </c>
    </row>
    <row r="67" spans="1:35" ht="29.25" hidden="1" customHeight="1" outlineLevel="2" x14ac:dyDescent="0.25">
      <c r="A67" s="53" t="s">
        <v>716</v>
      </c>
      <c r="B67" s="50" t="s">
        <v>3152</v>
      </c>
      <c r="C67" s="54">
        <v>136306</v>
      </c>
      <c r="D67" s="55" t="s">
        <v>3001</v>
      </c>
      <c r="E67" s="97" t="s">
        <v>872</v>
      </c>
      <c r="F67" s="94">
        <v>0</v>
      </c>
      <c r="G67" s="67">
        <v>1</v>
      </c>
      <c r="H67" s="67">
        <v>2</v>
      </c>
      <c r="I67" s="41">
        <v>267148.15000000002</v>
      </c>
      <c r="J67" s="18" t="s">
        <v>3164</v>
      </c>
      <c r="K67" s="34" t="s">
        <v>3314</v>
      </c>
      <c r="L67" s="135" t="s">
        <v>3340</v>
      </c>
      <c r="M67" s="112">
        <v>1</v>
      </c>
      <c r="N67" s="112">
        <v>1</v>
      </c>
      <c r="O67" s="116"/>
      <c r="P67" s="116"/>
      <c r="Q67" s="34"/>
      <c r="R67" s="34"/>
      <c r="S67" s="116"/>
      <c r="T67" s="116"/>
      <c r="U67" s="116"/>
      <c r="V67" s="116"/>
      <c r="W67" s="116"/>
      <c r="X67" s="34"/>
      <c r="Y67" s="34"/>
      <c r="Z67" s="107">
        <f t="shared" si="0"/>
        <v>0</v>
      </c>
      <c r="AA67" s="107">
        <f t="shared" si="1"/>
        <v>0</v>
      </c>
      <c r="AB67" s="107">
        <f t="shared" si="2"/>
        <v>0</v>
      </c>
      <c r="AC67" s="107">
        <f t="shared" si="3"/>
        <v>0</v>
      </c>
      <c r="AD67" s="107">
        <f t="shared" si="4"/>
        <v>1</v>
      </c>
      <c r="AE67" s="107">
        <f t="shared" si="5"/>
        <v>0</v>
      </c>
      <c r="AF67" s="107">
        <f t="shared" si="6"/>
        <v>0</v>
      </c>
      <c r="AG67" s="107">
        <f t="shared" si="7"/>
        <v>0</v>
      </c>
      <c r="AH67" s="107">
        <f t="shared" si="8"/>
        <v>0</v>
      </c>
      <c r="AI67" s="107">
        <f t="shared" si="9"/>
        <v>1</v>
      </c>
    </row>
    <row r="68" spans="1:35" ht="29.25" hidden="1" customHeight="1" outlineLevel="2" x14ac:dyDescent="0.25">
      <c r="A68" s="50" t="s">
        <v>716</v>
      </c>
      <c r="B68" s="50" t="s">
        <v>3152</v>
      </c>
      <c r="C68" s="31">
        <v>136308</v>
      </c>
      <c r="D68" s="50" t="s">
        <v>888</v>
      </c>
      <c r="E68" s="50" t="s">
        <v>872</v>
      </c>
      <c r="F68" s="31">
        <v>0</v>
      </c>
      <c r="G68" s="31">
        <v>1</v>
      </c>
      <c r="H68" s="31">
        <v>2</v>
      </c>
      <c r="I68" s="40">
        <v>409013.3</v>
      </c>
      <c r="J68" s="18" t="s">
        <v>3164</v>
      </c>
      <c r="K68" s="34" t="s">
        <v>3314</v>
      </c>
      <c r="L68" s="135" t="s">
        <v>3340</v>
      </c>
      <c r="M68" s="112">
        <v>1</v>
      </c>
      <c r="N68" s="112">
        <v>1</v>
      </c>
      <c r="O68" s="116"/>
      <c r="P68" s="116"/>
      <c r="Q68" s="34"/>
      <c r="R68" s="34"/>
      <c r="S68" s="116"/>
      <c r="T68" s="116"/>
      <c r="U68" s="116"/>
      <c r="V68" s="116"/>
      <c r="W68" s="116"/>
      <c r="X68" s="34"/>
      <c r="Y68" s="34"/>
      <c r="Z68" s="107">
        <f t="shared" si="0"/>
        <v>0</v>
      </c>
      <c r="AA68" s="107">
        <f t="shared" si="1"/>
        <v>0</v>
      </c>
      <c r="AB68" s="107">
        <f t="shared" si="2"/>
        <v>0</v>
      </c>
      <c r="AC68" s="107">
        <f t="shared" si="3"/>
        <v>0</v>
      </c>
      <c r="AD68" s="107">
        <f t="shared" si="4"/>
        <v>1</v>
      </c>
      <c r="AE68" s="107">
        <f t="shared" si="5"/>
        <v>0</v>
      </c>
      <c r="AF68" s="107">
        <f t="shared" si="6"/>
        <v>0</v>
      </c>
      <c r="AG68" s="107">
        <f t="shared" si="7"/>
        <v>0</v>
      </c>
      <c r="AH68" s="107">
        <f t="shared" si="8"/>
        <v>0</v>
      </c>
      <c r="AI68" s="107">
        <f t="shared" si="9"/>
        <v>1</v>
      </c>
    </row>
    <row r="69" spans="1:35" ht="29.25" hidden="1" customHeight="1" outlineLevel="2" x14ac:dyDescent="0.25">
      <c r="A69" s="53" t="s">
        <v>716</v>
      </c>
      <c r="B69" s="50" t="s">
        <v>3152</v>
      </c>
      <c r="C69" s="54">
        <v>136363</v>
      </c>
      <c r="D69" s="55" t="s">
        <v>2999</v>
      </c>
      <c r="E69" s="97" t="s">
        <v>878</v>
      </c>
      <c r="F69" s="94">
        <v>0</v>
      </c>
      <c r="G69" s="67">
        <v>1</v>
      </c>
      <c r="H69" s="67">
        <v>2</v>
      </c>
      <c r="I69" s="41">
        <v>409013.3</v>
      </c>
      <c r="J69" s="18" t="s">
        <v>3164</v>
      </c>
      <c r="K69" s="34" t="s">
        <v>3314</v>
      </c>
      <c r="L69" s="135" t="s">
        <v>3340</v>
      </c>
      <c r="M69" s="112">
        <v>1</v>
      </c>
      <c r="N69" s="112">
        <v>1</v>
      </c>
      <c r="O69" s="116"/>
      <c r="P69" s="116"/>
      <c r="Q69" s="34"/>
      <c r="R69" s="34"/>
      <c r="S69" s="116"/>
      <c r="T69" s="116"/>
      <c r="U69" s="116"/>
      <c r="V69" s="116"/>
      <c r="W69" s="116"/>
      <c r="X69" s="34"/>
      <c r="Y69" s="34"/>
      <c r="Z69" s="107">
        <f t="shared" si="0"/>
        <v>0</v>
      </c>
      <c r="AA69" s="107">
        <f t="shared" si="1"/>
        <v>0</v>
      </c>
      <c r="AB69" s="107">
        <f t="shared" si="2"/>
        <v>0</v>
      </c>
      <c r="AC69" s="107">
        <f t="shared" si="3"/>
        <v>0</v>
      </c>
      <c r="AD69" s="107">
        <f t="shared" si="4"/>
        <v>1</v>
      </c>
      <c r="AE69" s="107">
        <f t="shared" si="5"/>
        <v>0</v>
      </c>
      <c r="AF69" s="107">
        <f t="shared" si="6"/>
        <v>0</v>
      </c>
      <c r="AG69" s="107">
        <f t="shared" si="7"/>
        <v>0</v>
      </c>
      <c r="AH69" s="107">
        <f t="shared" si="8"/>
        <v>0</v>
      </c>
      <c r="AI69" s="107">
        <f t="shared" si="9"/>
        <v>1</v>
      </c>
    </row>
    <row r="70" spans="1:35" ht="29.25" hidden="1" customHeight="1" outlineLevel="2" x14ac:dyDescent="0.25">
      <c r="A70" s="50" t="s">
        <v>716</v>
      </c>
      <c r="B70" s="50" t="s">
        <v>3152</v>
      </c>
      <c r="C70" s="31">
        <v>136378</v>
      </c>
      <c r="D70" s="50" t="s">
        <v>890</v>
      </c>
      <c r="E70" s="50" t="s">
        <v>878</v>
      </c>
      <c r="F70" s="31">
        <v>0</v>
      </c>
      <c r="G70" s="31">
        <v>1</v>
      </c>
      <c r="H70" s="31">
        <v>2</v>
      </c>
      <c r="I70" s="40">
        <v>260832.89</v>
      </c>
      <c r="J70" s="18" t="s">
        <v>3164</v>
      </c>
      <c r="K70" s="34" t="s">
        <v>3314</v>
      </c>
      <c r="L70" s="135" t="s">
        <v>3340</v>
      </c>
      <c r="M70" s="112">
        <v>0.6</v>
      </c>
      <c r="N70" s="112">
        <v>1</v>
      </c>
      <c r="O70" s="116"/>
      <c r="P70" s="116"/>
      <c r="Q70" s="34"/>
      <c r="R70" s="34"/>
      <c r="S70" s="116"/>
      <c r="T70" s="116"/>
      <c r="U70" s="116"/>
      <c r="V70" s="116"/>
      <c r="W70" s="116"/>
      <c r="X70" s="34"/>
      <c r="Y70" s="34"/>
      <c r="Z70" s="107">
        <f t="shared" si="0"/>
        <v>0</v>
      </c>
      <c r="AA70" s="107">
        <f t="shared" si="1"/>
        <v>0</v>
      </c>
      <c r="AB70" s="107">
        <f t="shared" si="2"/>
        <v>0</v>
      </c>
      <c r="AC70" s="107">
        <f t="shared" si="3"/>
        <v>0</v>
      </c>
      <c r="AD70" s="107">
        <f t="shared" si="4"/>
        <v>1</v>
      </c>
      <c r="AE70" s="107">
        <f t="shared" si="5"/>
        <v>0</v>
      </c>
      <c r="AF70" s="107">
        <f t="shared" si="6"/>
        <v>0</v>
      </c>
      <c r="AG70" s="107">
        <f t="shared" si="7"/>
        <v>0</v>
      </c>
      <c r="AH70" s="107">
        <f t="shared" si="8"/>
        <v>0</v>
      </c>
      <c r="AI70" s="107">
        <f t="shared" si="9"/>
        <v>1</v>
      </c>
    </row>
    <row r="71" spans="1:35" ht="29.25" hidden="1" customHeight="1" outlineLevel="2" x14ac:dyDescent="0.25">
      <c r="A71" s="50" t="s">
        <v>716</v>
      </c>
      <c r="B71" s="50" t="s">
        <v>3152</v>
      </c>
      <c r="C71" s="31">
        <v>221002</v>
      </c>
      <c r="D71" s="50" t="s">
        <v>876</v>
      </c>
      <c r="E71" s="50" t="s">
        <v>872</v>
      </c>
      <c r="F71" s="31">
        <v>0</v>
      </c>
      <c r="G71" s="31">
        <v>1</v>
      </c>
      <c r="H71" s="31">
        <v>1</v>
      </c>
      <c r="I71" s="40">
        <v>267892.43</v>
      </c>
      <c r="J71" s="18" t="s">
        <v>3164</v>
      </c>
      <c r="K71" s="34" t="s">
        <v>3314</v>
      </c>
      <c r="L71" s="135" t="s">
        <v>3340</v>
      </c>
      <c r="M71" s="112">
        <v>1</v>
      </c>
      <c r="N71" s="112">
        <v>1</v>
      </c>
      <c r="O71" s="116"/>
      <c r="P71" s="116"/>
      <c r="Q71" s="34"/>
      <c r="R71" s="34"/>
      <c r="S71" s="116"/>
      <c r="T71" s="116"/>
      <c r="U71" s="116"/>
      <c r="V71" s="116"/>
      <c r="W71" s="116"/>
      <c r="X71" s="34"/>
      <c r="Y71" s="34"/>
      <c r="Z71" s="107">
        <f t="shared" si="0"/>
        <v>0</v>
      </c>
      <c r="AA71" s="107">
        <f t="shared" si="1"/>
        <v>0</v>
      </c>
      <c r="AB71" s="107">
        <f t="shared" si="2"/>
        <v>0</v>
      </c>
      <c r="AC71" s="107">
        <f t="shared" si="3"/>
        <v>0</v>
      </c>
      <c r="AD71" s="107">
        <f t="shared" si="4"/>
        <v>1</v>
      </c>
      <c r="AE71" s="107">
        <f t="shared" si="5"/>
        <v>0</v>
      </c>
      <c r="AF71" s="107">
        <f t="shared" si="6"/>
        <v>0</v>
      </c>
      <c r="AG71" s="107">
        <f t="shared" si="7"/>
        <v>0</v>
      </c>
      <c r="AH71" s="107">
        <f t="shared" si="8"/>
        <v>0</v>
      </c>
      <c r="AI71" s="107">
        <f t="shared" si="9"/>
        <v>1</v>
      </c>
    </row>
    <row r="72" spans="1:35" ht="29.25" hidden="1" customHeight="1" outlineLevel="2" x14ac:dyDescent="0.25">
      <c r="A72" s="50" t="s">
        <v>716</v>
      </c>
      <c r="B72" s="50" t="s">
        <v>3152</v>
      </c>
      <c r="C72" s="31">
        <v>221009</v>
      </c>
      <c r="D72" s="50" t="s">
        <v>879</v>
      </c>
      <c r="E72" s="50" t="s">
        <v>872</v>
      </c>
      <c r="F72" s="31">
        <v>0</v>
      </c>
      <c r="G72" s="31">
        <v>1</v>
      </c>
      <c r="H72" s="31">
        <v>2</v>
      </c>
      <c r="I72" s="40">
        <v>153581.45000000001</v>
      </c>
      <c r="J72" s="18" t="s">
        <v>3164</v>
      </c>
      <c r="K72" s="34" t="s">
        <v>3314</v>
      </c>
      <c r="L72" s="135" t="s">
        <v>3340</v>
      </c>
      <c r="M72" s="112">
        <v>1</v>
      </c>
      <c r="N72" s="112">
        <v>1</v>
      </c>
      <c r="O72" s="116"/>
      <c r="P72" s="116"/>
      <c r="Q72" s="34"/>
      <c r="R72" s="34"/>
      <c r="S72" s="116"/>
      <c r="T72" s="116"/>
      <c r="U72" s="116"/>
      <c r="V72" s="116"/>
      <c r="W72" s="116"/>
      <c r="X72" s="34"/>
      <c r="Y72" s="34"/>
      <c r="Z72" s="107">
        <f t="shared" si="0"/>
        <v>0</v>
      </c>
      <c r="AA72" s="107">
        <f t="shared" si="1"/>
        <v>0</v>
      </c>
      <c r="AB72" s="107">
        <f t="shared" si="2"/>
        <v>0</v>
      </c>
      <c r="AC72" s="107">
        <f t="shared" si="3"/>
        <v>0</v>
      </c>
      <c r="AD72" s="107">
        <f t="shared" si="4"/>
        <v>1</v>
      </c>
      <c r="AE72" s="107">
        <f t="shared" si="5"/>
        <v>0</v>
      </c>
      <c r="AF72" s="107">
        <f t="shared" si="6"/>
        <v>0</v>
      </c>
      <c r="AG72" s="107">
        <f t="shared" si="7"/>
        <v>0</v>
      </c>
      <c r="AH72" s="107">
        <f t="shared" si="8"/>
        <v>0</v>
      </c>
      <c r="AI72" s="107">
        <f t="shared" si="9"/>
        <v>1</v>
      </c>
    </row>
    <row r="73" spans="1:35" ht="29.25" hidden="1" customHeight="1" outlineLevel="2" x14ac:dyDescent="0.25">
      <c r="A73" s="50" t="s">
        <v>716</v>
      </c>
      <c r="B73" s="50" t="s">
        <v>3152</v>
      </c>
      <c r="C73" s="51">
        <v>319223</v>
      </c>
      <c r="D73" s="52" t="s">
        <v>883</v>
      </c>
      <c r="E73" s="50" t="s">
        <v>878</v>
      </c>
      <c r="F73" s="31">
        <v>0</v>
      </c>
      <c r="G73" s="31">
        <v>1</v>
      </c>
      <c r="H73" s="31">
        <v>1</v>
      </c>
      <c r="I73" s="40">
        <v>280934</v>
      </c>
      <c r="J73" s="18" t="s">
        <v>3164</v>
      </c>
      <c r="K73" s="34" t="s">
        <v>3314</v>
      </c>
      <c r="L73" s="135" t="s">
        <v>3340</v>
      </c>
      <c r="M73" s="112">
        <v>1</v>
      </c>
      <c r="N73" s="112">
        <v>1</v>
      </c>
      <c r="O73" s="116"/>
      <c r="P73" s="116"/>
      <c r="Q73" s="34"/>
      <c r="R73" s="34"/>
      <c r="S73" s="116"/>
      <c r="T73" s="116"/>
      <c r="U73" s="116"/>
      <c r="V73" s="116"/>
      <c r="W73" s="116"/>
      <c r="X73" s="34"/>
      <c r="Y73" s="34"/>
      <c r="Z73" s="107">
        <f t="shared" si="0"/>
        <v>0</v>
      </c>
      <c r="AA73" s="107">
        <f t="shared" si="1"/>
        <v>0</v>
      </c>
      <c r="AB73" s="107">
        <f t="shared" si="2"/>
        <v>0</v>
      </c>
      <c r="AC73" s="107">
        <f t="shared" si="3"/>
        <v>0</v>
      </c>
      <c r="AD73" s="107">
        <f t="shared" si="4"/>
        <v>1</v>
      </c>
      <c r="AE73" s="107">
        <f t="shared" si="5"/>
        <v>0</v>
      </c>
      <c r="AF73" s="107">
        <f t="shared" si="6"/>
        <v>0</v>
      </c>
      <c r="AG73" s="107">
        <f t="shared" si="7"/>
        <v>0</v>
      </c>
      <c r="AH73" s="107">
        <f t="shared" si="8"/>
        <v>0</v>
      </c>
      <c r="AI73" s="107">
        <f t="shared" si="9"/>
        <v>1</v>
      </c>
    </row>
    <row r="74" spans="1:35" ht="29.25" hidden="1" customHeight="1" outlineLevel="2" x14ac:dyDescent="0.25">
      <c r="A74" s="53" t="s">
        <v>716</v>
      </c>
      <c r="B74" s="50" t="s">
        <v>3152</v>
      </c>
      <c r="C74" s="54">
        <v>319226</v>
      </c>
      <c r="D74" s="97" t="s">
        <v>2995</v>
      </c>
      <c r="E74" s="97" t="s">
        <v>872</v>
      </c>
      <c r="F74" s="94">
        <v>0</v>
      </c>
      <c r="G74" s="67">
        <v>1</v>
      </c>
      <c r="H74" s="67">
        <v>2</v>
      </c>
      <c r="I74" s="41">
        <v>403508.13</v>
      </c>
      <c r="J74" s="18" t="s">
        <v>3164</v>
      </c>
      <c r="K74" s="34" t="s">
        <v>3314</v>
      </c>
      <c r="L74" s="135" t="s">
        <v>3340</v>
      </c>
      <c r="M74" s="112">
        <v>0.4</v>
      </c>
      <c r="N74" s="112">
        <v>1</v>
      </c>
      <c r="O74" s="116"/>
      <c r="P74" s="116"/>
      <c r="Q74" s="34"/>
      <c r="R74" s="34"/>
      <c r="S74" s="116"/>
      <c r="T74" s="116"/>
      <c r="U74" s="116"/>
      <c r="V74" s="116"/>
      <c r="W74" s="116"/>
      <c r="X74" s="34"/>
      <c r="Y74" s="34"/>
      <c r="Z74" s="107">
        <f t="shared" ref="Z74:Z137" si="10">IF($L74="Reverted",1,0)</f>
        <v>0</v>
      </c>
      <c r="AA74" s="107">
        <f t="shared" ref="AA74:AA137" si="11">IF($L74="Not yet started",1,0)</f>
        <v>0</v>
      </c>
      <c r="AB74" s="107">
        <f t="shared" ref="AB74:AB137" si="12">IF($L74="Under Procurement",1,0)</f>
        <v>0</v>
      </c>
      <c r="AC74" s="107">
        <f t="shared" ref="AC74:AC137" si="13">IF($L74="Ongoing",1,0)</f>
        <v>0</v>
      </c>
      <c r="AD74" s="107">
        <f t="shared" ref="AD74:AD137" si="14">IF($L74="Completed",1,0)</f>
        <v>1</v>
      </c>
      <c r="AE74" s="107">
        <f t="shared" ref="AE74:AE137" si="15">IF($Z74=1,$G74,0)</f>
        <v>0</v>
      </c>
      <c r="AF74" s="107">
        <f t="shared" ref="AF74:AF137" si="16">IF($AA74=1,$G74,0)</f>
        <v>0</v>
      </c>
      <c r="AG74" s="107">
        <f t="shared" ref="AG74:AG137" si="17">IF($AB74=1,$G74,0)</f>
        <v>0</v>
      </c>
      <c r="AH74" s="107">
        <f t="shared" ref="AH74:AH137" si="18">IF($AC74=1,$G74,0)</f>
        <v>0</v>
      </c>
      <c r="AI74" s="107">
        <f t="shared" ref="AI74:AI137" si="19">IF($AD74=1,$G74,0)</f>
        <v>1</v>
      </c>
    </row>
    <row r="75" spans="1:35" ht="29.25" hidden="1" customHeight="1" outlineLevel="2" x14ac:dyDescent="0.25">
      <c r="A75" s="50" t="s">
        <v>891</v>
      </c>
      <c r="B75" s="50" t="s">
        <v>3153</v>
      </c>
      <c r="C75" s="31">
        <v>131415</v>
      </c>
      <c r="D75" s="50" t="s">
        <v>898</v>
      </c>
      <c r="E75" s="50" t="s">
        <v>899</v>
      </c>
      <c r="F75" s="31">
        <v>2</v>
      </c>
      <c r="G75" s="31">
        <v>1</v>
      </c>
      <c r="H75" s="31">
        <v>3</v>
      </c>
      <c r="I75" s="38">
        <v>220633.82</v>
      </c>
      <c r="J75" s="18" t="s">
        <v>3164</v>
      </c>
      <c r="K75" s="34" t="s">
        <v>3314</v>
      </c>
      <c r="L75" s="136" t="s">
        <v>3340</v>
      </c>
      <c r="M75" s="185">
        <v>0.9</v>
      </c>
      <c r="N75" s="185">
        <v>1</v>
      </c>
      <c r="O75" s="116"/>
      <c r="P75" s="116"/>
      <c r="Q75" s="34"/>
      <c r="R75" s="34"/>
      <c r="S75" s="116"/>
      <c r="T75" s="116"/>
      <c r="U75" s="116"/>
      <c r="V75" s="116"/>
      <c r="W75" s="116"/>
      <c r="X75" s="34"/>
      <c r="Y75" s="34"/>
      <c r="Z75" s="107">
        <f t="shared" si="10"/>
        <v>0</v>
      </c>
      <c r="AA75" s="107">
        <f t="shared" si="11"/>
        <v>0</v>
      </c>
      <c r="AB75" s="107">
        <f t="shared" si="12"/>
        <v>0</v>
      </c>
      <c r="AC75" s="107">
        <f t="shared" si="13"/>
        <v>0</v>
      </c>
      <c r="AD75" s="107">
        <f t="shared" si="14"/>
        <v>1</v>
      </c>
      <c r="AE75" s="107">
        <f t="shared" si="15"/>
        <v>0</v>
      </c>
      <c r="AF75" s="107">
        <f t="shared" si="16"/>
        <v>0</v>
      </c>
      <c r="AG75" s="107">
        <f t="shared" si="17"/>
        <v>0</v>
      </c>
      <c r="AH75" s="107">
        <f t="shared" si="18"/>
        <v>0</v>
      </c>
      <c r="AI75" s="107">
        <f t="shared" si="19"/>
        <v>1</v>
      </c>
    </row>
    <row r="76" spans="1:35" ht="29.25" hidden="1" customHeight="1" outlineLevel="2" x14ac:dyDescent="0.25">
      <c r="A76" s="50" t="s">
        <v>891</v>
      </c>
      <c r="B76" s="50" t="s">
        <v>3153</v>
      </c>
      <c r="C76" s="31">
        <v>211503</v>
      </c>
      <c r="D76" s="50" t="s">
        <v>900</v>
      </c>
      <c r="E76" s="50" t="s">
        <v>901</v>
      </c>
      <c r="F76" s="31">
        <v>2</v>
      </c>
      <c r="G76" s="31">
        <v>1</v>
      </c>
      <c r="H76" s="31">
        <v>4</v>
      </c>
      <c r="I76" s="38">
        <v>294804.52</v>
      </c>
      <c r="J76" s="18" t="s">
        <v>3164</v>
      </c>
      <c r="K76" s="34" t="s">
        <v>3314</v>
      </c>
      <c r="L76" s="136" t="s">
        <v>3340</v>
      </c>
      <c r="M76" s="185">
        <v>0.9</v>
      </c>
      <c r="N76" s="185">
        <v>1</v>
      </c>
      <c r="O76" s="116"/>
      <c r="P76" s="116"/>
      <c r="Q76" s="34"/>
      <c r="R76" s="34"/>
      <c r="S76" s="116"/>
      <c r="T76" s="116"/>
      <c r="U76" s="116"/>
      <c r="V76" s="116"/>
      <c r="W76" s="116"/>
      <c r="X76" s="34"/>
      <c r="Y76" s="34"/>
      <c r="Z76" s="107">
        <f t="shared" si="10"/>
        <v>0</v>
      </c>
      <c r="AA76" s="107">
        <f t="shared" si="11"/>
        <v>0</v>
      </c>
      <c r="AB76" s="107">
        <f t="shared" si="12"/>
        <v>0</v>
      </c>
      <c r="AC76" s="107">
        <f t="shared" si="13"/>
        <v>0</v>
      </c>
      <c r="AD76" s="107">
        <f t="shared" si="14"/>
        <v>1</v>
      </c>
      <c r="AE76" s="107">
        <f t="shared" si="15"/>
        <v>0</v>
      </c>
      <c r="AF76" s="107">
        <f t="shared" si="16"/>
        <v>0</v>
      </c>
      <c r="AG76" s="107">
        <f t="shared" si="17"/>
        <v>0</v>
      </c>
      <c r="AH76" s="107">
        <f t="shared" si="18"/>
        <v>0</v>
      </c>
      <c r="AI76" s="107">
        <f t="shared" si="19"/>
        <v>1</v>
      </c>
    </row>
    <row r="77" spans="1:35" ht="29.25" hidden="1" customHeight="1" outlineLevel="2" x14ac:dyDescent="0.25">
      <c r="A77" s="50" t="s">
        <v>891</v>
      </c>
      <c r="B77" s="50" t="s">
        <v>3154</v>
      </c>
      <c r="C77" s="31">
        <v>131874</v>
      </c>
      <c r="D77" s="50" t="s">
        <v>937</v>
      </c>
      <c r="E77" s="50" t="s">
        <v>918</v>
      </c>
      <c r="F77" s="31">
        <v>1</v>
      </c>
      <c r="G77" s="31">
        <v>1</v>
      </c>
      <c r="H77" s="31">
        <v>3</v>
      </c>
      <c r="I77" s="38">
        <v>354088.04</v>
      </c>
      <c r="J77" s="18" t="s">
        <v>3164</v>
      </c>
      <c r="K77" s="34" t="s">
        <v>3314</v>
      </c>
      <c r="L77" s="137" t="s">
        <v>3337</v>
      </c>
      <c r="M77" s="112">
        <v>1</v>
      </c>
      <c r="N77" s="112">
        <v>1</v>
      </c>
      <c r="O77" s="141">
        <v>43168</v>
      </c>
      <c r="P77" s="154"/>
      <c r="Q77" s="140" t="s">
        <v>3445</v>
      </c>
      <c r="R77" s="31">
        <v>131874</v>
      </c>
      <c r="S77" s="141">
        <v>43080</v>
      </c>
      <c r="T77" s="141">
        <v>43080</v>
      </c>
      <c r="U77" s="141" t="s">
        <v>3446</v>
      </c>
      <c r="V77" s="141" t="s">
        <v>3447</v>
      </c>
      <c r="W77" s="141">
        <v>43133</v>
      </c>
      <c r="X77" s="140" t="s">
        <v>3448</v>
      </c>
      <c r="Y77" s="155">
        <v>353050.87</v>
      </c>
      <c r="Z77" s="107">
        <f t="shared" si="10"/>
        <v>0</v>
      </c>
      <c r="AA77" s="107">
        <f t="shared" si="11"/>
        <v>0</v>
      </c>
      <c r="AB77" s="107">
        <f t="shared" si="12"/>
        <v>0</v>
      </c>
      <c r="AC77" s="107">
        <f t="shared" si="13"/>
        <v>0</v>
      </c>
      <c r="AD77" s="107">
        <f t="shared" si="14"/>
        <v>1</v>
      </c>
      <c r="AE77" s="107">
        <f t="shared" si="15"/>
        <v>0</v>
      </c>
      <c r="AF77" s="107">
        <f t="shared" si="16"/>
        <v>0</v>
      </c>
      <c r="AG77" s="107">
        <f t="shared" si="17"/>
        <v>0</v>
      </c>
      <c r="AH77" s="107">
        <f t="shared" si="18"/>
        <v>0</v>
      </c>
      <c r="AI77" s="107">
        <f t="shared" si="19"/>
        <v>1</v>
      </c>
    </row>
    <row r="78" spans="1:35" ht="29.25" hidden="1" customHeight="1" outlineLevel="2" x14ac:dyDescent="0.25">
      <c r="A78" s="50" t="s">
        <v>891</v>
      </c>
      <c r="B78" s="50" t="s">
        <v>3154</v>
      </c>
      <c r="C78" s="31">
        <v>131897</v>
      </c>
      <c r="D78" s="50" t="s">
        <v>958</v>
      </c>
      <c r="E78" s="50" t="s">
        <v>954</v>
      </c>
      <c r="F78" s="31">
        <v>2</v>
      </c>
      <c r="G78" s="31">
        <v>1</v>
      </c>
      <c r="H78" s="31">
        <v>1</v>
      </c>
      <c r="I78" s="38">
        <v>168715.08</v>
      </c>
      <c r="J78" s="18" t="s">
        <v>3164</v>
      </c>
      <c r="K78" s="34" t="s">
        <v>3314</v>
      </c>
      <c r="L78" s="137" t="s">
        <v>3337</v>
      </c>
      <c r="M78" s="112">
        <v>1</v>
      </c>
      <c r="N78" s="112">
        <v>1</v>
      </c>
      <c r="O78" s="141">
        <v>43168</v>
      </c>
      <c r="P78" s="154"/>
      <c r="Q78" s="140" t="s">
        <v>3445</v>
      </c>
      <c r="R78" s="31">
        <v>131897</v>
      </c>
      <c r="S78" s="141">
        <v>43080</v>
      </c>
      <c r="T78" s="141">
        <v>43080</v>
      </c>
      <c r="U78" s="141" t="s">
        <v>3446</v>
      </c>
      <c r="V78" s="141" t="s">
        <v>3447</v>
      </c>
      <c r="W78" s="141">
        <v>43133</v>
      </c>
      <c r="X78" s="140" t="s">
        <v>3449</v>
      </c>
      <c r="Y78" s="155">
        <v>168059.72</v>
      </c>
      <c r="Z78" s="107">
        <f t="shared" si="10"/>
        <v>0</v>
      </c>
      <c r="AA78" s="107">
        <f t="shared" si="11"/>
        <v>0</v>
      </c>
      <c r="AB78" s="107">
        <f t="shared" si="12"/>
        <v>0</v>
      </c>
      <c r="AC78" s="107">
        <f t="shared" si="13"/>
        <v>0</v>
      </c>
      <c r="AD78" s="107">
        <f t="shared" si="14"/>
        <v>1</v>
      </c>
      <c r="AE78" s="107">
        <f t="shared" si="15"/>
        <v>0</v>
      </c>
      <c r="AF78" s="107">
        <f t="shared" si="16"/>
        <v>0</v>
      </c>
      <c r="AG78" s="107">
        <f t="shared" si="17"/>
        <v>0</v>
      </c>
      <c r="AH78" s="107">
        <f t="shared" si="18"/>
        <v>0</v>
      </c>
      <c r="AI78" s="107">
        <f t="shared" si="19"/>
        <v>1</v>
      </c>
    </row>
    <row r="79" spans="1:35" ht="29.25" hidden="1" customHeight="1" outlineLevel="2" x14ac:dyDescent="0.25">
      <c r="A79" s="50" t="s">
        <v>891</v>
      </c>
      <c r="B79" s="50" t="s">
        <v>3154</v>
      </c>
      <c r="C79" s="31">
        <v>212051</v>
      </c>
      <c r="D79" s="50" t="s">
        <v>931</v>
      </c>
      <c r="E79" s="50" t="s">
        <v>932</v>
      </c>
      <c r="F79" s="31">
        <v>1</v>
      </c>
      <c r="G79" s="31">
        <v>1</v>
      </c>
      <c r="H79" s="31">
        <v>1</v>
      </c>
      <c r="I79" s="38">
        <v>163465.07999999999</v>
      </c>
      <c r="J79" s="18" t="s">
        <v>3164</v>
      </c>
      <c r="K79" s="34" t="s">
        <v>3314</v>
      </c>
      <c r="L79" s="137" t="s">
        <v>3337</v>
      </c>
      <c r="M79" s="112">
        <v>1</v>
      </c>
      <c r="N79" s="112">
        <v>1</v>
      </c>
      <c r="O79" s="141">
        <v>43168</v>
      </c>
      <c r="P79" s="154"/>
      <c r="Q79" s="140" t="s">
        <v>3445</v>
      </c>
      <c r="R79" s="31">
        <v>212051</v>
      </c>
      <c r="S79" s="141">
        <v>43080</v>
      </c>
      <c r="T79" s="141">
        <v>43080</v>
      </c>
      <c r="U79" s="141" t="s">
        <v>3446</v>
      </c>
      <c r="V79" s="141" t="s">
        <v>3447</v>
      </c>
      <c r="W79" s="141">
        <v>43133</v>
      </c>
      <c r="X79" s="140" t="s">
        <v>3449</v>
      </c>
      <c r="Y79" s="155">
        <v>162809.72</v>
      </c>
      <c r="Z79" s="107">
        <f t="shared" si="10"/>
        <v>0</v>
      </c>
      <c r="AA79" s="107">
        <f t="shared" si="11"/>
        <v>0</v>
      </c>
      <c r="AB79" s="107">
        <f t="shared" si="12"/>
        <v>0</v>
      </c>
      <c r="AC79" s="107">
        <f t="shared" si="13"/>
        <v>0</v>
      </c>
      <c r="AD79" s="107">
        <f t="shared" si="14"/>
        <v>1</v>
      </c>
      <c r="AE79" s="107">
        <f t="shared" si="15"/>
        <v>0</v>
      </c>
      <c r="AF79" s="107">
        <f t="shared" si="16"/>
        <v>0</v>
      </c>
      <c r="AG79" s="107">
        <f t="shared" si="17"/>
        <v>0</v>
      </c>
      <c r="AH79" s="107">
        <f t="shared" si="18"/>
        <v>0</v>
      </c>
      <c r="AI79" s="107">
        <f t="shared" si="19"/>
        <v>1</v>
      </c>
    </row>
    <row r="80" spans="1:35" ht="29.25" hidden="1" customHeight="1" outlineLevel="2" x14ac:dyDescent="0.25">
      <c r="A80" s="53" t="s">
        <v>891</v>
      </c>
      <c r="B80" s="50" t="s">
        <v>2993</v>
      </c>
      <c r="C80" s="54">
        <v>131642</v>
      </c>
      <c r="D80" s="55" t="s">
        <v>2994</v>
      </c>
      <c r="E80" s="97" t="s">
        <v>1003</v>
      </c>
      <c r="F80" s="94">
        <v>1</v>
      </c>
      <c r="G80" s="67">
        <v>1</v>
      </c>
      <c r="H80" s="67">
        <v>3</v>
      </c>
      <c r="I80" s="43">
        <v>373719.03999999998</v>
      </c>
      <c r="J80" s="18" t="s">
        <v>3164</v>
      </c>
      <c r="K80" s="34" t="s">
        <v>3314</v>
      </c>
      <c r="L80" s="137" t="s">
        <v>3340</v>
      </c>
      <c r="M80" s="185">
        <v>0.65</v>
      </c>
      <c r="N80" s="185">
        <v>1</v>
      </c>
      <c r="O80" s="124" t="s">
        <v>3492</v>
      </c>
      <c r="P80" s="124"/>
      <c r="Q80" s="123"/>
      <c r="R80" s="123" t="s">
        <v>3493</v>
      </c>
      <c r="S80" s="124" t="s">
        <v>3450</v>
      </c>
      <c r="T80" s="116"/>
      <c r="U80" s="124" t="s">
        <v>3344</v>
      </c>
      <c r="V80" s="124" t="s">
        <v>3495</v>
      </c>
      <c r="W80" s="124" t="s">
        <v>3412</v>
      </c>
      <c r="X80" s="123" t="s">
        <v>3496</v>
      </c>
      <c r="Y80" s="33">
        <v>370000</v>
      </c>
      <c r="Z80" s="107">
        <f t="shared" si="10"/>
        <v>0</v>
      </c>
      <c r="AA80" s="107">
        <f t="shared" si="11"/>
        <v>0</v>
      </c>
      <c r="AB80" s="107">
        <f t="shared" si="12"/>
        <v>0</v>
      </c>
      <c r="AC80" s="107">
        <f t="shared" si="13"/>
        <v>0</v>
      </c>
      <c r="AD80" s="107">
        <f t="shared" si="14"/>
        <v>1</v>
      </c>
      <c r="AE80" s="107">
        <f t="shared" si="15"/>
        <v>0</v>
      </c>
      <c r="AF80" s="107">
        <f t="shared" si="16"/>
        <v>0</v>
      </c>
      <c r="AG80" s="107">
        <f t="shared" si="17"/>
        <v>0</v>
      </c>
      <c r="AH80" s="107">
        <f t="shared" si="18"/>
        <v>0</v>
      </c>
      <c r="AI80" s="107">
        <f t="shared" si="19"/>
        <v>1</v>
      </c>
    </row>
    <row r="81" spans="1:35" ht="29.25" hidden="1" customHeight="1" outlineLevel="2" x14ac:dyDescent="0.25">
      <c r="A81" s="50" t="s">
        <v>891</v>
      </c>
      <c r="B81" s="50" t="s">
        <v>2993</v>
      </c>
      <c r="C81" s="31">
        <v>212012</v>
      </c>
      <c r="D81" s="50" t="s">
        <v>1002</v>
      </c>
      <c r="E81" s="50" t="s">
        <v>1003</v>
      </c>
      <c r="F81" s="31">
        <v>1</v>
      </c>
      <c r="G81" s="31">
        <v>1</v>
      </c>
      <c r="H81" s="31">
        <v>3</v>
      </c>
      <c r="I81" s="38">
        <v>406181.81</v>
      </c>
      <c r="J81" s="18" t="s">
        <v>3164</v>
      </c>
      <c r="K81" s="34" t="s">
        <v>3314</v>
      </c>
      <c r="L81" s="137" t="s">
        <v>3340</v>
      </c>
      <c r="M81" s="185">
        <v>0.55000000000000004</v>
      </c>
      <c r="N81" s="185">
        <v>1</v>
      </c>
      <c r="O81" s="124" t="s">
        <v>3492</v>
      </c>
      <c r="P81" s="124"/>
      <c r="Q81" s="123"/>
      <c r="R81" s="123" t="s">
        <v>3494</v>
      </c>
      <c r="S81" s="124" t="s">
        <v>3450</v>
      </c>
      <c r="T81" s="116"/>
      <c r="U81" s="124" t="s">
        <v>3344</v>
      </c>
      <c r="V81" s="124" t="s">
        <v>3495</v>
      </c>
      <c r="W81" s="124" t="s">
        <v>3412</v>
      </c>
      <c r="X81" s="123" t="s">
        <v>3496</v>
      </c>
      <c r="Y81" s="33">
        <v>404000</v>
      </c>
      <c r="Z81" s="107">
        <f t="shared" si="10"/>
        <v>0</v>
      </c>
      <c r="AA81" s="107">
        <f t="shared" si="11"/>
        <v>0</v>
      </c>
      <c r="AB81" s="107">
        <f t="shared" si="12"/>
        <v>0</v>
      </c>
      <c r="AC81" s="107">
        <f t="shared" si="13"/>
        <v>0</v>
      </c>
      <c r="AD81" s="107">
        <f t="shared" si="14"/>
        <v>1</v>
      </c>
      <c r="AE81" s="107">
        <f t="shared" si="15"/>
        <v>0</v>
      </c>
      <c r="AF81" s="107">
        <f t="shared" si="16"/>
        <v>0</v>
      </c>
      <c r="AG81" s="107">
        <f t="shared" si="17"/>
        <v>0</v>
      </c>
      <c r="AH81" s="107">
        <f t="shared" si="18"/>
        <v>0</v>
      </c>
      <c r="AI81" s="107">
        <f t="shared" si="19"/>
        <v>1</v>
      </c>
    </row>
    <row r="82" spans="1:35" ht="29.25" hidden="1" customHeight="1" outlineLevel="2" x14ac:dyDescent="0.25">
      <c r="A82" s="50" t="s">
        <v>891</v>
      </c>
      <c r="B82" s="50" t="s">
        <v>3080</v>
      </c>
      <c r="C82" s="31">
        <v>235003</v>
      </c>
      <c r="D82" s="50" t="s">
        <v>1008</v>
      </c>
      <c r="E82" s="50" t="s">
        <v>1009</v>
      </c>
      <c r="F82" s="31">
        <v>2</v>
      </c>
      <c r="G82" s="31">
        <v>1</v>
      </c>
      <c r="H82" s="31">
        <v>3</v>
      </c>
      <c r="I82" s="38">
        <v>170998.68</v>
      </c>
      <c r="J82" s="18" t="s">
        <v>3164</v>
      </c>
      <c r="K82" s="34" t="s">
        <v>3314</v>
      </c>
      <c r="L82" s="137" t="s">
        <v>3340</v>
      </c>
      <c r="M82" s="112">
        <v>0.95</v>
      </c>
      <c r="N82" s="112">
        <v>1</v>
      </c>
      <c r="O82" s="121">
        <v>43200</v>
      </c>
      <c r="P82" s="121">
        <v>43200</v>
      </c>
      <c r="Q82" s="152" t="s">
        <v>3437</v>
      </c>
      <c r="R82" s="152" t="s">
        <v>3437</v>
      </c>
      <c r="S82" s="121">
        <v>43056</v>
      </c>
      <c r="T82" s="121">
        <v>43068</v>
      </c>
      <c r="U82" s="121">
        <v>43080</v>
      </c>
      <c r="V82" s="121">
        <v>43087</v>
      </c>
      <c r="W82" s="121">
        <v>43103</v>
      </c>
      <c r="X82" s="120" t="s">
        <v>3343</v>
      </c>
      <c r="Y82" s="153">
        <v>170467.83</v>
      </c>
      <c r="Z82" s="107">
        <f t="shared" si="10"/>
        <v>0</v>
      </c>
      <c r="AA82" s="107">
        <f t="shared" si="11"/>
        <v>0</v>
      </c>
      <c r="AB82" s="107">
        <f t="shared" si="12"/>
        <v>0</v>
      </c>
      <c r="AC82" s="107">
        <f t="shared" si="13"/>
        <v>0</v>
      </c>
      <c r="AD82" s="107">
        <f t="shared" si="14"/>
        <v>1</v>
      </c>
      <c r="AE82" s="107">
        <f t="shared" si="15"/>
        <v>0</v>
      </c>
      <c r="AF82" s="107">
        <f t="shared" si="16"/>
        <v>0</v>
      </c>
      <c r="AG82" s="107">
        <f t="shared" si="17"/>
        <v>0</v>
      </c>
      <c r="AH82" s="107">
        <f t="shared" si="18"/>
        <v>0</v>
      </c>
      <c r="AI82" s="107">
        <f t="shared" si="19"/>
        <v>1</v>
      </c>
    </row>
    <row r="83" spans="1:35" ht="29.25" hidden="1" customHeight="1" outlineLevel="2" x14ac:dyDescent="0.25">
      <c r="A83" s="34" t="s">
        <v>891</v>
      </c>
      <c r="B83" s="34" t="s">
        <v>3080</v>
      </c>
      <c r="C83" s="54">
        <v>322507</v>
      </c>
      <c r="D83" s="55" t="s">
        <v>3163</v>
      </c>
      <c r="E83" s="97" t="s">
        <v>1009</v>
      </c>
      <c r="F83" s="94">
        <v>2</v>
      </c>
      <c r="G83" s="67">
        <v>1</v>
      </c>
      <c r="H83" s="67">
        <v>4</v>
      </c>
      <c r="I83" s="41">
        <v>100690.38</v>
      </c>
      <c r="J83" s="18" t="s">
        <v>3164</v>
      </c>
      <c r="K83" s="34" t="s">
        <v>3314</v>
      </c>
      <c r="L83" s="137" t="s">
        <v>3340</v>
      </c>
      <c r="M83" s="112">
        <v>0.95</v>
      </c>
      <c r="N83" s="112">
        <v>1</v>
      </c>
      <c r="O83" s="121">
        <v>43200</v>
      </c>
      <c r="P83" s="121">
        <v>43200</v>
      </c>
      <c r="Q83" s="152" t="s">
        <v>3437</v>
      </c>
      <c r="R83" s="152" t="s">
        <v>3437</v>
      </c>
      <c r="S83" s="121">
        <v>43056</v>
      </c>
      <c r="T83" s="121">
        <v>43068</v>
      </c>
      <c r="U83" s="121">
        <v>43080</v>
      </c>
      <c r="V83" s="121">
        <v>43087</v>
      </c>
      <c r="W83" s="121">
        <v>43103</v>
      </c>
      <c r="X83" s="120" t="s">
        <v>3343</v>
      </c>
      <c r="Y83" s="153">
        <v>100368.97</v>
      </c>
      <c r="Z83" s="107">
        <f t="shared" si="10"/>
        <v>0</v>
      </c>
      <c r="AA83" s="107">
        <f t="shared" si="11"/>
        <v>0</v>
      </c>
      <c r="AB83" s="107">
        <f t="shared" si="12"/>
        <v>0</v>
      </c>
      <c r="AC83" s="107">
        <f t="shared" si="13"/>
        <v>0</v>
      </c>
      <c r="AD83" s="107">
        <f t="shared" si="14"/>
        <v>1</v>
      </c>
      <c r="AE83" s="107">
        <f t="shared" si="15"/>
        <v>0</v>
      </c>
      <c r="AF83" s="107">
        <f t="shared" si="16"/>
        <v>0</v>
      </c>
      <c r="AG83" s="107">
        <f t="shared" si="17"/>
        <v>0</v>
      </c>
      <c r="AH83" s="107">
        <f t="shared" si="18"/>
        <v>0</v>
      </c>
      <c r="AI83" s="107">
        <f t="shared" si="19"/>
        <v>1</v>
      </c>
    </row>
    <row r="84" spans="1:35" ht="29.25" hidden="1" customHeight="1" outlineLevel="2" x14ac:dyDescent="0.25">
      <c r="A84" s="50" t="s">
        <v>891</v>
      </c>
      <c r="B84" s="50" t="s">
        <v>3019</v>
      </c>
      <c r="C84" s="31">
        <v>132078</v>
      </c>
      <c r="D84" s="50" t="s">
        <v>1015</v>
      </c>
      <c r="E84" s="50" t="s">
        <v>1012</v>
      </c>
      <c r="F84" s="31">
        <v>1</v>
      </c>
      <c r="G84" s="31">
        <v>1</v>
      </c>
      <c r="H84" s="31">
        <v>4</v>
      </c>
      <c r="I84" s="38">
        <v>294804.52</v>
      </c>
      <c r="J84" s="18" t="s">
        <v>3164</v>
      </c>
      <c r="K84" s="34" t="s">
        <v>3314</v>
      </c>
      <c r="L84" s="137" t="s">
        <v>3340</v>
      </c>
      <c r="M84" s="112">
        <v>0.95</v>
      </c>
      <c r="N84" s="112">
        <v>1</v>
      </c>
      <c r="O84" s="156" t="s">
        <v>3454</v>
      </c>
      <c r="P84" s="156" t="s">
        <v>3455</v>
      </c>
      <c r="Q84" s="128" t="s">
        <v>3350</v>
      </c>
      <c r="R84" s="128" t="s">
        <v>3350</v>
      </c>
      <c r="S84" s="156" t="s">
        <v>3451</v>
      </c>
      <c r="T84" s="156" t="s">
        <v>3452</v>
      </c>
      <c r="U84" s="156" t="s">
        <v>3453</v>
      </c>
      <c r="V84" s="129">
        <v>43087</v>
      </c>
      <c r="W84" s="129">
        <v>43117</v>
      </c>
      <c r="X84" s="130" t="s">
        <v>3351</v>
      </c>
      <c r="Y84" s="123">
        <v>287803.06</v>
      </c>
      <c r="Z84" s="107">
        <f t="shared" si="10"/>
        <v>0</v>
      </c>
      <c r="AA84" s="107">
        <f t="shared" si="11"/>
        <v>0</v>
      </c>
      <c r="AB84" s="107">
        <f t="shared" si="12"/>
        <v>0</v>
      </c>
      <c r="AC84" s="107">
        <f t="shared" si="13"/>
        <v>0</v>
      </c>
      <c r="AD84" s="107">
        <f t="shared" si="14"/>
        <v>1</v>
      </c>
      <c r="AE84" s="107">
        <f t="shared" si="15"/>
        <v>0</v>
      </c>
      <c r="AF84" s="107">
        <f t="shared" si="16"/>
        <v>0</v>
      </c>
      <c r="AG84" s="107">
        <f t="shared" si="17"/>
        <v>0</v>
      </c>
      <c r="AH84" s="107">
        <f t="shared" si="18"/>
        <v>0</v>
      </c>
      <c r="AI84" s="107">
        <f t="shared" si="19"/>
        <v>1</v>
      </c>
    </row>
    <row r="85" spans="1:35" ht="29.25" hidden="1" customHeight="1" outlineLevel="2" x14ac:dyDescent="0.25">
      <c r="A85" s="53" t="s">
        <v>891</v>
      </c>
      <c r="B85" s="50" t="s">
        <v>3019</v>
      </c>
      <c r="C85" s="54">
        <v>132095</v>
      </c>
      <c r="D85" s="55" t="s">
        <v>2128</v>
      </c>
      <c r="E85" s="97" t="s">
        <v>1012</v>
      </c>
      <c r="F85" s="31">
        <v>1</v>
      </c>
      <c r="G85" s="67">
        <v>1</v>
      </c>
      <c r="H85" s="67">
        <v>4</v>
      </c>
      <c r="I85" s="41">
        <v>294804.52</v>
      </c>
      <c r="J85" s="18" t="s">
        <v>3164</v>
      </c>
      <c r="K85" s="34" t="s">
        <v>3314</v>
      </c>
      <c r="L85" s="137" t="s">
        <v>3340</v>
      </c>
      <c r="M85" s="112">
        <v>0.95</v>
      </c>
      <c r="N85" s="112">
        <v>1</v>
      </c>
      <c r="O85" s="156" t="s">
        <v>3454</v>
      </c>
      <c r="P85" s="156" t="s">
        <v>3455</v>
      </c>
      <c r="Q85" s="128" t="s">
        <v>3350</v>
      </c>
      <c r="R85" s="128" t="s">
        <v>3350</v>
      </c>
      <c r="S85" s="156" t="s">
        <v>3451</v>
      </c>
      <c r="T85" s="156" t="s">
        <v>3452</v>
      </c>
      <c r="U85" s="156" t="s">
        <v>3453</v>
      </c>
      <c r="V85" s="129">
        <v>43087</v>
      </c>
      <c r="W85" s="129">
        <v>43117</v>
      </c>
      <c r="X85" s="130" t="s">
        <v>3351</v>
      </c>
      <c r="Y85" s="123">
        <v>287803.06</v>
      </c>
      <c r="Z85" s="107">
        <f t="shared" si="10"/>
        <v>0</v>
      </c>
      <c r="AA85" s="107">
        <f t="shared" si="11"/>
        <v>0</v>
      </c>
      <c r="AB85" s="107">
        <f t="shared" si="12"/>
        <v>0</v>
      </c>
      <c r="AC85" s="107">
        <f t="shared" si="13"/>
        <v>0</v>
      </c>
      <c r="AD85" s="107">
        <f t="shared" si="14"/>
        <v>1</v>
      </c>
      <c r="AE85" s="107">
        <f t="shared" si="15"/>
        <v>0</v>
      </c>
      <c r="AF85" s="107">
        <f t="shared" si="16"/>
        <v>0</v>
      </c>
      <c r="AG85" s="107">
        <f t="shared" si="17"/>
        <v>0</v>
      </c>
      <c r="AH85" s="107">
        <f t="shared" si="18"/>
        <v>0</v>
      </c>
      <c r="AI85" s="107">
        <f t="shared" si="19"/>
        <v>1</v>
      </c>
    </row>
    <row r="86" spans="1:35" ht="29.25" hidden="1" customHeight="1" outlineLevel="2" x14ac:dyDescent="0.25">
      <c r="A86" s="53" t="s">
        <v>891</v>
      </c>
      <c r="B86" s="50" t="s">
        <v>3019</v>
      </c>
      <c r="C86" s="54">
        <v>212504</v>
      </c>
      <c r="D86" s="55" t="s">
        <v>3020</v>
      </c>
      <c r="E86" s="97" t="s">
        <v>1012</v>
      </c>
      <c r="F86" s="31">
        <v>1</v>
      </c>
      <c r="G86" s="67">
        <v>1</v>
      </c>
      <c r="H86" s="67">
        <v>3</v>
      </c>
      <c r="I86" s="41">
        <v>220633.82</v>
      </c>
      <c r="J86" s="18" t="s">
        <v>3164</v>
      </c>
      <c r="K86" s="34" t="s">
        <v>3314</v>
      </c>
      <c r="L86" s="137" t="s">
        <v>3340</v>
      </c>
      <c r="M86" s="112">
        <v>0.98</v>
      </c>
      <c r="N86" s="112">
        <v>1</v>
      </c>
      <c r="O86" s="156" t="s">
        <v>3454</v>
      </c>
      <c r="P86" s="156" t="s">
        <v>3455</v>
      </c>
      <c r="Q86" s="128" t="s">
        <v>3350</v>
      </c>
      <c r="R86" s="128" t="s">
        <v>3350</v>
      </c>
      <c r="S86" s="156" t="s">
        <v>3451</v>
      </c>
      <c r="T86" s="156" t="s">
        <v>3452</v>
      </c>
      <c r="U86" s="156" t="s">
        <v>3453</v>
      </c>
      <c r="V86" s="129">
        <v>43087</v>
      </c>
      <c r="W86" s="129">
        <v>43117</v>
      </c>
      <c r="X86" s="130" t="s">
        <v>3351</v>
      </c>
      <c r="Y86" s="123">
        <v>215393.88</v>
      </c>
      <c r="Z86" s="107">
        <f t="shared" si="10"/>
        <v>0</v>
      </c>
      <c r="AA86" s="107">
        <f t="shared" si="11"/>
        <v>0</v>
      </c>
      <c r="AB86" s="107">
        <f t="shared" si="12"/>
        <v>0</v>
      </c>
      <c r="AC86" s="107">
        <f t="shared" si="13"/>
        <v>0</v>
      </c>
      <c r="AD86" s="107">
        <f t="shared" si="14"/>
        <v>1</v>
      </c>
      <c r="AE86" s="107">
        <f t="shared" si="15"/>
        <v>0</v>
      </c>
      <c r="AF86" s="107">
        <f t="shared" si="16"/>
        <v>0</v>
      </c>
      <c r="AG86" s="107">
        <f t="shared" si="17"/>
        <v>0</v>
      </c>
      <c r="AH86" s="107">
        <f t="shared" si="18"/>
        <v>0</v>
      </c>
      <c r="AI86" s="107">
        <f t="shared" si="19"/>
        <v>1</v>
      </c>
    </row>
    <row r="87" spans="1:35" ht="29.25" hidden="1" customHeight="1" outlineLevel="2" x14ac:dyDescent="0.25">
      <c r="A87" s="50" t="s">
        <v>891</v>
      </c>
      <c r="B87" s="50" t="s">
        <v>3077</v>
      </c>
      <c r="C87" s="31">
        <v>131523</v>
      </c>
      <c r="D87" s="50" t="s">
        <v>1019</v>
      </c>
      <c r="E87" s="50" t="s">
        <v>1020</v>
      </c>
      <c r="F87" s="31">
        <v>2</v>
      </c>
      <c r="G87" s="31">
        <v>1</v>
      </c>
      <c r="H87" s="31">
        <v>1</v>
      </c>
      <c r="I87" s="38">
        <v>177560.6</v>
      </c>
      <c r="J87" s="18" t="s">
        <v>3164</v>
      </c>
      <c r="K87" s="34" t="s">
        <v>3314</v>
      </c>
      <c r="L87" s="137" t="s">
        <v>3337</v>
      </c>
      <c r="M87" s="112">
        <v>0.95</v>
      </c>
      <c r="N87" s="112">
        <v>1</v>
      </c>
      <c r="O87" s="116"/>
      <c r="P87" s="116"/>
      <c r="Q87" s="34"/>
      <c r="R87" s="34"/>
      <c r="S87" s="116"/>
      <c r="T87" s="116"/>
      <c r="U87" s="116"/>
      <c r="V87" s="116"/>
      <c r="W87" s="116"/>
      <c r="X87" s="34"/>
      <c r="Y87" s="34"/>
      <c r="Z87" s="107">
        <f t="shared" si="10"/>
        <v>0</v>
      </c>
      <c r="AA87" s="107">
        <f t="shared" si="11"/>
        <v>0</v>
      </c>
      <c r="AB87" s="107">
        <f t="shared" si="12"/>
        <v>0</v>
      </c>
      <c r="AC87" s="107">
        <f t="shared" si="13"/>
        <v>0</v>
      </c>
      <c r="AD87" s="107">
        <f t="shared" si="14"/>
        <v>1</v>
      </c>
      <c r="AE87" s="107">
        <f t="shared" si="15"/>
        <v>0</v>
      </c>
      <c r="AF87" s="107">
        <f t="shared" si="16"/>
        <v>0</v>
      </c>
      <c r="AG87" s="107">
        <f t="shared" si="17"/>
        <v>0</v>
      </c>
      <c r="AH87" s="107">
        <f t="shared" si="18"/>
        <v>0</v>
      </c>
      <c r="AI87" s="107">
        <f t="shared" si="19"/>
        <v>1</v>
      </c>
    </row>
    <row r="88" spans="1:35" ht="29.25" hidden="1" customHeight="1" outlineLevel="2" x14ac:dyDescent="0.25">
      <c r="A88" s="50" t="s">
        <v>891</v>
      </c>
      <c r="B88" s="50" t="s">
        <v>3077</v>
      </c>
      <c r="C88" s="31">
        <v>281003</v>
      </c>
      <c r="D88" s="91" t="s">
        <v>3012</v>
      </c>
      <c r="E88" s="50" t="s">
        <v>3013</v>
      </c>
      <c r="F88" s="31">
        <v>1</v>
      </c>
      <c r="G88" s="67">
        <v>1</v>
      </c>
      <c r="H88" s="67">
        <v>1</v>
      </c>
      <c r="I88" s="42">
        <v>177560.6</v>
      </c>
      <c r="J88" s="18" t="s">
        <v>3164</v>
      </c>
      <c r="K88" s="34" t="s">
        <v>3314</v>
      </c>
      <c r="L88" s="137" t="s">
        <v>3337</v>
      </c>
      <c r="M88" s="112">
        <v>0.95</v>
      </c>
      <c r="N88" s="112">
        <v>1</v>
      </c>
      <c r="O88" s="116"/>
      <c r="P88" s="116"/>
      <c r="Q88" s="34"/>
      <c r="R88" s="34"/>
      <c r="S88" s="116"/>
      <c r="T88" s="116"/>
      <c r="U88" s="116"/>
      <c r="V88" s="116"/>
      <c r="W88" s="116"/>
      <c r="X88" s="34"/>
      <c r="Y88" s="34"/>
      <c r="Z88" s="107">
        <f t="shared" si="10"/>
        <v>0</v>
      </c>
      <c r="AA88" s="107">
        <f t="shared" si="11"/>
        <v>0</v>
      </c>
      <c r="AB88" s="107">
        <f t="shared" si="12"/>
        <v>0</v>
      </c>
      <c r="AC88" s="107">
        <f t="shared" si="13"/>
        <v>0</v>
      </c>
      <c r="AD88" s="107">
        <f t="shared" si="14"/>
        <v>1</v>
      </c>
      <c r="AE88" s="107">
        <f t="shared" si="15"/>
        <v>0</v>
      </c>
      <c r="AF88" s="107">
        <f t="shared" si="16"/>
        <v>0</v>
      </c>
      <c r="AG88" s="107">
        <f t="shared" si="17"/>
        <v>0</v>
      </c>
      <c r="AH88" s="107">
        <f t="shared" si="18"/>
        <v>0</v>
      </c>
      <c r="AI88" s="107">
        <f t="shared" si="19"/>
        <v>1</v>
      </c>
    </row>
    <row r="89" spans="1:35" ht="29.25" hidden="1" customHeight="1" outlineLevel="2" x14ac:dyDescent="0.25">
      <c r="A89" s="50" t="s">
        <v>891</v>
      </c>
      <c r="B89" s="50" t="s">
        <v>3078</v>
      </c>
      <c r="C89" s="31">
        <v>132273</v>
      </c>
      <c r="D89" s="50" t="s">
        <v>1030</v>
      </c>
      <c r="E89" s="50" t="s">
        <v>1031</v>
      </c>
      <c r="F89" s="31">
        <v>2</v>
      </c>
      <c r="G89" s="31">
        <v>1</v>
      </c>
      <c r="H89" s="31">
        <v>2</v>
      </c>
      <c r="I89" s="39">
        <v>220203.36</v>
      </c>
      <c r="J89" s="18" t="s">
        <v>3164</v>
      </c>
      <c r="K89" s="34" t="s">
        <v>3314</v>
      </c>
      <c r="L89" s="137" t="s">
        <v>3340</v>
      </c>
      <c r="M89" s="185">
        <v>0.85</v>
      </c>
      <c r="N89" s="112">
        <v>1</v>
      </c>
      <c r="O89" s="116"/>
      <c r="P89" s="116"/>
      <c r="Q89" s="34"/>
      <c r="R89" s="34"/>
      <c r="S89" s="116"/>
      <c r="T89" s="116"/>
      <c r="U89" s="116"/>
      <c r="V89" s="116"/>
      <c r="W89" s="116"/>
      <c r="X89" s="34"/>
      <c r="Y89" s="34"/>
      <c r="Z89" s="107">
        <f t="shared" si="10"/>
        <v>0</v>
      </c>
      <c r="AA89" s="107">
        <f t="shared" si="11"/>
        <v>0</v>
      </c>
      <c r="AB89" s="107">
        <f t="shared" si="12"/>
        <v>0</v>
      </c>
      <c r="AC89" s="107">
        <f t="shared" si="13"/>
        <v>0</v>
      </c>
      <c r="AD89" s="107">
        <f t="shared" si="14"/>
        <v>1</v>
      </c>
      <c r="AE89" s="107">
        <f t="shared" si="15"/>
        <v>0</v>
      </c>
      <c r="AF89" s="107">
        <f t="shared" si="16"/>
        <v>0</v>
      </c>
      <c r="AG89" s="107">
        <f t="shared" si="17"/>
        <v>0</v>
      </c>
      <c r="AH89" s="107">
        <f t="shared" si="18"/>
        <v>0</v>
      </c>
      <c r="AI89" s="107">
        <f t="shared" si="19"/>
        <v>1</v>
      </c>
    </row>
    <row r="90" spans="1:35" ht="29.25" hidden="1" customHeight="1" outlineLevel="2" x14ac:dyDescent="0.25">
      <c r="A90" s="50" t="s">
        <v>891</v>
      </c>
      <c r="B90" s="50" t="s">
        <v>3078</v>
      </c>
      <c r="C90" s="31">
        <v>132274</v>
      </c>
      <c r="D90" s="91" t="s">
        <v>2632</v>
      </c>
      <c r="E90" s="50" t="s">
        <v>1031</v>
      </c>
      <c r="F90" s="31">
        <v>2</v>
      </c>
      <c r="G90" s="67">
        <v>1</v>
      </c>
      <c r="H90" s="67">
        <v>6</v>
      </c>
      <c r="I90" s="42">
        <v>405084.95</v>
      </c>
      <c r="J90" s="18" t="s">
        <v>3164</v>
      </c>
      <c r="K90" s="34" t="s">
        <v>3314</v>
      </c>
      <c r="L90" s="137" t="s">
        <v>3340</v>
      </c>
      <c r="M90" s="185">
        <v>0.85</v>
      </c>
      <c r="N90" s="112">
        <v>1</v>
      </c>
      <c r="O90" s="116"/>
      <c r="P90" s="116"/>
      <c r="Q90" s="34"/>
      <c r="R90" s="34"/>
      <c r="S90" s="116"/>
      <c r="T90" s="116"/>
      <c r="U90" s="116"/>
      <c r="V90" s="116"/>
      <c r="W90" s="116"/>
      <c r="X90" s="34"/>
      <c r="Y90" s="34"/>
      <c r="Z90" s="107">
        <f t="shared" si="10"/>
        <v>0</v>
      </c>
      <c r="AA90" s="107">
        <f t="shared" si="11"/>
        <v>0</v>
      </c>
      <c r="AB90" s="107">
        <f t="shared" si="12"/>
        <v>0</v>
      </c>
      <c r="AC90" s="107">
        <f t="shared" si="13"/>
        <v>0</v>
      </c>
      <c r="AD90" s="107">
        <f t="shared" si="14"/>
        <v>1</v>
      </c>
      <c r="AE90" s="107">
        <f t="shared" si="15"/>
        <v>0</v>
      </c>
      <c r="AF90" s="107">
        <f t="shared" si="16"/>
        <v>0</v>
      </c>
      <c r="AG90" s="107">
        <f t="shared" si="17"/>
        <v>0</v>
      </c>
      <c r="AH90" s="107">
        <f t="shared" si="18"/>
        <v>0</v>
      </c>
      <c r="AI90" s="107">
        <f t="shared" si="19"/>
        <v>1</v>
      </c>
    </row>
    <row r="91" spans="1:35" ht="29.25" hidden="1" customHeight="1" outlineLevel="2" x14ac:dyDescent="0.25">
      <c r="A91" s="50" t="s">
        <v>891</v>
      </c>
      <c r="B91" s="50" t="s">
        <v>3078</v>
      </c>
      <c r="C91" s="31">
        <v>132277</v>
      </c>
      <c r="D91" s="50" t="s">
        <v>1032</v>
      </c>
      <c r="E91" s="50" t="s">
        <v>1031</v>
      </c>
      <c r="F91" s="31">
        <v>2</v>
      </c>
      <c r="G91" s="31">
        <v>1</v>
      </c>
      <c r="H91" s="31">
        <v>2</v>
      </c>
      <c r="I91" s="39">
        <v>180524.3</v>
      </c>
      <c r="J91" s="18" t="s">
        <v>3164</v>
      </c>
      <c r="K91" s="34" t="s">
        <v>3314</v>
      </c>
      <c r="L91" s="137" t="s">
        <v>3340</v>
      </c>
      <c r="M91" s="185">
        <v>0.85</v>
      </c>
      <c r="N91" s="112">
        <v>1</v>
      </c>
      <c r="O91" s="116"/>
      <c r="P91" s="116"/>
      <c r="Q91" s="34"/>
      <c r="R91" s="34"/>
      <c r="S91" s="116"/>
      <c r="T91" s="116"/>
      <c r="U91" s="116"/>
      <c r="V91" s="116"/>
      <c r="W91" s="116"/>
      <c r="X91" s="34"/>
      <c r="Y91" s="34"/>
      <c r="Z91" s="107">
        <f t="shared" si="10"/>
        <v>0</v>
      </c>
      <c r="AA91" s="107">
        <f t="shared" si="11"/>
        <v>0</v>
      </c>
      <c r="AB91" s="107">
        <f t="shared" si="12"/>
        <v>0</v>
      </c>
      <c r="AC91" s="107">
        <f t="shared" si="13"/>
        <v>0</v>
      </c>
      <c r="AD91" s="107">
        <f t="shared" si="14"/>
        <v>1</v>
      </c>
      <c r="AE91" s="107">
        <f t="shared" si="15"/>
        <v>0</v>
      </c>
      <c r="AF91" s="107">
        <f t="shared" si="16"/>
        <v>0</v>
      </c>
      <c r="AG91" s="107">
        <f t="shared" si="17"/>
        <v>0</v>
      </c>
      <c r="AH91" s="107">
        <f t="shared" si="18"/>
        <v>0</v>
      </c>
      <c r="AI91" s="107">
        <f t="shared" si="19"/>
        <v>1</v>
      </c>
    </row>
    <row r="92" spans="1:35" ht="29.25" hidden="1" customHeight="1" outlineLevel="2" x14ac:dyDescent="0.25">
      <c r="A92" s="50" t="s">
        <v>891</v>
      </c>
      <c r="B92" s="50" t="s">
        <v>3078</v>
      </c>
      <c r="C92" s="31">
        <v>132278</v>
      </c>
      <c r="D92" s="50" t="s">
        <v>1033</v>
      </c>
      <c r="E92" s="50" t="s">
        <v>1031</v>
      </c>
      <c r="F92" s="31">
        <v>2</v>
      </c>
      <c r="G92" s="31">
        <v>1</v>
      </c>
      <c r="H92" s="31">
        <v>1</v>
      </c>
      <c r="I92" s="39">
        <v>92522.05</v>
      </c>
      <c r="J92" s="18" t="s">
        <v>3164</v>
      </c>
      <c r="K92" s="34" t="s">
        <v>3314</v>
      </c>
      <c r="L92" s="137" t="s">
        <v>3340</v>
      </c>
      <c r="M92" s="185">
        <v>0.85</v>
      </c>
      <c r="N92" s="112">
        <v>1</v>
      </c>
      <c r="O92" s="116"/>
      <c r="P92" s="116"/>
      <c r="Q92" s="34"/>
      <c r="R92" s="34"/>
      <c r="S92" s="116"/>
      <c r="T92" s="116"/>
      <c r="U92" s="116"/>
      <c r="V92" s="116"/>
      <c r="W92" s="116"/>
      <c r="X92" s="34"/>
      <c r="Y92" s="34"/>
      <c r="Z92" s="107">
        <f t="shared" si="10"/>
        <v>0</v>
      </c>
      <c r="AA92" s="107">
        <f t="shared" si="11"/>
        <v>0</v>
      </c>
      <c r="AB92" s="107">
        <f t="shared" si="12"/>
        <v>0</v>
      </c>
      <c r="AC92" s="107">
        <f t="shared" si="13"/>
        <v>0</v>
      </c>
      <c r="AD92" s="107">
        <f t="shared" si="14"/>
        <v>1</v>
      </c>
      <c r="AE92" s="107">
        <f t="shared" si="15"/>
        <v>0</v>
      </c>
      <c r="AF92" s="107">
        <f t="shared" si="16"/>
        <v>0</v>
      </c>
      <c r="AG92" s="107">
        <f t="shared" si="17"/>
        <v>0</v>
      </c>
      <c r="AH92" s="107">
        <f t="shared" si="18"/>
        <v>0</v>
      </c>
      <c r="AI92" s="107">
        <f t="shared" si="19"/>
        <v>1</v>
      </c>
    </row>
    <row r="93" spans="1:35" ht="29.25" hidden="1" customHeight="1" outlineLevel="2" x14ac:dyDescent="0.25">
      <c r="A93" s="50" t="s">
        <v>891</v>
      </c>
      <c r="B93" s="50" t="s">
        <v>3078</v>
      </c>
      <c r="C93" s="31">
        <v>132279</v>
      </c>
      <c r="D93" s="50" t="s">
        <v>1034</v>
      </c>
      <c r="E93" s="50" t="s">
        <v>1031</v>
      </c>
      <c r="F93" s="31">
        <v>2</v>
      </c>
      <c r="G93" s="31">
        <v>1</v>
      </c>
      <c r="H93" s="31">
        <v>5</v>
      </c>
      <c r="I93" s="39">
        <v>406380.7</v>
      </c>
      <c r="J93" s="18" t="s">
        <v>3164</v>
      </c>
      <c r="K93" s="34" t="s">
        <v>3314</v>
      </c>
      <c r="L93" s="137" t="s">
        <v>3340</v>
      </c>
      <c r="M93" s="185">
        <v>0.85</v>
      </c>
      <c r="N93" s="112">
        <v>1</v>
      </c>
      <c r="O93" s="116"/>
      <c r="P93" s="116"/>
      <c r="Q93" s="34"/>
      <c r="R93" s="34"/>
      <c r="S93" s="116"/>
      <c r="T93" s="116"/>
      <c r="U93" s="116"/>
      <c r="V93" s="116"/>
      <c r="W93" s="116"/>
      <c r="X93" s="34"/>
      <c r="Y93" s="34"/>
      <c r="Z93" s="107">
        <f t="shared" si="10"/>
        <v>0</v>
      </c>
      <c r="AA93" s="107">
        <f t="shared" si="11"/>
        <v>0</v>
      </c>
      <c r="AB93" s="107">
        <f t="shared" si="12"/>
        <v>0</v>
      </c>
      <c r="AC93" s="107">
        <f t="shared" si="13"/>
        <v>0</v>
      </c>
      <c r="AD93" s="107">
        <f t="shared" si="14"/>
        <v>1</v>
      </c>
      <c r="AE93" s="107">
        <f t="shared" si="15"/>
        <v>0</v>
      </c>
      <c r="AF93" s="107">
        <f t="shared" si="16"/>
        <v>0</v>
      </c>
      <c r="AG93" s="107">
        <f t="shared" si="17"/>
        <v>0</v>
      </c>
      <c r="AH93" s="107">
        <f t="shared" si="18"/>
        <v>0</v>
      </c>
      <c r="AI93" s="107">
        <f t="shared" si="19"/>
        <v>1</v>
      </c>
    </row>
    <row r="94" spans="1:35" ht="29.25" hidden="1" customHeight="1" outlineLevel="2" x14ac:dyDescent="0.25">
      <c r="A94" s="50" t="s">
        <v>891</v>
      </c>
      <c r="B94" s="50" t="s">
        <v>3078</v>
      </c>
      <c r="C94" s="31">
        <v>132280</v>
      </c>
      <c r="D94" s="50" t="s">
        <v>1036</v>
      </c>
      <c r="E94" s="50" t="s">
        <v>1031</v>
      </c>
      <c r="F94" s="31">
        <v>2</v>
      </c>
      <c r="G94" s="31">
        <v>1</v>
      </c>
      <c r="H94" s="31">
        <v>1</v>
      </c>
      <c r="I94" s="39">
        <v>108642.54</v>
      </c>
      <c r="J94" s="18" t="s">
        <v>3164</v>
      </c>
      <c r="K94" s="34" t="s">
        <v>3314</v>
      </c>
      <c r="L94" s="137" t="s">
        <v>3340</v>
      </c>
      <c r="M94" s="185">
        <v>0.85</v>
      </c>
      <c r="N94" s="112">
        <v>1</v>
      </c>
      <c r="O94" s="116"/>
      <c r="P94" s="116"/>
      <c r="Q94" s="34"/>
      <c r="R94" s="34"/>
      <c r="S94" s="116"/>
      <c r="T94" s="116"/>
      <c r="U94" s="116"/>
      <c r="V94" s="116"/>
      <c r="W94" s="116"/>
      <c r="X94" s="34"/>
      <c r="Y94" s="34"/>
      <c r="Z94" s="107">
        <f t="shared" si="10"/>
        <v>0</v>
      </c>
      <c r="AA94" s="107">
        <f t="shared" si="11"/>
        <v>0</v>
      </c>
      <c r="AB94" s="107">
        <f t="shared" si="12"/>
        <v>0</v>
      </c>
      <c r="AC94" s="107">
        <f t="shared" si="13"/>
        <v>0</v>
      </c>
      <c r="AD94" s="107">
        <f t="shared" si="14"/>
        <v>1</v>
      </c>
      <c r="AE94" s="107">
        <f t="shared" si="15"/>
        <v>0</v>
      </c>
      <c r="AF94" s="107">
        <f t="shared" si="16"/>
        <v>0</v>
      </c>
      <c r="AG94" s="107">
        <f t="shared" si="17"/>
        <v>0</v>
      </c>
      <c r="AH94" s="107">
        <f t="shared" si="18"/>
        <v>0</v>
      </c>
      <c r="AI94" s="107">
        <f t="shared" si="19"/>
        <v>1</v>
      </c>
    </row>
    <row r="95" spans="1:35" ht="29.25" hidden="1" customHeight="1" outlineLevel="2" x14ac:dyDescent="0.25">
      <c r="A95" s="50" t="s">
        <v>891</v>
      </c>
      <c r="B95" s="50" t="s">
        <v>3078</v>
      </c>
      <c r="C95" s="31">
        <v>132285</v>
      </c>
      <c r="D95" s="50" t="s">
        <v>1039</v>
      </c>
      <c r="E95" s="50" t="s">
        <v>1031</v>
      </c>
      <c r="F95" s="31">
        <v>2</v>
      </c>
      <c r="G95" s="31">
        <v>1</v>
      </c>
      <c r="H95" s="31">
        <v>3</v>
      </c>
      <c r="I95" s="39">
        <v>270646.46999999997</v>
      </c>
      <c r="J95" s="18" t="s">
        <v>3164</v>
      </c>
      <c r="K95" s="34" t="s">
        <v>3314</v>
      </c>
      <c r="L95" s="137" t="s">
        <v>3340</v>
      </c>
      <c r="M95" s="185">
        <v>0.85</v>
      </c>
      <c r="N95" s="112">
        <v>1</v>
      </c>
      <c r="O95" s="116"/>
      <c r="P95" s="116"/>
      <c r="Q95" s="34"/>
      <c r="R95" s="34"/>
      <c r="S95" s="116"/>
      <c r="T95" s="116"/>
      <c r="U95" s="116"/>
      <c r="V95" s="116"/>
      <c r="W95" s="116"/>
      <c r="X95" s="34"/>
      <c r="Y95" s="34"/>
      <c r="Z95" s="107">
        <f t="shared" si="10"/>
        <v>0</v>
      </c>
      <c r="AA95" s="107">
        <f t="shared" si="11"/>
        <v>0</v>
      </c>
      <c r="AB95" s="107">
        <f t="shared" si="12"/>
        <v>0</v>
      </c>
      <c r="AC95" s="107">
        <f t="shared" si="13"/>
        <v>0</v>
      </c>
      <c r="AD95" s="107">
        <f t="shared" si="14"/>
        <v>1</v>
      </c>
      <c r="AE95" s="107">
        <f t="shared" si="15"/>
        <v>0</v>
      </c>
      <c r="AF95" s="107">
        <f t="shared" si="16"/>
        <v>0</v>
      </c>
      <c r="AG95" s="107">
        <f t="shared" si="17"/>
        <v>0</v>
      </c>
      <c r="AH95" s="107">
        <f t="shared" si="18"/>
        <v>0</v>
      </c>
      <c r="AI95" s="107">
        <f t="shared" si="19"/>
        <v>1</v>
      </c>
    </row>
    <row r="96" spans="1:35" ht="29.25" hidden="1" customHeight="1" outlineLevel="2" x14ac:dyDescent="0.25">
      <c r="A96" s="50" t="s">
        <v>891</v>
      </c>
      <c r="B96" s="50" t="s">
        <v>3078</v>
      </c>
      <c r="C96" s="31">
        <v>304793</v>
      </c>
      <c r="D96" s="91" t="s">
        <v>3014</v>
      </c>
      <c r="E96" s="50" t="s">
        <v>1031</v>
      </c>
      <c r="F96" s="31">
        <v>2</v>
      </c>
      <c r="G96" s="67">
        <v>1</v>
      </c>
      <c r="H96" s="67">
        <v>12</v>
      </c>
      <c r="I96" s="42">
        <v>477182.44</v>
      </c>
      <c r="J96" s="18" t="s">
        <v>3164</v>
      </c>
      <c r="K96" s="34" t="s">
        <v>3314</v>
      </c>
      <c r="L96" s="137" t="s">
        <v>3340</v>
      </c>
      <c r="M96" s="185">
        <v>0.85</v>
      </c>
      <c r="N96" s="112">
        <v>1</v>
      </c>
      <c r="O96" s="116"/>
      <c r="P96" s="116"/>
      <c r="Q96" s="34"/>
      <c r="R96" s="34"/>
      <c r="S96" s="116"/>
      <c r="T96" s="116"/>
      <c r="U96" s="116"/>
      <c r="V96" s="116"/>
      <c r="W96" s="116"/>
      <c r="X96" s="34"/>
      <c r="Y96" s="34"/>
      <c r="Z96" s="107">
        <f t="shared" si="10"/>
        <v>0</v>
      </c>
      <c r="AA96" s="107">
        <f t="shared" si="11"/>
        <v>0</v>
      </c>
      <c r="AB96" s="107">
        <f t="shared" si="12"/>
        <v>0</v>
      </c>
      <c r="AC96" s="107">
        <f t="shared" si="13"/>
        <v>0</v>
      </c>
      <c r="AD96" s="107">
        <f t="shared" si="14"/>
        <v>1</v>
      </c>
      <c r="AE96" s="107">
        <f t="shared" si="15"/>
        <v>0</v>
      </c>
      <c r="AF96" s="107">
        <f t="shared" si="16"/>
        <v>0</v>
      </c>
      <c r="AG96" s="107">
        <f t="shared" si="17"/>
        <v>0</v>
      </c>
      <c r="AH96" s="107">
        <f t="shared" si="18"/>
        <v>0</v>
      </c>
      <c r="AI96" s="107">
        <f t="shared" si="19"/>
        <v>1</v>
      </c>
    </row>
    <row r="97" spans="1:35" ht="29.25" hidden="1" customHeight="1" outlineLevel="2" x14ac:dyDescent="0.25">
      <c r="A97" s="50" t="s">
        <v>891</v>
      </c>
      <c r="B97" s="50" t="s">
        <v>3156</v>
      </c>
      <c r="C97" s="31">
        <v>132438</v>
      </c>
      <c r="D97" s="50" t="s">
        <v>1044</v>
      </c>
      <c r="E97" s="50" t="s">
        <v>1045</v>
      </c>
      <c r="F97" s="31">
        <v>2</v>
      </c>
      <c r="G97" s="31">
        <v>1</v>
      </c>
      <c r="H97" s="31">
        <v>2</v>
      </c>
      <c r="I97" s="38">
        <v>222400</v>
      </c>
      <c r="J97" s="18" t="s">
        <v>3164</v>
      </c>
      <c r="K97" s="34" t="s">
        <v>3314</v>
      </c>
      <c r="L97" s="137" t="s">
        <v>3337</v>
      </c>
      <c r="M97" s="112">
        <v>1</v>
      </c>
      <c r="N97" s="112">
        <v>1</v>
      </c>
      <c r="O97" s="131">
        <v>43150</v>
      </c>
      <c r="P97" s="131">
        <v>43150</v>
      </c>
      <c r="Q97" s="123"/>
      <c r="R97" s="123" t="s">
        <v>3352</v>
      </c>
      <c r="S97" s="131">
        <v>43079</v>
      </c>
      <c r="T97" s="124" t="s">
        <v>3353</v>
      </c>
      <c r="U97" s="124" t="s">
        <v>3353</v>
      </c>
      <c r="V97" s="131">
        <v>43082</v>
      </c>
      <c r="W97" s="131">
        <v>43105</v>
      </c>
      <c r="X97" s="123" t="s">
        <v>3354</v>
      </c>
      <c r="Y97" s="132">
        <v>221000</v>
      </c>
      <c r="Z97" s="107">
        <f t="shared" si="10"/>
        <v>0</v>
      </c>
      <c r="AA97" s="107">
        <f t="shared" si="11"/>
        <v>0</v>
      </c>
      <c r="AB97" s="107">
        <f t="shared" si="12"/>
        <v>0</v>
      </c>
      <c r="AC97" s="107">
        <f t="shared" si="13"/>
        <v>0</v>
      </c>
      <c r="AD97" s="107">
        <f t="shared" si="14"/>
        <v>1</v>
      </c>
      <c r="AE97" s="107">
        <f t="shared" si="15"/>
        <v>0</v>
      </c>
      <c r="AF97" s="107">
        <f t="shared" si="16"/>
        <v>0</v>
      </c>
      <c r="AG97" s="107">
        <f t="shared" si="17"/>
        <v>0</v>
      </c>
      <c r="AH97" s="107">
        <f t="shared" si="18"/>
        <v>0</v>
      </c>
      <c r="AI97" s="107">
        <f t="shared" si="19"/>
        <v>1</v>
      </c>
    </row>
    <row r="98" spans="1:35" ht="29.25" hidden="1" customHeight="1" outlineLevel="2" x14ac:dyDescent="0.25">
      <c r="A98" s="50" t="s">
        <v>1323</v>
      </c>
      <c r="B98" s="96" t="s">
        <v>3151</v>
      </c>
      <c r="C98" s="31">
        <v>101971</v>
      </c>
      <c r="D98" s="50" t="s">
        <v>1384</v>
      </c>
      <c r="E98" s="50" t="s">
        <v>1385</v>
      </c>
      <c r="F98" s="31">
        <v>6</v>
      </c>
      <c r="G98" s="31">
        <v>1</v>
      </c>
      <c r="H98" s="31">
        <v>5</v>
      </c>
      <c r="I98" s="38">
        <v>125121.99</v>
      </c>
      <c r="J98" s="18" t="s">
        <v>3164</v>
      </c>
      <c r="K98" s="34" t="s">
        <v>3314</v>
      </c>
      <c r="L98" s="135" t="s">
        <v>3337</v>
      </c>
      <c r="M98" s="112">
        <v>1</v>
      </c>
      <c r="N98" s="112">
        <v>1</v>
      </c>
      <c r="O98" s="116"/>
      <c r="P98" s="116"/>
      <c r="Q98" s="34"/>
      <c r="R98" s="34"/>
      <c r="S98" s="116"/>
      <c r="T98" s="116"/>
      <c r="U98" s="116"/>
      <c r="V98" s="116"/>
      <c r="W98" s="116"/>
      <c r="X98" s="34"/>
      <c r="Y98" s="34"/>
      <c r="Z98" s="107">
        <f t="shared" si="10"/>
        <v>0</v>
      </c>
      <c r="AA98" s="107">
        <f t="shared" si="11"/>
        <v>0</v>
      </c>
      <c r="AB98" s="107">
        <f t="shared" si="12"/>
        <v>0</v>
      </c>
      <c r="AC98" s="107">
        <f t="shared" si="13"/>
        <v>0</v>
      </c>
      <c r="AD98" s="107">
        <f t="shared" si="14"/>
        <v>1</v>
      </c>
      <c r="AE98" s="107">
        <f t="shared" si="15"/>
        <v>0</v>
      </c>
      <c r="AF98" s="107">
        <f t="shared" si="16"/>
        <v>0</v>
      </c>
      <c r="AG98" s="107">
        <f t="shared" si="17"/>
        <v>0</v>
      </c>
      <c r="AH98" s="107">
        <f t="shared" si="18"/>
        <v>0</v>
      </c>
      <c r="AI98" s="107">
        <f t="shared" si="19"/>
        <v>1</v>
      </c>
    </row>
    <row r="99" spans="1:35" ht="29.25" hidden="1" customHeight="1" outlineLevel="2" x14ac:dyDescent="0.25">
      <c r="A99" s="50" t="s">
        <v>1323</v>
      </c>
      <c r="B99" s="96" t="s">
        <v>3151</v>
      </c>
      <c r="C99" s="31">
        <v>101992</v>
      </c>
      <c r="D99" s="50" t="s">
        <v>1387</v>
      </c>
      <c r="E99" s="50" t="s">
        <v>1385</v>
      </c>
      <c r="F99" s="31">
        <v>6</v>
      </c>
      <c r="G99" s="31">
        <v>1</v>
      </c>
      <c r="H99" s="31">
        <v>5</v>
      </c>
      <c r="I99" s="38">
        <v>169595.41</v>
      </c>
      <c r="J99" s="18" t="s">
        <v>3164</v>
      </c>
      <c r="K99" s="34" t="s">
        <v>3314</v>
      </c>
      <c r="L99" s="135" t="s">
        <v>3337</v>
      </c>
      <c r="M99" s="112">
        <v>1</v>
      </c>
      <c r="N99" s="112">
        <v>1</v>
      </c>
      <c r="O99" s="116"/>
      <c r="P99" s="116"/>
      <c r="Q99" s="34"/>
      <c r="R99" s="34"/>
      <c r="S99" s="116"/>
      <c r="T99" s="116"/>
      <c r="U99" s="116"/>
      <c r="V99" s="116"/>
      <c r="W99" s="116"/>
      <c r="X99" s="34"/>
      <c r="Y99" s="34"/>
      <c r="Z99" s="107">
        <f t="shared" si="10"/>
        <v>0</v>
      </c>
      <c r="AA99" s="107">
        <f t="shared" si="11"/>
        <v>0</v>
      </c>
      <c r="AB99" s="107">
        <f t="shared" si="12"/>
        <v>0</v>
      </c>
      <c r="AC99" s="107">
        <f t="shared" si="13"/>
        <v>0</v>
      </c>
      <c r="AD99" s="107">
        <f t="shared" si="14"/>
        <v>1</v>
      </c>
      <c r="AE99" s="107">
        <f t="shared" si="15"/>
        <v>0</v>
      </c>
      <c r="AF99" s="107">
        <f t="shared" si="16"/>
        <v>0</v>
      </c>
      <c r="AG99" s="107">
        <f t="shared" si="17"/>
        <v>0</v>
      </c>
      <c r="AH99" s="107">
        <f t="shared" si="18"/>
        <v>0</v>
      </c>
      <c r="AI99" s="107">
        <f t="shared" si="19"/>
        <v>1</v>
      </c>
    </row>
    <row r="100" spans="1:35" ht="29.25" hidden="1" customHeight="1" outlineLevel="2" x14ac:dyDescent="0.25">
      <c r="A100" s="50" t="s">
        <v>1323</v>
      </c>
      <c r="B100" s="96" t="s">
        <v>3151</v>
      </c>
      <c r="C100" s="31">
        <v>101993</v>
      </c>
      <c r="D100" s="50" t="s">
        <v>1388</v>
      </c>
      <c r="E100" s="50" t="s">
        <v>1385</v>
      </c>
      <c r="F100" s="31">
        <v>6</v>
      </c>
      <c r="G100" s="31">
        <v>1</v>
      </c>
      <c r="H100" s="31">
        <v>3</v>
      </c>
      <c r="I100" s="38">
        <v>174550.95</v>
      </c>
      <c r="J100" s="18" t="s">
        <v>3164</v>
      </c>
      <c r="K100" s="34" t="s">
        <v>3314</v>
      </c>
      <c r="L100" s="135" t="s">
        <v>3337</v>
      </c>
      <c r="M100" s="112">
        <v>1</v>
      </c>
      <c r="N100" s="112">
        <v>1</v>
      </c>
      <c r="O100" s="116"/>
      <c r="P100" s="116"/>
      <c r="Q100" s="34"/>
      <c r="R100" s="34"/>
      <c r="S100" s="116"/>
      <c r="T100" s="116"/>
      <c r="U100" s="116"/>
      <c r="V100" s="116"/>
      <c r="W100" s="116"/>
      <c r="X100" s="34"/>
      <c r="Y100" s="34"/>
      <c r="Z100" s="107">
        <f t="shared" si="10"/>
        <v>0</v>
      </c>
      <c r="AA100" s="107">
        <f t="shared" si="11"/>
        <v>0</v>
      </c>
      <c r="AB100" s="107">
        <f t="shared" si="12"/>
        <v>0</v>
      </c>
      <c r="AC100" s="107">
        <f t="shared" si="13"/>
        <v>0</v>
      </c>
      <c r="AD100" s="107">
        <f t="shared" si="14"/>
        <v>1</v>
      </c>
      <c r="AE100" s="107">
        <f t="shared" si="15"/>
        <v>0</v>
      </c>
      <c r="AF100" s="107">
        <f t="shared" si="16"/>
        <v>0</v>
      </c>
      <c r="AG100" s="107">
        <f t="shared" si="17"/>
        <v>0</v>
      </c>
      <c r="AH100" s="107">
        <f t="shared" si="18"/>
        <v>0</v>
      </c>
      <c r="AI100" s="107">
        <f t="shared" si="19"/>
        <v>1</v>
      </c>
    </row>
    <row r="101" spans="1:35" ht="29.25" hidden="1" customHeight="1" outlineLevel="2" x14ac:dyDescent="0.25">
      <c r="A101" s="50" t="s">
        <v>1323</v>
      </c>
      <c r="B101" s="96" t="s">
        <v>3151</v>
      </c>
      <c r="C101" s="31">
        <v>102024</v>
      </c>
      <c r="D101" s="50" t="s">
        <v>1379</v>
      </c>
      <c r="E101" s="50" t="s">
        <v>1378</v>
      </c>
      <c r="F101" s="31">
        <v>5</v>
      </c>
      <c r="G101" s="31">
        <v>1</v>
      </c>
      <c r="H101" s="31">
        <v>6</v>
      </c>
      <c r="I101" s="38">
        <v>287690.39</v>
      </c>
      <c r="J101" s="18" t="s">
        <v>3164</v>
      </c>
      <c r="K101" s="34" t="s">
        <v>3314</v>
      </c>
      <c r="L101" s="135" t="s">
        <v>3337</v>
      </c>
      <c r="M101" s="112">
        <v>1</v>
      </c>
      <c r="N101" s="112">
        <v>1</v>
      </c>
      <c r="O101" s="116"/>
      <c r="P101" s="116"/>
      <c r="Q101" s="34"/>
      <c r="R101" s="34"/>
      <c r="S101" s="116"/>
      <c r="T101" s="116"/>
      <c r="U101" s="116"/>
      <c r="V101" s="116"/>
      <c r="W101" s="116"/>
      <c r="X101" s="34"/>
      <c r="Y101" s="34"/>
      <c r="Z101" s="107">
        <f t="shared" si="10"/>
        <v>0</v>
      </c>
      <c r="AA101" s="107">
        <f t="shared" si="11"/>
        <v>0</v>
      </c>
      <c r="AB101" s="107">
        <f t="shared" si="12"/>
        <v>0</v>
      </c>
      <c r="AC101" s="107">
        <f t="shared" si="13"/>
        <v>0</v>
      </c>
      <c r="AD101" s="107">
        <f t="shared" si="14"/>
        <v>1</v>
      </c>
      <c r="AE101" s="107">
        <f t="shared" si="15"/>
        <v>0</v>
      </c>
      <c r="AF101" s="107">
        <f t="shared" si="16"/>
        <v>0</v>
      </c>
      <c r="AG101" s="107">
        <f t="shared" si="17"/>
        <v>0</v>
      </c>
      <c r="AH101" s="107">
        <f t="shared" si="18"/>
        <v>0</v>
      </c>
      <c r="AI101" s="107">
        <f t="shared" si="19"/>
        <v>1</v>
      </c>
    </row>
    <row r="102" spans="1:35" ht="29.25" hidden="1" customHeight="1" outlineLevel="2" x14ac:dyDescent="0.25">
      <c r="A102" s="50" t="s">
        <v>1323</v>
      </c>
      <c r="B102" s="96" t="s">
        <v>3151</v>
      </c>
      <c r="C102" s="31">
        <v>102099</v>
      </c>
      <c r="D102" s="50" t="s">
        <v>1382</v>
      </c>
      <c r="E102" s="50" t="s">
        <v>1383</v>
      </c>
      <c r="F102" s="31">
        <v>6</v>
      </c>
      <c r="G102" s="31">
        <v>1</v>
      </c>
      <c r="H102" s="31">
        <v>5</v>
      </c>
      <c r="I102" s="38">
        <v>113224.83</v>
      </c>
      <c r="J102" s="18" t="s">
        <v>3164</v>
      </c>
      <c r="K102" s="34" t="s">
        <v>3314</v>
      </c>
      <c r="L102" s="135" t="s">
        <v>3337</v>
      </c>
      <c r="M102" s="112">
        <v>1</v>
      </c>
      <c r="N102" s="112">
        <v>1</v>
      </c>
      <c r="O102" s="116"/>
      <c r="P102" s="116"/>
      <c r="Q102" s="34"/>
      <c r="R102" s="34"/>
      <c r="S102" s="116"/>
      <c r="T102" s="116"/>
      <c r="U102" s="116"/>
      <c r="V102" s="116"/>
      <c r="W102" s="116"/>
      <c r="X102" s="34"/>
      <c r="Y102" s="34"/>
      <c r="Z102" s="107">
        <f t="shared" si="10"/>
        <v>0</v>
      </c>
      <c r="AA102" s="107">
        <f t="shared" si="11"/>
        <v>0</v>
      </c>
      <c r="AB102" s="107">
        <f t="shared" si="12"/>
        <v>0</v>
      </c>
      <c r="AC102" s="107">
        <f t="shared" si="13"/>
        <v>0</v>
      </c>
      <c r="AD102" s="107">
        <f t="shared" si="14"/>
        <v>1</v>
      </c>
      <c r="AE102" s="107">
        <f t="shared" si="15"/>
        <v>0</v>
      </c>
      <c r="AF102" s="107">
        <f t="shared" si="16"/>
        <v>0</v>
      </c>
      <c r="AG102" s="107">
        <f t="shared" si="17"/>
        <v>0</v>
      </c>
      <c r="AH102" s="107">
        <f t="shared" si="18"/>
        <v>0</v>
      </c>
      <c r="AI102" s="107">
        <f t="shared" si="19"/>
        <v>1</v>
      </c>
    </row>
    <row r="103" spans="1:35" ht="29.25" hidden="1" customHeight="1" outlineLevel="2" x14ac:dyDescent="0.25">
      <c r="A103" s="50" t="s">
        <v>1323</v>
      </c>
      <c r="B103" s="96" t="s">
        <v>3151</v>
      </c>
      <c r="C103" s="31">
        <v>102132</v>
      </c>
      <c r="D103" s="50" t="s">
        <v>1377</v>
      </c>
      <c r="E103" s="50" t="s">
        <v>1378</v>
      </c>
      <c r="F103" s="31">
        <v>5</v>
      </c>
      <c r="G103" s="31">
        <v>1</v>
      </c>
      <c r="H103" s="31">
        <v>3</v>
      </c>
      <c r="I103" s="38">
        <v>201940.01</v>
      </c>
      <c r="J103" s="18" t="s">
        <v>3164</v>
      </c>
      <c r="K103" s="34" t="s">
        <v>3314</v>
      </c>
      <c r="L103" s="135" t="s">
        <v>3337</v>
      </c>
      <c r="M103" s="112">
        <v>1</v>
      </c>
      <c r="N103" s="112">
        <v>1</v>
      </c>
      <c r="O103" s="116"/>
      <c r="P103" s="116"/>
      <c r="Q103" s="34"/>
      <c r="R103" s="34"/>
      <c r="S103" s="116"/>
      <c r="T103" s="116"/>
      <c r="U103" s="116"/>
      <c r="V103" s="116"/>
      <c r="W103" s="116"/>
      <c r="X103" s="34"/>
      <c r="Y103" s="34"/>
      <c r="Z103" s="107">
        <f t="shared" si="10"/>
        <v>0</v>
      </c>
      <c r="AA103" s="107">
        <f t="shared" si="11"/>
        <v>0</v>
      </c>
      <c r="AB103" s="107">
        <f t="shared" si="12"/>
        <v>0</v>
      </c>
      <c r="AC103" s="107">
        <f t="shared" si="13"/>
        <v>0</v>
      </c>
      <c r="AD103" s="107">
        <f t="shared" si="14"/>
        <v>1</v>
      </c>
      <c r="AE103" s="107">
        <f t="shared" si="15"/>
        <v>0</v>
      </c>
      <c r="AF103" s="107">
        <f t="shared" si="16"/>
        <v>0</v>
      </c>
      <c r="AG103" s="107">
        <f t="shared" si="17"/>
        <v>0</v>
      </c>
      <c r="AH103" s="107">
        <f t="shared" si="18"/>
        <v>0</v>
      </c>
      <c r="AI103" s="107">
        <f t="shared" si="19"/>
        <v>1</v>
      </c>
    </row>
    <row r="104" spans="1:35" ht="29.25" hidden="1" customHeight="1" outlineLevel="2" x14ac:dyDescent="0.25">
      <c r="A104" s="50" t="s">
        <v>1323</v>
      </c>
      <c r="B104" s="96" t="s">
        <v>3151</v>
      </c>
      <c r="C104" s="54" t="s">
        <v>3018</v>
      </c>
      <c r="D104" s="55" t="s">
        <v>3016</v>
      </c>
      <c r="E104" s="97" t="s">
        <v>3017</v>
      </c>
      <c r="F104" s="31">
        <v>6</v>
      </c>
      <c r="G104" s="31">
        <v>1</v>
      </c>
      <c r="H104" s="67">
        <v>2</v>
      </c>
      <c r="I104" s="41">
        <v>190649.72</v>
      </c>
      <c r="J104" s="18" t="s">
        <v>3164</v>
      </c>
      <c r="K104" s="34" t="s">
        <v>3314</v>
      </c>
      <c r="L104" s="135" t="s">
        <v>3337</v>
      </c>
      <c r="M104" s="112">
        <v>1</v>
      </c>
      <c r="N104" s="112">
        <v>1</v>
      </c>
      <c r="O104" s="116"/>
      <c r="P104" s="116"/>
      <c r="Q104" s="34"/>
      <c r="R104" s="34"/>
      <c r="S104" s="116"/>
      <c r="T104" s="116"/>
      <c r="U104" s="116"/>
      <c r="V104" s="116"/>
      <c r="W104" s="116"/>
      <c r="X104" s="34"/>
      <c r="Y104" s="34"/>
      <c r="Z104" s="107">
        <f t="shared" si="10"/>
        <v>0</v>
      </c>
      <c r="AA104" s="107">
        <f t="shared" si="11"/>
        <v>0</v>
      </c>
      <c r="AB104" s="107">
        <f t="shared" si="12"/>
        <v>0</v>
      </c>
      <c r="AC104" s="107">
        <f t="shared" si="13"/>
        <v>0</v>
      </c>
      <c r="AD104" s="107">
        <f t="shared" si="14"/>
        <v>1</v>
      </c>
      <c r="AE104" s="107">
        <f t="shared" si="15"/>
        <v>0</v>
      </c>
      <c r="AF104" s="107">
        <f t="shared" si="16"/>
        <v>0</v>
      </c>
      <c r="AG104" s="107">
        <f t="shared" si="17"/>
        <v>0</v>
      </c>
      <c r="AH104" s="107">
        <f t="shared" si="18"/>
        <v>0</v>
      </c>
      <c r="AI104" s="107">
        <f t="shared" si="19"/>
        <v>1</v>
      </c>
    </row>
    <row r="105" spans="1:35" ht="29.25" hidden="1" customHeight="1" outlineLevel="2" x14ac:dyDescent="0.25">
      <c r="A105" s="50" t="s">
        <v>1393</v>
      </c>
      <c r="B105" s="50" t="s">
        <v>3116</v>
      </c>
      <c r="C105" s="31">
        <v>102460</v>
      </c>
      <c r="D105" s="50" t="s">
        <v>1401</v>
      </c>
      <c r="E105" s="50" t="s">
        <v>1402</v>
      </c>
      <c r="F105" s="31">
        <v>1</v>
      </c>
      <c r="G105" s="31">
        <v>1</v>
      </c>
      <c r="H105" s="31">
        <v>6</v>
      </c>
      <c r="I105" s="38">
        <v>551885.05000000005</v>
      </c>
      <c r="J105" s="18" t="s">
        <v>3164</v>
      </c>
      <c r="K105" s="34" t="s">
        <v>3314</v>
      </c>
      <c r="L105" s="135" t="s">
        <v>3337</v>
      </c>
      <c r="M105" s="112">
        <v>1</v>
      </c>
      <c r="N105" s="112">
        <v>1</v>
      </c>
      <c r="O105" s="116"/>
      <c r="P105" s="116"/>
      <c r="Q105" s="34"/>
      <c r="R105" s="34"/>
      <c r="S105" s="116"/>
      <c r="T105" s="116"/>
      <c r="U105" s="116"/>
      <c r="V105" s="116"/>
      <c r="W105" s="116"/>
      <c r="X105" s="34"/>
      <c r="Y105" s="34"/>
      <c r="Z105" s="107">
        <f t="shared" si="10"/>
        <v>0</v>
      </c>
      <c r="AA105" s="107">
        <f t="shared" si="11"/>
        <v>0</v>
      </c>
      <c r="AB105" s="107">
        <f t="shared" si="12"/>
        <v>0</v>
      </c>
      <c r="AC105" s="107">
        <f t="shared" si="13"/>
        <v>0</v>
      </c>
      <c r="AD105" s="107">
        <f t="shared" si="14"/>
        <v>1</v>
      </c>
      <c r="AE105" s="107">
        <f t="shared" si="15"/>
        <v>0</v>
      </c>
      <c r="AF105" s="107">
        <f t="shared" si="16"/>
        <v>0</v>
      </c>
      <c r="AG105" s="107">
        <f t="shared" si="17"/>
        <v>0</v>
      </c>
      <c r="AH105" s="107">
        <f t="shared" si="18"/>
        <v>0</v>
      </c>
      <c r="AI105" s="107">
        <f t="shared" si="19"/>
        <v>1</v>
      </c>
    </row>
    <row r="106" spans="1:35" ht="29.25" hidden="1" customHeight="1" outlineLevel="2" x14ac:dyDescent="0.25">
      <c r="A106" s="50" t="s">
        <v>1393</v>
      </c>
      <c r="B106" s="50" t="s">
        <v>3116</v>
      </c>
      <c r="C106" s="31">
        <v>102472</v>
      </c>
      <c r="D106" s="50" t="s">
        <v>1411</v>
      </c>
      <c r="E106" s="50" t="s">
        <v>1402</v>
      </c>
      <c r="F106" s="31">
        <v>1</v>
      </c>
      <c r="G106" s="31">
        <v>1</v>
      </c>
      <c r="H106" s="31">
        <v>3</v>
      </c>
      <c r="I106" s="38">
        <v>474509.84</v>
      </c>
      <c r="J106" s="18" t="s">
        <v>3164</v>
      </c>
      <c r="K106" s="34" t="s">
        <v>3314</v>
      </c>
      <c r="L106" s="135" t="s">
        <v>3337</v>
      </c>
      <c r="M106" s="112">
        <v>1</v>
      </c>
      <c r="N106" s="112">
        <v>1</v>
      </c>
      <c r="O106" s="116"/>
      <c r="P106" s="116"/>
      <c r="Q106" s="34"/>
      <c r="R106" s="34"/>
      <c r="S106" s="116"/>
      <c r="T106" s="116"/>
      <c r="U106" s="116"/>
      <c r="V106" s="116"/>
      <c r="W106" s="116"/>
      <c r="X106" s="34"/>
      <c r="Y106" s="34"/>
      <c r="Z106" s="107">
        <f t="shared" si="10"/>
        <v>0</v>
      </c>
      <c r="AA106" s="107">
        <f t="shared" si="11"/>
        <v>0</v>
      </c>
      <c r="AB106" s="107">
        <f t="shared" si="12"/>
        <v>0</v>
      </c>
      <c r="AC106" s="107">
        <f t="shared" si="13"/>
        <v>0</v>
      </c>
      <c r="AD106" s="107">
        <f t="shared" si="14"/>
        <v>1</v>
      </c>
      <c r="AE106" s="107">
        <f t="shared" si="15"/>
        <v>0</v>
      </c>
      <c r="AF106" s="107">
        <f t="shared" si="16"/>
        <v>0</v>
      </c>
      <c r="AG106" s="107">
        <f t="shared" si="17"/>
        <v>0</v>
      </c>
      <c r="AH106" s="107">
        <f t="shared" si="18"/>
        <v>0</v>
      </c>
      <c r="AI106" s="107">
        <f t="shared" si="19"/>
        <v>1</v>
      </c>
    </row>
    <row r="107" spans="1:35" ht="29.25" hidden="1" customHeight="1" outlineLevel="2" x14ac:dyDescent="0.25">
      <c r="A107" s="50" t="s">
        <v>1393</v>
      </c>
      <c r="B107" s="50" t="s">
        <v>3116</v>
      </c>
      <c r="C107" s="31">
        <v>102565</v>
      </c>
      <c r="D107" s="50" t="s">
        <v>1406</v>
      </c>
      <c r="E107" s="50" t="s">
        <v>1407</v>
      </c>
      <c r="F107" s="31">
        <v>1</v>
      </c>
      <c r="G107" s="31">
        <v>1</v>
      </c>
      <c r="H107" s="31">
        <v>2</v>
      </c>
      <c r="I107" s="38">
        <v>360773.24</v>
      </c>
      <c r="J107" s="18" t="s">
        <v>3164</v>
      </c>
      <c r="K107" s="34" t="s">
        <v>3314</v>
      </c>
      <c r="L107" s="135" t="s">
        <v>3337</v>
      </c>
      <c r="M107" s="112">
        <v>1</v>
      </c>
      <c r="N107" s="112">
        <v>1</v>
      </c>
      <c r="O107" s="116"/>
      <c r="P107" s="116"/>
      <c r="Q107" s="34"/>
      <c r="R107" s="34"/>
      <c r="S107" s="116"/>
      <c r="T107" s="116"/>
      <c r="U107" s="116"/>
      <c r="V107" s="116"/>
      <c r="W107" s="116"/>
      <c r="X107" s="34"/>
      <c r="Y107" s="34"/>
      <c r="Z107" s="107">
        <f t="shared" si="10"/>
        <v>0</v>
      </c>
      <c r="AA107" s="107">
        <f t="shared" si="11"/>
        <v>0</v>
      </c>
      <c r="AB107" s="107">
        <f t="shared" si="12"/>
        <v>0</v>
      </c>
      <c r="AC107" s="107">
        <f t="shared" si="13"/>
        <v>0</v>
      </c>
      <c r="AD107" s="107">
        <f t="shared" si="14"/>
        <v>1</v>
      </c>
      <c r="AE107" s="107">
        <f t="shared" si="15"/>
        <v>0</v>
      </c>
      <c r="AF107" s="107">
        <f t="shared" si="16"/>
        <v>0</v>
      </c>
      <c r="AG107" s="107">
        <f t="shared" si="17"/>
        <v>0</v>
      </c>
      <c r="AH107" s="107">
        <f t="shared" si="18"/>
        <v>0</v>
      </c>
      <c r="AI107" s="107">
        <f t="shared" si="19"/>
        <v>1</v>
      </c>
    </row>
    <row r="108" spans="1:35" ht="29.25" hidden="1" customHeight="1" outlineLevel="2" x14ac:dyDescent="0.25">
      <c r="A108" s="53" t="s">
        <v>1393</v>
      </c>
      <c r="B108" s="50" t="s">
        <v>2985</v>
      </c>
      <c r="C108" s="54">
        <v>103759</v>
      </c>
      <c r="D108" s="55" t="s">
        <v>2986</v>
      </c>
      <c r="E108" s="97" t="s">
        <v>973</v>
      </c>
      <c r="F108" s="94">
        <v>2</v>
      </c>
      <c r="G108" s="67">
        <v>1</v>
      </c>
      <c r="H108" s="67">
        <v>3</v>
      </c>
      <c r="I108" s="43">
        <v>219362.91</v>
      </c>
      <c r="J108" s="18" t="s">
        <v>3164</v>
      </c>
      <c r="K108" s="34" t="s">
        <v>3314</v>
      </c>
      <c r="L108" s="135" t="s">
        <v>3340</v>
      </c>
      <c r="M108" s="112">
        <v>1</v>
      </c>
      <c r="N108" s="112">
        <v>1</v>
      </c>
      <c r="O108" s="116"/>
      <c r="P108" s="116"/>
      <c r="Q108" s="34"/>
      <c r="R108" s="34"/>
      <c r="S108" s="116"/>
      <c r="T108" s="116"/>
      <c r="U108" s="116"/>
      <c r="V108" s="116"/>
      <c r="W108" s="116"/>
      <c r="X108" s="34"/>
      <c r="Y108" s="34"/>
      <c r="Z108" s="107">
        <f t="shared" si="10"/>
        <v>0</v>
      </c>
      <c r="AA108" s="107">
        <f t="shared" si="11"/>
        <v>0</v>
      </c>
      <c r="AB108" s="107">
        <f t="shared" si="12"/>
        <v>0</v>
      </c>
      <c r="AC108" s="107">
        <f t="shared" si="13"/>
        <v>0</v>
      </c>
      <c r="AD108" s="107">
        <f t="shared" si="14"/>
        <v>1</v>
      </c>
      <c r="AE108" s="107">
        <f t="shared" si="15"/>
        <v>0</v>
      </c>
      <c r="AF108" s="107">
        <f t="shared" si="16"/>
        <v>0</v>
      </c>
      <c r="AG108" s="107">
        <f t="shared" si="17"/>
        <v>0</v>
      </c>
      <c r="AH108" s="107">
        <f t="shared" si="18"/>
        <v>0</v>
      </c>
      <c r="AI108" s="107">
        <f t="shared" si="19"/>
        <v>1</v>
      </c>
    </row>
    <row r="109" spans="1:35" ht="29.25" hidden="1" customHeight="1" outlineLevel="2" x14ac:dyDescent="0.25">
      <c r="A109" s="53" t="s">
        <v>1393</v>
      </c>
      <c r="B109" s="50" t="s">
        <v>2985</v>
      </c>
      <c r="C109" s="54">
        <v>103763</v>
      </c>
      <c r="D109" s="55" t="s">
        <v>2987</v>
      </c>
      <c r="E109" s="97" t="s">
        <v>973</v>
      </c>
      <c r="F109" s="94">
        <v>2</v>
      </c>
      <c r="G109" s="67">
        <v>1</v>
      </c>
      <c r="H109" s="67">
        <v>1</v>
      </c>
      <c r="I109" s="43">
        <v>129288.3</v>
      </c>
      <c r="J109" s="18" t="s">
        <v>3164</v>
      </c>
      <c r="K109" s="34" t="s">
        <v>3314</v>
      </c>
      <c r="L109" s="135" t="s">
        <v>3340</v>
      </c>
      <c r="M109" s="112">
        <v>1</v>
      </c>
      <c r="N109" s="112">
        <v>1</v>
      </c>
      <c r="O109" s="116"/>
      <c r="P109" s="116"/>
      <c r="Q109" s="34"/>
      <c r="R109" s="34"/>
      <c r="S109" s="116"/>
      <c r="T109" s="116"/>
      <c r="U109" s="116"/>
      <c r="V109" s="116"/>
      <c r="W109" s="116"/>
      <c r="X109" s="34"/>
      <c r="Y109" s="34"/>
      <c r="Z109" s="107">
        <f t="shared" si="10"/>
        <v>0</v>
      </c>
      <c r="AA109" s="107">
        <f t="shared" si="11"/>
        <v>0</v>
      </c>
      <c r="AB109" s="107">
        <f t="shared" si="12"/>
        <v>0</v>
      </c>
      <c r="AC109" s="107">
        <f t="shared" si="13"/>
        <v>0</v>
      </c>
      <c r="AD109" s="107">
        <f t="shared" si="14"/>
        <v>1</v>
      </c>
      <c r="AE109" s="107">
        <f t="shared" si="15"/>
        <v>0</v>
      </c>
      <c r="AF109" s="107">
        <f t="shared" si="16"/>
        <v>0</v>
      </c>
      <c r="AG109" s="107">
        <f t="shared" si="17"/>
        <v>0</v>
      </c>
      <c r="AH109" s="107">
        <f t="shared" si="18"/>
        <v>0</v>
      </c>
      <c r="AI109" s="107">
        <f t="shared" si="19"/>
        <v>1</v>
      </c>
    </row>
    <row r="110" spans="1:35" ht="29.25" hidden="1" customHeight="1" outlineLevel="2" x14ac:dyDescent="0.25">
      <c r="A110" s="50" t="s">
        <v>1393</v>
      </c>
      <c r="B110" s="50" t="s">
        <v>3117</v>
      </c>
      <c r="C110" s="31">
        <v>103990</v>
      </c>
      <c r="D110" s="50" t="s">
        <v>1482</v>
      </c>
      <c r="E110" s="50" t="s">
        <v>1477</v>
      </c>
      <c r="F110" s="31">
        <v>0</v>
      </c>
      <c r="G110" s="31">
        <v>1</v>
      </c>
      <c r="H110" s="31">
        <v>5</v>
      </c>
      <c r="I110" s="38">
        <v>1201001.02</v>
      </c>
      <c r="J110" s="18" t="s">
        <v>3164</v>
      </c>
      <c r="K110" s="34" t="s">
        <v>3314</v>
      </c>
      <c r="L110" s="135" t="s">
        <v>3337</v>
      </c>
      <c r="M110" s="112">
        <v>1</v>
      </c>
      <c r="N110" s="112">
        <v>1</v>
      </c>
      <c r="O110" s="116"/>
      <c r="P110" s="116"/>
      <c r="Q110" s="34"/>
      <c r="R110" s="34"/>
      <c r="S110" s="116"/>
      <c r="T110" s="116"/>
      <c r="U110" s="116"/>
      <c r="V110" s="116"/>
      <c r="W110" s="116"/>
      <c r="X110" s="34"/>
      <c r="Y110" s="34"/>
      <c r="Z110" s="107">
        <f t="shared" si="10"/>
        <v>0</v>
      </c>
      <c r="AA110" s="107">
        <f t="shared" si="11"/>
        <v>0</v>
      </c>
      <c r="AB110" s="107">
        <f t="shared" si="12"/>
        <v>0</v>
      </c>
      <c r="AC110" s="107">
        <f t="shared" si="13"/>
        <v>0</v>
      </c>
      <c r="AD110" s="107">
        <f t="shared" si="14"/>
        <v>1</v>
      </c>
      <c r="AE110" s="107">
        <f t="shared" si="15"/>
        <v>0</v>
      </c>
      <c r="AF110" s="107">
        <f t="shared" si="16"/>
        <v>0</v>
      </c>
      <c r="AG110" s="107">
        <f t="shared" si="17"/>
        <v>0</v>
      </c>
      <c r="AH110" s="107">
        <f t="shared" si="18"/>
        <v>0</v>
      </c>
      <c r="AI110" s="107">
        <f t="shared" si="19"/>
        <v>1</v>
      </c>
    </row>
    <row r="111" spans="1:35" ht="29.25" hidden="1" customHeight="1" outlineLevel="2" x14ac:dyDescent="0.25">
      <c r="A111" s="50" t="s">
        <v>1393</v>
      </c>
      <c r="B111" s="50" t="s">
        <v>3117</v>
      </c>
      <c r="C111" s="31">
        <v>104000</v>
      </c>
      <c r="D111" s="50" t="s">
        <v>1495</v>
      </c>
      <c r="E111" s="50" t="s">
        <v>1477</v>
      </c>
      <c r="F111" s="31">
        <v>0</v>
      </c>
      <c r="G111" s="31">
        <v>1</v>
      </c>
      <c r="H111" s="31">
        <v>6</v>
      </c>
      <c r="I111" s="38">
        <v>785827.01</v>
      </c>
      <c r="J111" s="18" t="s">
        <v>3164</v>
      </c>
      <c r="K111" s="34" t="s">
        <v>3314</v>
      </c>
      <c r="L111" s="135" t="s">
        <v>3337</v>
      </c>
      <c r="M111" s="112">
        <v>1</v>
      </c>
      <c r="N111" s="112">
        <v>1</v>
      </c>
      <c r="O111" s="116"/>
      <c r="P111" s="116"/>
      <c r="Q111" s="34"/>
      <c r="R111" s="34"/>
      <c r="S111" s="116"/>
      <c r="T111" s="116"/>
      <c r="U111" s="116"/>
      <c r="V111" s="116"/>
      <c r="W111" s="116"/>
      <c r="X111" s="34"/>
      <c r="Y111" s="34"/>
      <c r="Z111" s="107">
        <f t="shared" si="10"/>
        <v>0</v>
      </c>
      <c r="AA111" s="107">
        <f t="shared" si="11"/>
        <v>0</v>
      </c>
      <c r="AB111" s="107">
        <f t="shared" si="12"/>
        <v>0</v>
      </c>
      <c r="AC111" s="107">
        <f t="shared" si="13"/>
        <v>0</v>
      </c>
      <c r="AD111" s="107">
        <f t="shared" si="14"/>
        <v>1</v>
      </c>
      <c r="AE111" s="107">
        <f t="shared" si="15"/>
        <v>0</v>
      </c>
      <c r="AF111" s="107">
        <f t="shared" si="16"/>
        <v>0</v>
      </c>
      <c r="AG111" s="107">
        <f t="shared" si="17"/>
        <v>0</v>
      </c>
      <c r="AH111" s="107">
        <f t="shared" si="18"/>
        <v>0</v>
      </c>
      <c r="AI111" s="107">
        <f t="shared" si="19"/>
        <v>1</v>
      </c>
    </row>
    <row r="112" spans="1:35" ht="29.25" hidden="1" customHeight="1" outlineLevel="2" x14ac:dyDescent="0.25">
      <c r="A112" s="50" t="s">
        <v>1393</v>
      </c>
      <c r="B112" s="50" t="s">
        <v>3117</v>
      </c>
      <c r="C112" s="31">
        <v>104102</v>
      </c>
      <c r="D112" s="50" t="s">
        <v>1493</v>
      </c>
      <c r="E112" s="50" t="s">
        <v>1489</v>
      </c>
      <c r="F112" s="31">
        <v>0</v>
      </c>
      <c r="G112" s="31">
        <v>1</v>
      </c>
      <c r="H112" s="31">
        <v>4</v>
      </c>
      <c r="I112" s="38">
        <v>784569.52</v>
      </c>
      <c r="J112" s="18" t="s">
        <v>3164</v>
      </c>
      <c r="K112" s="34" t="s">
        <v>3314</v>
      </c>
      <c r="L112" s="135" t="s">
        <v>3337</v>
      </c>
      <c r="M112" s="112">
        <v>1</v>
      </c>
      <c r="N112" s="112">
        <v>1</v>
      </c>
      <c r="O112" s="116"/>
      <c r="P112" s="116"/>
      <c r="Q112" s="34"/>
      <c r="R112" s="34"/>
      <c r="S112" s="116"/>
      <c r="T112" s="116"/>
      <c r="U112" s="116"/>
      <c r="V112" s="116"/>
      <c r="W112" s="116"/>
      <c r="X112" s="34"/>
      <c r="Y112" s="34"/>
      <c r="Z112" s="107">
        <f t="shared" si="10"/>
        <v>0</v>
      </c>
      <c r="AA112" s="107">
        <f t="shared" si="11"/>
        <v>0</v>
      </c>
      <c r="AB112" s="107">
        <f t="shared" si="12"/>
        <v>0</v>
      </c>
      <c r="AC112" s="107">
        <f t="shared" si="13"/>
        <v>0</v>
      </c>
      <c r="AD112" s="107">
        <f t="shared" si="14"/>
        <v>1</v>
      </c>
      <c r="AE112" s="107">
        <f t="shared" si="15"/>
        <v>0</v>
      </c>
      <c r="AF112" s="107">
        <f t="shared" si="16"/>
        <v>0</v>
      </c>
      <c r="AG112" s="107">
        <f t="shared" si="17"/>
        <v>0</v>
      </c>
      <c r="AH112" s="107">
        <f t="shared" si="18"/>
        <v>0</v>
      </c>
      <c r="AI112" s="107">
        <f t="shared" si="19"/>
        <v>1</v>
      </c>
    </row>
    <row r="113" spans="1:35" ht="29.25" hidden="1" customHeight="1" outlineLevel="2" x14ac:dyDescent="0.25">
      <c r="A113" s="50" t="s">
        <v>1393</v>
      </c>
      <c r="B113" s="50" t="s">
        <v>3117</v>
      </c>
      <c r="C113" s="31">
        <v>104122</v>
      </c>
      <c r="D113" s="50" t="s">
        <v>1479</v>
      </c>
      <c r="E113" s="50" t="s">
        <v>778</v>
      </c>
      <c r="F113" s="31">
        <v>0</v>
      </c>
      <c r="G113" s="31">
        <v>1</v>
      </c>
      <c r="H113" s="31">
        <v>7</v>
      </c>
      <c r="I113" s="38">
        <v>975474</v>
      </c>
      <c r="J113" s="18" t="s">
        <v>3164</v>
      </c>
      <c r="K113" s="34" t="s">
        <v>3314</v>
      </c>
      <c r="L113" s="135" t="s">
        <v>3337</v>
      </c>
      <c r="M113" s="112">
        <v>1</v>
      </c>
      <c r="N113" s="112">
        <v>1</v>
      </c>
      <c r="O113" s="116"/>
      <c r="P113" s="116"/>
      <c r="Q113" s="34"/>
      <c r="R113" s="34"/>
      <c r="S113" s="116"/>
      <c r="T113" s="116"/>
      <c r="U113" s="116"/>
      <c r="V113" s="116"/>
      <c r="W113" s="116"/>
      <c r="X113" s="34"/>
      <c r="Y113" s="34"/>
      <c r="Z113" s="107">
        <f t="shared" si="10"/>
        <v>0</v>
      </c>
      <c r="AA113" s="107">
        <f t="shared" si="11"/>
        <v>0</v>
      </c>
      <c r="AB113" s="107">
        <f t="shared" si="12"/>
        <v>0</v>
      </c>
      <c r="AC113" s="107">
        <f t="shared" si="13"/>
        <v>0</v>
      </c>
      <c r="AD113" s="107">
        <f t="shared" si="14"/>
        <v>1</v>
      </c>
      <c r="AE113" s="107">
        <f t="shared" si="15"/>
        <v>0</v>
      </c>
      <c r="AF113" s="107">
        <f t="shared" si="16"/>
        <v>0</v>
      </c>
      <c r="AG113" s="107">
        <f t="shared" si="17"/>
        <v>0</v>
      </c>
      <c r="AH113" s="107">
        <f t="shared" si="18"/>
        <v>0</v>
      </c>
      <c r="AI113" s="107">
        <f t="shared" si="19"/>
        <v>1</v>
      </c>
    </row>
    <row r="114" spans="1:35" ht="29.25" hidden="1" customHeight="1" outlineLevel="2" x14ac:dyDescent="0.25">
      <c r="A114" s="50" t="s">
        <v>1393</v>
      </c>
      <c r="B114" s="50" t="s">
        <v>3117</v>
      </c>
      <c r="C114" s="31">
        <v>104131</v>
      </c>
      <c r="D114" s="50" t="s">
        <v>1485</v>
      </c>
      <c r="E114" s="50" t="s">
        <v>778</v>
      </c>
      <c r="F114" s="31">
        <v>0</v>
      </c>
      <c r="G114" s="31">
        <v>1</v>
      </c>
      <c r="H114" s="31">
        <v>14</v>
      </c>
      <c r="I114" s="38">
        <v>1527697.58</v>
      </c>
      <c r="J114" s="18" t="s">
        <v>3164</v>
      </c>
      <c r="K114" s="34" t="s">
        <v>3314</v>
      </c>
      <c r="L114" s="135" t="s">
        <v>3337</v>
      </c>
      <c r="M114" s="112">
        <v>1</v>
      </c>
      <c r="N114" s="112">
        <v>1</v>
      </c>
      <c r="O114" s="116"/>
      <c r="P114" s="116"/>
      <c r="Q114" s="34"/>
      <c r="R114" s="34"/>
      <c r="S114" s="116"/>
      <c r="T114" s="116"/>
      <c r="U114" s="116"/>
      <c r="V114" s="116"/>
      <c r="W114" s="116"/>
      <c r="X114" s="34"/>
      <c r="Y114" s="34"/>
      <c r="Z114" s="107">
        <f t="shared" si="10"/>
        <v>0</v>
      </c>
      <c r="AA114" s="107">
        <f t="shared" si="11"/>
        <v>0</v>
      </c>
      <c r="AB114" s="107">
        <f t="shared" si="12"/>
        <v>0</v>
      </c>
      <c r="AC114" s="107">
        <f t="shared" si="13"/>
        <v>0</v>
      </c>
      <c r="AD114" s="107">
        <f t="shared" si="14"/>
        <v>1</v>
      </c>
      <c r="AE114" s="107">
        <f t="shared" si="15"/>
        <v>0</v>
      </c>
      <c r="AF114" s="107">
        <f t="shared" si="16"/>
        <v>0</v>
      </c>
      <c r="AG114" s="107">
        <f t="shared" si="17"/>
        <v>0</v>
      </c>
      <c r="AH114" s="107">
        <f t="shared" si="18"/>
        <v>0</v>
      </c>
      <c r="AI114" s="107">
        <f t="shared" si="19"/>
        <v>1</v>
      </c>
    </row>
    <row r="115" spans="1:35" ht="29.25" hidden="1" customHeight="1" outlineLevel="2" x14ac:dyDescent="0.25">
      <c r="A115" s="50" t="s">
        <v>1393</v>
      </c>
      <c r="B115" s="50" t="s">
        <v>3117</v>
      </c>
      <c r="C115" s="31">
        <v>104137</v>
      </c>
      <c r="D115" s="50" t="s">
        <v>1487</v>
      </c>
      <c r="E115" s="50" t="s">
        <v>778</v>
      </c>
      <c r="F115" s="31">
        <v>0</v>
      </c>
      <c r="G115" s="31">
        <v>1</v>
      </c>
      <c r="H115" s="31">
        <v>8</v>
      </c>
      <c r="I115" s="39">
        <v>1419459.81</v>
      </c>
      <c r="J115" s="18" t="s">
        <v>3164</v>
      </c>
      <c r="K115" s="34" t="s">
        <v>3314</v>
      </c>
      <c r="L115" s="135" t="s">
        <v>3337</v>
      </c>
      <c r="M115" s="112">
        <v>1</v>
      </c>
      <c r="N115" s="112">
        <v>1</v>
      </c>
      <c r="O115" s="116"/>
      <c r="P115" s="116"/>
      <c r="Q115" s="34"/>
      <c r="R115" s="34"/>
      <c r="S115" s="116"/>
      <c r="T115" s="116"/>
      <c r="U115" s="116"/>
      <c r="V115" s="116"/>
      <c r="W115" s="116"/>
      <c r="X115" s="34"/>
      <c r="Y115" s="34"/>
      <c r="Z115" s="107">
        <f t="shared" si="10"/>
        <v>0</v>
      </c>
      <c r="AA115" s="107">
        <f t="shared" si="11"/>
        <v>0</v>
      </c>
      <c r="AB115" s="107">
        <f t="shared" si="12"/>
        <v>0</v>
      </c>
      <c r="AC115" s="107">
        <f t="shared" si="13"/>
        <v>0</v>
      </c>
      <c r="AD115" s="107">
        <f t="shared" si="14"/>
        <v>1</v>
      </c>
      <c r="AE115" s="107">
        <f t="shared" si="15"/>
        <v>0</v>
      </c>
      <c r="AF115" s="107">
        <f t="shared" si="16"/>
        <v>0</v>
      </c>
      <c r="AG115" s="107">
        <f t="shared" si="17"/>
        <v>0</v>
      </c>
      <c r="AH115" s="107">
        <f t="shared" si="18"/>
        <v>0</v>
      </c>
      <c r="AI115" s="107">
        <f t="shared" si="19"/>
        <v>1</v>
      </c>
    </row>
    <row r="116" spans="1:35" ht="29.25" hidden="1" customHeight="1" outlineLevel="2" x14ac:dyDescent="0.25">
      <c r="A116" s="50" t="s">
        <v>1393</v>
      </c>
      <c r="B116" s="50" t="s">
        <v>3117</v>
      </c>
      <c r="C116" s="31">
        <v>104197</v>
      </c>
      <c r="D116" s="50" t="s">
        <v>1478</v>
      </c>
      <c r="E116" s="50" t="s">
        <v>945</v>
      </c>
      <c r="F116" s="31">
        <v>0</v>
      </c>
      <c r="G116" s="31">
        <v>1</v>
      </c>
      <c r="H116" s="31">
        <v>7</v>
      </c>
      <c r="I116" s="39">
        <v>1260159.6599999999</v>
      </c>
      <c r="J116" s="18" t="s">
        <v>3164</v>
      </c>
      <c r="K116" s="34" t="s">
        <v>3314</v>
      </c>
      <c r="L116" s="135" t="s">
        <v>3337</v>
      </c>
      <c r="M116" s="112">
        <v>1</v>
      </c>
      <c r="N116" s="112">
        <v>1</v>
      </c>
      <c r="O116" s="116"/>
      <c r="P116" s="116"/>
      <c r="Q116" s="34"/>
      <c r="R116" s="34"/>
      <c r="S116" s="116"/>
      <c r="T116" s="116"/>
      <c r="U116" s="116"/>
      <c r="V116" s="116"/>
      <c r="W116" s="116"/>
      <c r="X116" s="34"/>
      <c r="Y116" s="34"/>
      <c r="Z116" s="107">
        <f t="shared" si="10"/>
        <v>0</v>
      </c>
      <c r="AA116" s="107">
        <f t="shared" si="11"/>
        <v>0</v>
      </c>
      <c r="AB116" s="107">
        <f t="shared" si="12"/>
        <v>0</v>
      </c>
      <c r="AC116" s="107">
        <f t="shared" si="13"/>
        <v>0</v>
      </c>
      <c r="AD116" s="107">
        <f t="shared" si="14"/>
        <v>1</v>
      </c>
      <c r="AE116" s="107">
        <f t="shared" si="15"/>
        <v>0</v>
      </c>
      <c r="AF116" s="107">
        <f t="shared" si="16"/>
        <v>0</v>
      </c>
      <c r="AG116" s="107">
        <f t="shared" si="17"/>
        <v>0</v>
      </c>
      <c r="AH116" s="107">
        <f t="shared" si="18"/>
        <v>0</v>
      </c>
      <c r="AI116" s="107">
        <f t="shared" si="19"/>
        <v>1</v>
      </c>
    </row>
    <row r="117" spans="1:35" ht="29.25" hidden="1" customHeight="1" outlineLevel="2" x14ac:dyDescent="0.25">
      <c r="A117" s="50" t="s">
        <v>1393</v>
      </c>
      <c r="B117" s="50" t="s">
        <v>3117</v>
      </c>
      <c r="C117" s="31">
        <v>104205</v>
      </c>
      <c r="D117" s="50" t="s">
        <v>1486</v>
      </c>
      <c r="E117" s="50" t="s">
        <v>1475</v>
      </c>
      <c r="F117" s="31">
        <v>0</v>
      </c>
      <c r="G117" s="31">
        <v>1</v>
      </c>
      <c r="H117" s="31">
        <v>6</v>
      </c>
      <c r="I117" s="39">
        <v>1076701.55</v>
      </c>
      <c r="J117" s="18" t="s">
        <v>3164</v>
      </c>
      <c r="K117" s="34" t="s">
        <v>3314</v>
      </c>
      <c r="L117" s="135" t="s">
        <v>3337</v>
      </c>
      <c r="M117" s="112">
        <v>1</v>
      </c>
      <c r="N117" s="112">
        <v>1</v>
      </c>
      <c r="O117" s="116"/>
      <c r="P117" s="116"/>
      <c r="Q117" s="34"/>
      <c r="R117" s="34"/>
      <c r="S117" s="116"/>
      <c r="T117" s="116"/>
      <c r="U117" s="116"/>
      <c r="V117" s="116"/>
      <c r="W117" s="116"/>
      <c r="X117" s="34"/>
      <c r="Y117" s="34"/>
      <c r="Z117" s="107">
        <f t="shared" si="10"/>
        <v>0</v>
      </c>
      <c r="AA117" s="107">
        <f t="shared" si="11"/>
        <v>0</v>
      </c>
      <c r="AB117" s="107">
        <f t="shared" si="12"/>
        <v>0</v>
      </c>
      <c r="AC117" s="107">
        <f t="shared" si="13"/>
        <v>0</v>
      </c>
      <c r="AD117" s="107">
        <f t="shared" si="14"/>
        <v>1</v>
      </c>
      <c r="AE117" s="107">
        <f t="shared" si="15"/>
        <v>0</v>
      </c>
      <c r="AF117" s="107">
        <f t="shared" si="16"/>
        <v>0</v>
      </c>
      <c r="AG117" s="107">
        <f t="shared" si="17"/>
        <v>0</v>
      </c>
      <c r="AH117" s="107">
        <f t="shared" si="18"/>
        <v>0</v>
      </c>
      <c r="AI117" s="107">
        <f t="shared" si="19"/>
        <v>1</v>
      </c>
    </row>
    <row r="118" spans="1:35" ht="29.25" hidden="1" customHeight="1" outlineLevel="2" x14ac:dyDescent="0.25">
      <c r="A118" s="50" t="s">
        <v>1393</v>
      </c>
      <c r="B118" s="50" t="s">
        <v>3117</v>
      </c>
      <c r="C118" s="31">
        <v>156001</v>
      </c>
      <c r="D118" s="50" t="s">
        <v>1494</v>
      </c>
      <c r="E118" s="50" t="s">
        <v>778</v>
      </c>
      <c r="F118" s="31">
        <v>0</v>
      </c>
      <c r="G118" s="31">
        <v>1</v>
      </c>
      <c r="H118" s="31">
        <v>2</v>
      </c>
      <c r="I118" s="38">
        <v>473808.36</v>
      </c>
      <c r="J118" s="18" t="s">
        <v>3164</v>
      </c>
      <c r="K118" s="34" t="s">
        <v>3314</v>
      </c>
      <c r="L118" s="135" t="s">
        <v>3337</v>
      </c>
      <c r="M118" s="112">
        <v>1</v>
      </c>
      <c r="N118" s="112">
        <v>1</v>
      </c>
      <c r="O118" s="116"/>
      <c r="P118" s="116"/>
      <c r="Q118" s="34"/>
      <c r="R118" s="34"/>
      <c r="S118" s="116"/>
      <c r="T118" s="116"/>
      <c r="U118" s="116"/>
      <c r="V118" s="116"/>
      <c r="W118" s="116"/>
      <c r="X118" s="34"/>
      <c r="Y118" s="34"/>
      <c r="Z118" s="107">
        <f t="shared" si="10"/>
        <v>0</v>
      </c>
      <c r="AA118" s="107">
        <f t="shared" si="11"/>
        <v>0</v>
      </c>
      <c r="AB118" s="107">
        <f t="shared" si="12"/>
        <v>0</v>
      </c>
      <c r="AC118" s="107">
        <f t="shared" si="13"/>
        <v>0</v>
      </c>
      <c r="AD118" s="107">
        <f t="shared" si="14"/>
        <v>1</v>
      </c>
      <c r="AE118" s="107">
        <f t="shared" si="15"/>
        <v>0</v>
      </c>
      <c r="AF118" s="107">
        <f t="shared" si="16"/>
        <v>0</v>
      </c>
      <c r="AG118" s="107">
        <f t="shared" si="17"/>
        <v>0</v>
      </c>
      <c r="AH118" s="107">
        <f t="shared" si="18"/>
        <v>0</v>
      </c>
      <c r="AI118" s="107">
        <f t="shared" si="19"/>
        <v>1</v>
      </c>
    </row>
    <row r="119" spans="1:35" ht="29.25" hidden="1" customHeight="1" outlineLevel="2" x14ac:dyDescent="0.25">
      <c r="A119" s="50" t="s">
        <v>1393</v>
      </c>
      <c r="B119" s="50" t="s">
        <v>3117</v>
      </c>
      <c r="C119" s="31">
        <v>156012</v>
      </c>
      <c r="D119" s="50" t="s">
        <v>1483</v>
      </c>
      <c r="E119" s="50" t="s">
        <v>1484</v>
      </c>
      <c r="F119" s="31">
        <v>0</v>
      </c>
      <c r="G119" s="31">
        <v>1</v>
      </c>
      <c r="H119" s="31">
        <v>6</v>
      </c>
      <c r="I119" s="38">
        <v>1154735.28</v>
      </c>
      <c r="J119" s="18" t="s">
        <v>3164</v>
      </c>
      <c r="K119" s="34" t="s">
        <v>3314</v>
      </c>
      <c r="L119" s="135" t="s">
        <v>3337</v>
      </c>
      <c r="M119" s="112">
        <v>1</v>
      </c>
      <c r="N119" s="112">
        <v>1</v>
      </c>
      <c r="O119" s="116"/>
      <c r="P119" s="116"/>
      <c r="Q119" s="34"/>
      <c r="R119" s="34"/>
      <c r="S119" s="116"/>
      <c r="T119" s="116"/>
      <c r="U119" s="116"/>
      <c r="V119" s="116"/>
      <c r="W119" s="116"/>
      <c r="X119" s="34"/>
      <c r="Y119" s="34"/>
      <c r="Z119" s="107">
        <f t="shared" si="10"/>
        <v>0</v>
      </c>
      <c r="AA119" s="107">
        <f t="shared" si="11"/>
        <v>0</v>
      </c>
      <c r="AB119" s="107">
        <f t="shared" si="12"/>
        <v>0</v>
      </c>
      <c r="AC119" s="107">
        <f t="shared" si="13"/>
        <v>0</v>
      </c>
      <c r="AD119" s="107">
        <f t="shared" si="14"/>
        <v>1</v>
      </c>
      <c r="AE119" s="107">
        <f t="shared" si="15"/>
        <v>0</v>
      </c>
      <c r="AF119" s="107">
        <f t="shared" si="16"/>
        <v>0</v>
      </c>
      <c r="AG119" s="107">
        <f t="shared" si="17"/>
        <v>0</v>
      </c>
      <c r="AH119" s="107">
        <f t="shared" si="18"/>
        <v>0</v>
      </c>
      <c r="AI119" s="107">
        <f t="shared" si="19"/>
        <v>1</v>
      </c>
    </row>
    <row r="120" spans="1:35" ht="29.25" hidden="1" customHeight="1" outlineLevel="2" x14ac:dyDescent="0.25">
      <c r="A120" s="50" t="s">
        <v>1393</v>
      </c>
      <c r="B120" s="50" t="s">
        <v>3117</v>
      </c>
      <c r="C120" s="31">
        <v>156019</v>
      </c>
      <c r="D120" s="50" t="s">
        <v>1491</v>
      </c>
      <c r="E120" s="50" t="s">
        <v>1492</v>
      </c>
      <c r="F120" s="31">
        <v>0</v>
      </c>
      <c r="G120" s="31">
        <v>1</v>
      </c>
      <c r="H120" s="31">
        <v>4</v>
      </c>
      <c r="I120" s="38">
        <v>660613.19999999995</v>
      </c>
      <c r="J120" s="18" t="s">
        <v>3164</v>
      </c>
      <c r="K120" s="34" t="s">
        <v>3314</v>
      </c>
      <c r="L120" s="135" t="s">
        <v>3337</v>
      </c>
      <c r="M120" s="112">
        <v>1</v>
      </c>
      <c r="N120" s="112">
        <v>1</v>
      </c>
      <c r="O120" s="116"/>
      <c r="P120" s="116"/>
      <c r="Q120" s="34"/>
      <c r="R120" s="34"/>
      <c r="S120" s="116"/>
      <c r="T120" s="116"/>
      <c r="U120" s="116"/>
      <c r="V120" s="116"/>
      <c r="W120" s="116"/>
      <c r="X120" s="34"/>
      <c r="Y120" s="34"/>
      <c r="Z120" s="107">
        <f t="shared" si="10"/>
        <v>0</v>
      </c>
      <c r="AA120" s="107">
        <f t="shared" si="11"/>
        <v>0</v>
      </c>
      <c r="AB120" s="107">
        <f t="shared" si="12"/>
        <v>0</v>
      </c>
      <c r="AC120" s="107">
        <f t="shared" si="13"/>
        <v>0</v>
      </c>
      <c r="AD120" s="107">
        <f t="shared" si="14"/>
        <v>1</v>
      </c>
      <c r="AE120" s="107">
        <f t="shared" si="15"/>
        <v>0</v>
      </c>
      <c r="AF120" s="107">
        <f t="shared" si="16"/>
        <v>0</v>
      </c>
      <c r="AG120" s="107">
        <f t="shared" si="17"/>
        <v>0</v>
      </c>
      <c r="AH120" s="107">
        <f t="shared" si="18"/>
        <v>0</v>
      </c>
      <c r="AI120" s="107">
        <f t="shared" si="19"/>
        <v>1</v>
      </c>
    </row>
    <row r="121" spans="1:35" ht="29.25" hidden="1" customHeight="1" outlineLevel="2" x14ac:dyDescent="0.25">
      <c r="A121" s="50" t="s">
        <v>1393</v>
      </c>
      <c r="B121" s="50" t="s">
        <v>3117</v>
      </c>
      <c r="C121" s="31">
        <v>156020</v>
      </c>
      <c r="D121" s="50" t="s">
        <v>1490</v>
      </c>
      <c r="E121" s="50" t="s">
        <v>1475</v>
      </c>
      <c r="F121" s="31">
        <v>0</v>
      </c>
      <c r="G121" s="31">
        <v>1</v>
      </c>
      <c r="H121" s="31">
        <v>4</v>
      </c>
      <c r="I121" s="38">
        <v>412734.71</v>
      </c>
      <c r="J121" s="18" t="s">
        <v>3164</v>
      </c>
      <c r="K121" s="34" t="s">
        <v>3314</v>
      </c>
      <c r="L121" s="135" t="s">
        <v>3337</v>
      </c>
      <c r="M121" s="112">
        <v>1</v>
      </c>
      <c r="N121" s="112">
        <v>1</v>
      </c>
      <c r="O121" s="116"/>
      <c r="P121" s="116"/>
      <c r="Q121" s="34"/>
      <c r="R121" s="34"/>
      <c r="S121" s="116"/>
      <c r="T121" s="116"/>
      <c r="U121" s="116"/>
      <c r="V121" s="116"/>
      <c r="W121" s="116"/>
      <c r="X121" s="34"/>
      <c r="Y121" s="34"/>
      <c r="Z121" s="107">
        <f t="shared" si="10"/>
        <v>0</v>
      </c>
      <c r="AA121" s="107">
        <f t="shared" si="11"/>
        <v>0</v>
      </c>
      <c r="AB121" s="107">
        <f t="shared" si="12"/>
        <v>0</v>
      </c>
      <c r="AC121" s="107">
        <f t="shared" si="13"/>
        <v>0</v>
      </c>
      <c r="AD121" s="107">
        <f t="shared" si="14"/>
        <v>1</v>
      </c>
      <c r="AE121" s="107">
        <f t="shared" si="15"/>
        <v>0</v>
      </c>
      <c r="AF121" s="107">
        <f t="shared" si="16"/>
        <v>0</v>
      </c>
      <c r="AG121" s="107">
        <f t="shared" si="17"/>
        <v>0</v>
      </c>
      <c r="AH121" s="107">
        <f t="shared" si="18"/>
        <v>0</v>
      </c>
      <c r="AI121" s="107">
        <f t="shared" si="19"/>
        <v>1</v>
      </c>
    </row>
    <row r="122" spans="1:35" ht="29.25" hidden="1" customHeight="1" outlineLevel="2" x14ac:dyDescent="0.25">
      <c r="A122" s="50" t="s">
        <v>1393</v>
      </c>
      <c r="B122" s="50" t="s">
        <v>3118</v>
      </c>
      <c r="C122" s="31">
        <v>104311</v>
      </c>
      <c r="D122" s="50" t="s">
        <v>1513</v>
      </c>
      <c r="E122" s="50" t="s">
        <v>1512</v>
      </c>
      <c r="F122" s="31">
        <v>0</v>
      </c>
      <c r="G122" s="31">
        <v>1</v>
      </c>
      <c r="H122" s="31">
        <v>2</v>
      </c>
      <c r="I122" s="38">
        <v>181750.86</v>
      </c>
      <c r="J122" s="18" t="s">
        <v>3164</v>
      </c>
      <c r="K122" s="34" t="s">
        <v>3314</v>
      </c>
      <c r="L122" s="135" t="s">
        <v>3337</v>
      </c>
      <c r="M122" s="112">
        <v>1</v>
      </c>
      <c r="N122" s="112">
        <v>1</v>
      </c>
      <c r="O122" s="116"/>
      <c r="P122" s="116"/>
      <c r="Q122" s="34"/>
      <c r="R122" s="34"/>
      <c r="S122" s="116"/>
      <c r="T122" s="116"/>
      <c r="U122" s="116"/>
      <c r="V122" s="116"/>
      <c r="W122" s="116"/>
      <c r="X122" s="34"/>
      <c r="Y122" s="34"/>
      <c r="Z122" s="107">
        <f t="shared" si="10"/>
        <v>0</v>
      </c>
      <c r="AA122" s="107">
        <f t="shared" si="11"/>
        <v>0</v>
      </c>
      <c r="AB122" s="107">
        <f t="shared" si="12"/>
        <v>0</v>
      </c>
      <c r="AC122" s="107">
        <f t="shared" si="13"/>
        <v>0</v>
      </c>
      <c r="AD122" s="107">
        <f t="shared" si="14"/>
        <v>1</v>
      </c>
      <c r="AE122" s="107">
        <f t="shared" si="15"/>
        <v>0</v>
      </c>
      <c r="AF122" s="107">
        <f t="shared" si="16"/>
        <v>0</v>
      </c>
      <c r="AG122" s="107">
        <f t="shared" si="17"/>
        <v>0</v>
      </c>
      <c r="AH122" s="107">
        <f t="shared" si="18"/>
        <v>0</v>
      </c>
      <c r="AI122" s="107">
        <f t="shared" si="19"/>
        <v>1</v>
      </c>
    </row>
    <row r="123" spans="1:35" ht="29.25" hidden="1" customHeight="1" outlineLevel="2" x14ac:dyDescent="0.25">
      <c r="A123" s="50" t="s">
        <v>1393</v>
      </c>
      <c r="B123" s="50" t="s">
        <v>3118</v>
      </c>
      <c r="C123" s="31">
        <v>104359</v>
      </c>
      <c r="D123" s="50" t="s">
        <v>1509</v>
      </c>
      <c r="E123" s="50" t="s">
        <v>1504</v>
      </c>
      <c r="F123" s="31">
        <v>0</v>
      </c>
      <c r="G123" s="31">
        <v>1</v>
      </c>
      <c r="H123" s="31">
        <v>3</v>
      </c>
      <c r="I123" s="38">
        <v>286571.15999999997</v>
      </c>
      <c r="J123" s="18" t="s">
        <v>3164</v>
      </c>
      <c r="K123" s="34" t="s">
        <v>3314</v>
      </c>
      <c r="L123" s="135" t="s">
        <v>3337</v>
      </c>
      <c r="M123" s="112">
        <v>1</v>
      </c>
      <c r="N123" s="112">
        <v>1</v>
      </c>
      <c r="O123" s="116"/>
      <c r="P123" s="116"/>
      <c r="Q123" s="34"/>
      <c r="R123" s="34"/>
      <c r="S123" s="116"/>
      <c r="T123" s="116"/>
      <c r="U123" s="116"/>
      <c r="V123" s="116"/>
      <c r="W123" s="116"/>
      <c r="X123" s="34"/>
      <c r="Y123" s="34"/>
      <c r="Z123" s="107">
        <f t="shared" si="10"/>
        <v>0</v>
      </c>
      <c r="AA123" s="107">
        <f t="shared" si="11"/>
        <v>0</v>
      </c>
      <c r="AB123" s="107">
        <f t="shared" si="12"/>
        <v>0</v>
      </c>
      <c r="AC123" s="107">
        <f t="shared" si="13"/>
        <v>0</v>
      </c>
      <c r="AD123" s="107">
        <f t="shared" si="14"/>
        <v>1</v>
      </c>
      <c r="AE123" s="107">
        <f t="shared" si="15"/>
        <v>0</v>
      </c>
      <c r="AF123" s="107">
        <f t="shared" si="16"/>
        <v>0</v>
      </c>
      <c r="AG123" s="107">
        <f t="shared" si="17"/>
        <v>0</v>
      </c>
      <c r="AH123" s="107">
        <f t="shared" si="18"/>
        <v>0</v>
      </c>
      <c r="AI123" s="107">
        <f t="shared" si="19"/>
        <v>1</v>
      </c>
    </row>
    <row r="124" spans="1:35" ht="29.25" hidden="1" customHeight="1" outlineLevel="2" x14ac:dyDescent="0.25">
      <c r="A124" s="50" t="s">
        <v>1393</v>
      </c>
      <c r="B124" s="50" t="s">
        <v>3118</v>
      </c>
      <c r="C124" s="31">
        <v>156513</v>
      </c>
      <c r="D124" s="50" t="s">
        <v>1506</v>
      </c>
      <c r="E124" s="50" t="s">
        <v>1501</v>
      </c>
      <c r="F124" s="31">
        <v>0</v>
      </c>
      <c r="G124" s="31">
        <v>1</v>
      </c>
      <c r="H124" s="31">
        <v>2</v>
      </c>
      <c r="I124" s="38">
        <v>199320.9</v>
      </c>
      <c r="J124" s="18" t="s">
        <v>3164</v>
      </c>
      <c r="K124" s="34" t="s">
        <v>3314</v>
      </c>
      <c r="L124" s="135" t="s">
        <v>3337</v>
      </c>
      <c r="M124" s="112">
        <v>1</v>
      </c>
      <c r="N124" s="112">
        <v>1</v>
      </c>
      <c r="O124" s="116"/>
      <c r="P124" s="116"/>
      <c r="Q124" s="34"/>
      <c r="R124" s="34"/>
      <c r="S124" s="116"/>
      <c r="T124" s="116"/>
      <c r="U124" s="116"/>
      <c r="V124" s="116"/>
      <c r="W124" s="116"/>
      <c r="X124" s="34"/>
      <c r="Y124" s="34"/>
      <c r="Z124" s="107">
        <f t="shared" si="10"/>
        <v>0</v>
      </c>
      <c r="AA124" s="107">
        <f t="shared" si="11"/>
        <v>0</v>
      </c>
      <c r="AB124" s="107">
        <f t="shared" si="12"/>
        <v>0</v>
      </c>
      <c r="AC124" s="107">
        <f t="shared" si="13"/>
        <v>0</v>
      </c>
      <c r="AD124" s="107">
        <f t="shared" si="14"/>
        <v>1</v>
      </c>
      <c r="AE124" s="107">
        <f t="shared" si="15"/>
        <v>0</v>
      </c>
      <c r="AF124" s="107">
        <f t="shared" si="16"/>
        <v>0</v>
      </c>
      <c r="AG124" s="107">
        <f t="shared" si="17"/>
        <v>0</v>
      </c>
      <c r="AH124" s="107">
        <f t="shared" si="18"/>
        <v>0</v>
      </c>
      <c r="AI124" s="107">
        <f t="shared" si="19"/>
        <v>1</v>
      </c>
    </row>
    <row r="125" spans="1:35" ht="29.25" hidden="1" customHeight="1" outlineLevel="2" x14ac:dyDescent="0.25">
      <c r="A125" s="50" t="s">
        <v>1522</v>
      </c>
      <c r="B125" s="50" t="s">
        <v>3159</v>
      </c>
      <c r="C125" s="31">
        <v>159536</v>
      </c>
      <c r="D125" s="50" t="s">
        <v>1541</v>
      </c>
      <c r="E125" s="50" t="s">
        <v>1542</v>
      </c>
      <c r="F125" s="31">
        <v>1</v>
      </c>
      <c r="G125" s="31">
        <v>1</v>
      </c>
      <c r="H125" s="31">
        <v>2</v>
      </c>
      <c r="I125" s="38">
        <v>204313.15</v>
      </c>
      <c r="J125" s="18" t="s">
        <v>3164</v>
      </c>
      <c r="K125" s="34" t="s">
        <v>3314</v>
      </c>
      <c r="L125" s="135" t="s">
        <v>3337</v>
      </c>
      <c r="M125" s="112">
        <v>1</v>
      </c>
      <c r="N125" s="112">
        <v>1</v>
      </c>
      <c r="O125" s="116"/>
      <c r="P125" s="157" t="s">
        <v>3456</v>
      </c>
      <c r="Q125" s="34"/>
      <c r="R125" s="34"/>
      <c r="S125" s="116"/>
      <c r="T125" s="116"/>
      <c r="U125" s="116"/>
      <c r="V125" s="116"/>
      <c r="W125" s="124">
        <v>43096</v>
      </c>
      <c r="X125" s="111" t="s">
        <v>3375</v>
      </c>
      <c r="Y125" s="134">
        <v>201719.65</v>
      </c>
      <c r="Z125" s="107">
        <f t="shared" si="10"/>
        <v>0</v>
      </c>
      <c r="AA125" s="107">
        <f t="shared" si="11"/>
        <v>0</v>
      </c>
      <c r="AB125" s="107">
        <f t="shared" si="12"/>
        <v>0</v>
      </c>
      <c r="AC125" s="107">
        <f t="shared" si="13"/>
        <v>0</v>
      </c>
      <c r="AD125" s="107">
        <f t="shared" si="14"/>
        <v>1</v>
      </c>
      <c r="AE125" s="107">
        <f t="shared" si="15"/>
        <v>0</v>
      </c>
      <c r="AF125" s="107">
        <f t="shared" si="16"/>
        <v>0</v>
      </c>
      <c r="AG125" s="107">
        <f t="shared" si="17"/>
        <v>0</v>
      </c>
      <c r="AH125" s="107">
        <f t="shared" si="18"/>
        <v>0</v>
      </c>
      <c r="AI125" s="107">
        <f t="shared" si="19"/>
        <v>1</v>
      </c>
    </row>
    <row r="126" spans="1:35" ht="29.25" hidden="1" customHeight="1" outlineLevel="2" x14ac:dyDescent="0.25">
      <c r="A126" s="50" t="s">
        <v>22</v>
      </c>
      <c r="B126" s="50" t="s">
        <v>3124</v>
      </c>
      <c r="C126" s="31">
        <v>164505</v>
      </c>
      <c r="D126" s="50" t="s">
        <v>1583</v>
      </c>
      <c r="E126" s="50" t="s">
        <v>1578</v>
      </c>
      <c r="F126" s="31">
        <v>4</v>
      </c>
      <c r="G126" s="31">
        <v>1</v>
      </c>
      <c r="H126" s="31">
        <v>4</v>
      </c>
      <c r="I126" s="38">
        <v>80008.2</v>
      </c>
      <c r="J126" s="18" t="s">
        <v>3164</v>
      </c>
      <c r="K126" s="34" t="s">
        <v>3314</v>
      </c>
      <c r="L126" s="137" t="s">
        <v>3337</v>
      </c>
      <c r="M126" s="182">
        <v>0.7</v>
      </c>
      <c r="N126" s="182">
        <v>1</v>
      </c>
      <c r="O126" s="116"/>
      <c r="P126" s="116"/>
      <c r="Q126" s="34"/>
      <c r="R126" s="34"/>
      <c r="S126" s="116"/>
      <c r="T126" s="116"/>
      <c r="U126" s="116"/>
      <c r="V126" s="116"/>
      <c r="W126" s="116"/>
      <c r="X126" s="34"/>
      <c r="Y126" s="34"/>
      <c r="Z126" s="107">
        <f t="shared" si="10"/>
        <v>0</v>
      </c>
      <c r="AA126" s="107">
        <f t="shared" si="11"/>
        <v>0</v>
      </c>
      <c r="AB126" s="107">
        <f t="shared" si="12"/>
        <v>0</v>
      </c>
      <c r="AC126" s="107">
        <f t="shared" si="13"/>
        <v>0</v>
      </c>
      <c r="AD126" s="107">
        <f t="shared" si="14"/>
        <v>1</v>
      </c>
      <c r="AE126" s="107">
        <f t="shared" si="15"/>
        <v>0</v>
      </c>
      <c r="AF126" s="107">
        <f t="shared" si="16"/>
        <v>0</v>
      </c>
      <c r="AG126" s="107">
        <f t="shared" si="17"/>
        <v>0</v>
      </c>
      <c r="AH126" s="107">
        <f t="shared" si="18"/>
        <v>0</v>
      </c>
      <c r="AI126" s="107">
        <f t="shared" si="19"/>
        <v>1</v>
      </c>
    </row>
    <row r="127" spans="1:35" ht="29.25" hidden="1" customHeight="1" outlineLevel="2" x14ac:dyDescent="0.25">
      <c r="A127" s="50" t="s">
        <v>22</v>
      </c>
      <c r="B127" s="50" t="s">
        <v>3125</v>
      </c>
      <c r="C127" s="31">
        <v>108549</v>
      </c>
      <c r="D127" s="50" t="s">
        <v>1620</v>
      </c>
      <c r="E127" s="50" t="s">
        <v>901</v>
      </c>
      <c r="F127" s="31">
        <v>3</v>
      </c>
      <c r="G127" s="31">
        <v>1</v>
      </c>
      <c r="H127" s="31">
        <v>2</v>
      </c>
      <c r="I127" s="38">
        <v>139411.79</v>
      </c>
      <c r="J127" s="18" t="s">
        <v>3164</v>
      </c>
      <c r="K127" s="34" t="s">
        <v>3314</v>
      </c>
      <c r="L127" s="137" t="s">
        <v>3337</v>
      </c>
      <c r="M127" s="185">
        <v>0.5</v>
      </c>
      <c r="N127" s="185">
        <v>1</v>
      </c>
      <c r="O127" s="116"/>
      <c r="P127" s="116"/>
      <c r="Q127" s="34"/>
      <c r="R127" s="34"/>
      <c r="S127" s="116"/>
      <c r="T127" s="116"/>
      <c r="U127" s="116"/>
      <c r="V127" s="116"/>
      <c r="W127" s="116"/>
      <c r="X127" s="34"/>
      <c r="Y127" s="34"/>
      <c r="Z127" s="107">
        <f t="shared" si="10"/>
        <v>0</v>
      </c>
      <c r="AA127" s="107">
        <f t="shared" si="11"/>
        <v>0</v>
      </c>
      <c r="AB127" s="107">
        <f t="shared" si="12"/>
        <v>0</v>
      </c>
      <c r="AC127" s="107">
        <f t="shared" si="13"/>
        <v>0</v>
      </c>
      <c r="AD127" s="107">
        <f t="shared" si="14"/>
        <v>1</v>
      </c>
      <c r="AE127" s="107">
        <f t="shared" si="15"/>
        <v>0</v>
      </c>
      <c r="AF127" s="107">
        <f t="shared" si="16"/>
        <v>0</v>
      </c>
      <c r="AG127" s="107">
        <f t="shared" si="17"/>
        <v>0</v>
      </c>
      <c r="AH127" s="107">
        <f t="shared" si="18"/>
        <v>0</v>
      </c>
      <c r="AI127" s="107">
        <f t="shared" si="19"/>
        <v>1</v>
      </c>
    </row>
    <row r="128" spans="1:35" ht="29.25" hidden="1" customHeight="1" outlineLevel="2" x14ac:dyDescent="0.25">
      <c r="A128" s="50" t="s">
        <v>22</v>
      </c>
      <c r="B128" s="50" t="s">
        <v>3125</v>
      </c>
      <c r="C128" s="31">
        <v>108580</v>
      </c>
      <c r="D128" s="50" t="s">
        <v>1630</v>
      </c>
      <c r="E128" s="50" t="s">
        <v>1631</v>
      </c>
      <c r="F128" s="31">
        <v>4</v>
      </c>
      <c r="G128" s="31">
        <v>1</v>
      </c>
      <c r="H128" s="31">
        <v>3</v>
      </c>
      <c r="I128" s="38">
        <v>331718.36</v>
      </c>
      <c r="J128" s="18" t="s">
        <v>3164</v>
      </c>
      <c r="K128" s="34" t="s">
        <v>3314</v>
      </c>
      <c r="L128" s="137" t="s">
        <v>3337</v>
      </c>
      <c r="M128" s="185">
        <v>0.5</v>
      </c>
      <c r="N128" s="185">
        <v>1</v>
      </c>
      <c r="O128" s="116"/>
      <c r="P128" s="116"/>
      <c r="Q128" s="34"/>
      <c r="R128" s="34"/>
      <c r="S128" s="116"/>
      <c r="T128" s="116"/>
      <c r="U128" s="116"/>
      <c r="V128" s="116"/>
      <c r="W128" s="116"/>
      <c r="X128" s="34"/>
      <c r="Y128" s="34"/>
      <c r="Z128" s="107">
        <f t="shared" si="10"/>
        <v>0</v>
      </c>
      <c r="AA128" s="107">
        <f t="shared" si="11"/>
        <v>0</v>
      </c>
      <c r="AB128" s="107">
        <f t="shared" si="12"/>
        <v>0</v>
      </c>
      <c r="AC128" s="107">
        <f t="shared" si="13"/>
        <v>0</v>
      </c>
      <c r="AD128" s="107">
        <f t="shared" si="14"/>
        <v>1</v>
      </c>
      <c r="AE128" s="107">
        <f t="shared" si="15"/>
        <v>0</v>
      </c>
      <c r="AF128" s="107">
        <f t="shared" si="16"/>
        <v>0</v>
      </c>
      <c r="AG128" s="107">
        <f t="shared" si="17"/>
        <v>0</v>
      </c>
      <c r="AH128" s="107">
        <f t="shared" si="18"/>
        <v>0</v>
      </c>
      <c r="AI128" s="107">
        <f t="shared" si="19"/>
        <v>1</v>
      </c>
    </row>
    <row r="129" spans="1:35" ht="29.25" hidden="1" customHeight="1" outlineLevel="2" x14ac:dyDescent="0.25">
      <c r="A129" s="50" t="s">
        <v>22</v>
      </c>
      <c r="B129" s="50" t="s">
        <v>3125</v>
      </c>
      <c r="C129" s="31">
        <v>108802</v>
      </c>
      <c r="D129" s="50" t="s">
        <v>1624</v>
      </c>
      <c r="E129" s="50" t="s">
        <v>1625</v>
      </c>
      <c r="F129" s="31">
        <v>4</v>
      </c>
      <c r="G129" s="31">
        <v>1</v>
      </c>
      <c r="H129" s="31">
        <v>3</v>
      </c>
      <c r="I129" s="38">
        <v>213636.61</v>
      </c>
      <c r="J129" s="18" t="s">
        <v>3164</v>
      </c>
      <c r="K129" s="34" t="s">
        <v>3314</v>
      </c>
      <c r="L129" s="137" t="s">
        <v>3337</v>
      </c>
      <c r="M129" s="185">
        <v>0.5</v>
      </c>
      <c r="N129" s="185">
        <v>1</v>
      </c>
      <c r="O129" s="116"/>
      <c r="P129" s="116"/>
      <c r="Q129" s="34"/>
      <c r="R129" s="34"/>
      <c r="S129" s="116"/>
      <c r="T129" s="116"/>
      <c r="U129" s="116"/>
      <c r="V129" s="116"/>
      <c r="W129" s="116"/>
      <c r="X129" s="34"/>
      <c r="Y129" s="34"/>
      <c r="Z129" s="107">
        <f t="shared" si="10"/>
        <v>0</v>
      </c>
      <c r="AA129" s="107">
        <f t="shared" si="11"/>
        <v>0</v>
      </c>
      <c r="AB129" s="107">
        <f t="shared" si="12"/>
        <v>0</v>
      </c>
      <c r="AC129" s="107">
        <f t="shared" si="13"/>
        <v>0</v>
      </c>
      <c r="AD129" s="107">
        <f t="shared" si="14"/>
        <v>1</v>
      </c>
      <c r="AE129" s="107">
        <f t="shared" si="15"/>
        <v>0</v>
      </c>
      <c r="AF129" s="107">
        <f t="shared" si="16"/>
        <v>0</v>
      </c>
      <c r="AG129" s="107">
        <f t="shared" si="17"/>
        <v>0</v>
      </c>
      <c r="AH129" s="107">
        <f t="shared" si="18"/>
        <v>0</v>
      </c>
      <c r="AI129" s="107">
        <f t="shared" si="19"/>
        <v>1</v>
      </c>
    </row>
    <row r="130" spans="1:35" ht="29.25" hidden="1" customHeight="1" outlineLevel="2" x14ac:dyDescent="0.25">
      <c r="A130" s="50" t="s">
        <v>22</v>
      </c>
      <c r="B130" s="50" t="s">
        <v>3125</v>
      </c>
      <c r="C130" s="31">
        <v>108819</v>
      </c>
      <c r="D130" s="50" t="s">
        <v>1634</v>
      </c>
      <c r="E130" s="50" t="s">
        <v>1625</v>
      </c>
      <c r="F130" s="31">
        <v>4</v>
      </c>
      <c r="G130" s="31">
        <v>1</v>
      </c>
      <c r="H130" s="31">
        <v>3</v>
      </c>
      <c r="I130" s="38">
        <v>187812.72</v>
      </c>
      <c r="J130" s="18" t="s">
        <v>3164</v>
      </c>
      <c r="K130" s="34" t="s">
        <v>3314</v>
      </c>
      <c r="L130" s="137" t="s">
        <v>3337</v>
      </c>
      <c r="M130" s="185">
        <v>0.5</v>
      </c>
      <c r="N130" s="185">
        <v>1</v>
      </c>
      <c r="O130" s="116"/>
      <c r="P130" s="116"/>
      <c r="Q130" s="34"/>
      <c r="R130" s="34"/>
      <c r="S130" s="116"/>
      <c r="T130" s="116"/>
      <c r="U130" s="116"/>
      <c r="V130" s="116"/>
      <c r="W130" s="116"/>
      <c r="X130" s="34"/>
      <c r="Y130" s="34"/>
      <c r="Z130" s="107">
        <f t="shared" si="10"/>
        <v>0</v>
      </c>
      <c r="AA130" s="107">
        <f t="shared" si="11"/>
        <v>0</v>
      </c>
      <c r="AB130" s="107">
        <f t="shared" si="12"/>
        <v>0</v>
      </c>
      <c r="AC130" s="107">
        <f t="shared" si="13"/>
        <v>0</v>
      </c>
      <c r="AD130" s="107">
        <f t="shared" si="14"/>
        <v>1</v>
      </c>
      <c r="AE130" s="107">
        <f t="shared" si="15"/>
        <v>0</v>
      </c>
      <c r="AF130" s="107">
        <f t="shared" si="16"/>
        <v>0</v>
      </c>
      <c r="AG130" s="107">
        <f t="shared" si="17"/>
        <v>0</v>
      </c>
      <c r="AH130" s="107">
        <f t="shared" si="18"/>
        <v>0</v>
      </c>
      <c r="AI130" s="107">
        <f t="shared" si="19"/>
        <v>1</v>
      </c>
    </row>
    <row r="131" spans="1:35" ht="29.25" hidden="1" customHeight="1" outlineLevel="2" x14ac:dyDescent="0.25">
      <c r="A131" s="50" t="s">
        <v>22</v>
      </c>
      <c r="B131" s="50" t="s">
        <v>3125</v>
      </c>
      <c r="C131" s="31">
        <v>108830</v>
      </c>
      <c r="D131" s="50" t="s">
        <v>1636</v>
      </c>
      <c r="E131" s="50" t="s">
        <v>1625</v>
      </c>
      <c r="F131" s="31">
        <v>4</v>
      </c>
      <c r="G131" s="31">
        <v>1</v>
      </c>
      <c r="H131" s="31">
        <v>2</v>
      </c>
      <c r="I131" s="38">
        <v>143866.29999999999</v>
      </c>
      <c r="J131" s="18" t="s">
        <v>3164</v>
      </c>
      <c r="K131" s="34" t="s">
        <v>3314</v>
      </c>
      <c r="L131" s="137" t="s">
        <v>3337</v>
      </c>
      <c r="M131" s="185">
        <v>0.5</v>
      </c>
      <c r="N131" s="185">
        <v>1</v>
      </c>
      <c r="O131" s="116"/>
      <c r="P131" s="116"/>
      <c r="Q131" s="34"/>
      <c r="R131" s="34"/>
      <c r="S131" s="116"/>
      <c r="T131" s="116"/>
      <c r="U131" s="116"/>
      <c r="V131" s="116"/>
      <c r="W131" s="116"/>
      <c r="X131" s="34"/>
      <c r="Y131" s="34"/>
      <c r="Z131" s="107">
        <f t="shared" si="10"/>
        <v>0</v>
      </c>
      <c r="AA131" s="107">
        <f t="shared" si="11"/>
        <v>0</v>
      </c>
      <c r="AB131" s="107">
        <f t="shared" si="12"/>
        <v>0</v>
      </c>
      <c r="AC131" s="107">
        <f t="shared" si="13"/>
        <v>0</v>
      </c>
      <c r="AD131" s="107">
        <f t="shared" si="14"/>
        <v>1</v>
      </c>
      <c r="AE131" s="107">
        <f t="shared" si="15"/>
        <v>0</v>
      </c>
      <c r="AF131" s="107">
        <f t="shared" si="16"/>
        <v>0</v>
      </c>
      <c r="AG131" s="107">
        <f t="shared" si="17"/>
        <v>0</v>
      </c>
      <c r="AH131" s="107">
        <f t="shared" si="18"/>
        <v>0</v>
      </c>
      <c r="AI131" s="107">
        <f t="shared" si="19"/>
        <v>1</v>
      </c>
    </row>
    <row r="132" spans="1:35" ht="29.25" hidden="1" customHeight="1" outlineLevel="2" x14ac:dyDescent="0.25">
      <c r="A132" s="50" t="s">
        <v>22</v>
      </c>
      <c r="B132" s="50" t="s">
        <v>3125</v>
      </c>
      <c r="C132" s="31">
        <v>109092</v>
      </c>
      <c r="D132" s="50" t="s">
        <v>1609</v>
      </c>
      <c r="E132" s="50" t="s">
        <v>1610</v>
      </c>
      <c r="F132" s="31">
        <v>3</v>
      </c>
      <c r="G132" s="31">
        <v>1</v>
      </c>
      <c r="H132" s="31">
        <v>10</v>
      </c>
      <c r="I132" s="38">
        <v>515315.68</v>
      </c>
      <c r="J132" s="18" t="s">
        <v>3164</v>
      </c>
      <c r="K132" s="34" t="s">
        <v>3314</v>
      </c>
      <c r="L132" s="137" t="s">
        <v>3337</v>
      </c>
      <c r="M132" s="185">
        <v>0.5</v>
      </c>
      <c r="N132" s="185">
        <v>1</v>
      </c>
      <c r="O132" s="116"/>
      <c r="P132" s="116"/>
      <c r="Q132" s="34"/>
      <c r="R132" s="34"/>
      <c r="S132" s="116"/>
      <c r="T132" s="116"/>
      <c r="U132" s="116"/>
      <c r="V132" s="116"/>
      <c r="W132" s="116"/>
      <c r="X132" s="34"/>
      <c r="Y132" s="34"/>
      <c r="Z132" s="107">
        <f t="shared" si="10"/>
        <v>0</v>
      </c>
      <c r="AA132" s="107">
        <f t="shared" si="11"/>
        <v>0</v>
      </c>
      <c r="AB132" s="107">
        <f t="shared" si="12"/>
        <v>0</v>
      </c>
      <c r="AC132" s="107">
        <f t="shared" si="13"/>
        <v>0</v>
      </c>
      <c r="AD132" s="107">
        <f t="shared" si="14"/>
        <v>1</v>
      </c>
      <c r="AE132" s="107">
        <f t="shared" si="15"/>
        <v>0</v>
      </c>
      <c r="AF132" s="107">
        <f t="shared" si="16"/>
        <v>0</v>
      </c>
      <c r="AG132" s="107">
        <f t="shared" si="17"/>
        <v>0</v>
      </c>
      <c r="AH132" s="107">
        <f t="shared" si="18"/>
        <v>0</v>
      </c>
      <c r="AI132" s="107">
        <f t="shared" si="19"/>
        <v>1</v>
      </c>
    </row>
    <row r="133" spans="1:35" ht="29.25" hidden="1" customHeight="1" outlineLevel="2" x14ac:dyDescent="0.25">
      <c r="A133" s="50" t="s">
        <v>22</v>
      </c>
      <c r="B133" s="50" t="s">
        <v>3125</v>
      </c>
      <c r="C133" s="31">
        <v>109097</v>
      </c>
      <c r="D133" s="50" t="s">
        <v>1557</v>
      </c>
      <c r="E133" s="50" t="s">
        <v>1610</v>
      </c>
      <c r="F133" s="31">
        <v>3</v>
      </c>
      <c r="G133" s="31">
        <v>1</v>
      </c>
      <c r="H133" s="31">
        <v>12</v>
      </c>
      <c r="I133" s="38">
        <v>834971.96</v>
      </c>
      <c r="J133" s="18" t="s">
        <v>3164</v>
      </c>
      <c r="K133" s="34" t="s">
        <v>3314</v>
      </c>
      <c r="L133" s="137" t="s">
        <v>3337</v>
      </c>
      <c r="M133" s="185">
        <v>0.5</v>
      </c>
      <c r="N133" s="185">
        <v>1</v>
      </c>
      <c r="O133" s="116"/>
      <c r="P133" s="116"/>
      <c r="Q133" s="34"/>
      <c r="R133" s="34"/>
      <c r="S133" s="116"/>
      <c r="T133" s="116"/>
      <c r="U133" s="116"/>
      <c r="V133" s="116"/>
      <c r="W133" s="116"/>
      <c r="X133" s="34"/>
      <c r="Y133" s="34"/>
      <c r="Z133" s="107">
        <f t="shared" si="10"/>
        <v>0</v>
      </c>
      <c r="AA133" s="107">
        <f t="shared" si="11"/>
        <v>0</v>
      </c>
      <c r="AB133" s="107">
        <f t="shared" si="12"/>
        <v>0</v>
      </c>
      <c r="AC133" s="107">
        <f t="shared" si="13"/>
        <v>0</v>
      </c>
      <c r="AD133" s="107">
        <f t="shared" si="14"/>
        <v>1</v>
      </c>
      <c r="AE133" s="107">
        <f t="shared" si="15"/>
        <v>0</v>
      </c>
      <c r="AF133" s="107">
        <f t="shared" si="16"/>
        <v>0</v>
      </c>
      <c r="AG133" s="107">
        <f t="shared" si="17"/>
        <v>0</v>
      </c>
      <c r="AH133" s="107">
        <f t="shared" si="18"/>
        <v>0</v>
      </c>
      <c r="AI133" s="107">
        <f t="shared" si="19"/>
        <v>1</v>
      </c>
    </row>
    <row r="134" spans="1:35" ht="29.25" hidden="1" customHeight="1" outlineLevel="2" x14ac:dyDescent="0.25">
      <c r="A134" s="50" t="s">
        <v>22</v>
      </c>
      <c r="B134" s="50" t="s">
        <v>3125</v>
      </c>
      <c r="C134" s="31">
        <v>109099</v>
      </c>
      <c r="D134" s="50" t="s">
        <v>1622</v>
      </c>
      <c r="E134" s="50" t="s">
        <v>1610</v>
      </c>
      <c r="F134" s="31">
        <v>3</v>
      </c>
      <c r="G134" s="31">
        <v>1</v>
      </c>
      <c r="H134" s="31">
        <v>11</v>
      </c>
      <c r="I134" s="38">
        <v>556061.30000000005</v>
      </c>
      <c r="J134" s="18" t="s">
        <v>3164</v>
      </c>
      <c r="K134" s="34" t="s">
        <v>3314</v>
      </c>
      <c r="L134" s="137" t="s">
        <v>3337</v>
      </c>
      <c r="M134" s="185">
        <v>0.5</v>
      </c>
      <c r="N134" s="185">
        <v>1</v>
      </c>
      <c r="O134" s="116"/>
      <c r="P134" s="116"/>
      <c r="Q134" s="34"/>
      <c r="R134" s="34"/>
      <c r="S134" s="116"/>
      <c r="T134" s="116"/>
      <c r="U134" s="116"/>
      <c r="V134" s="116"/>
      <c r="W134" s="116"/>
      <c r="X134" s="34"/>
      <c r="Y134" s="34"/>
      <c r="Z134" s="107">
        <f t="shared" si="10"/>
        <v>0</v>
      </c>
      <c r="AA134" s="107">
        <f t="shared" si="11"/>
        <v>0</v>
      </c>
      <c r="AB134" s="107">
        <f t="shared" si="12"/>
        <v>0</v>
      </c>
      <c r="AC134" s="107">
        <f t="shared" si="13"/>
        <v>0</v>
      </c>
      <c r="AD134" s="107">
        <f t="shared" si="14"/>
        <v>1</v>
      </c>
      <c r="AE134" s="107">
        <f t="shared" si="15"/>
        <v>0</v>
      </c>
      <c r="AF134" s="107">
        <f t="shared" si="16"/>
        <v>0</v>
      </c>
      <c r="AG134" s="107">
        <f t="shared" si="17"/>
        <v>0</v>
      </c>
      <c r="AH134" s="107">
        <f t="shared" si="18"/>
        <v>0</v>
      </c>
      <c r="AI134" s="107">
        <f t="shared" si="19"/>
        <v>1</v>
      </c>
    </row>
    <row r="135" spans="1:35" ht="29.25" hidden="1" customHeight="1" outlineLevel="2" x14ac:dyDescent="0.25">
      <c r="A135" s="50" t="s">
        <v>22</v>
      </c>
      <c r="B135" s="50" t="s">
        <v>3125</v>
      </c>
      <c r="C135" s="31">
        <v>109120</v>
      </c>
      <c r="D135" s="50" t="s">
        <v>1605</v>
      </c>
      <c r="E135" s="50" t="s">
        <v>1606</v>
      </c>
      <c r="F135" s="31">
        <v>3</v>
      </c>
      <c r="G135" s="31">
        <v>1</v>
      </c>
      <c r="H135" s="31">
        <v>4</v>
      </c>
      <c r="I135" s="38">
        <v>228870.39</v>
      </c>
      <c r="J135" s="18" t="s">
        <v>3164</v>
      </c>
      <c r="K135" s="34" t="s">
        <v>3314</v>
      </c>
      <c r="L135" s="137" t="s">
        <v>3337</v>
      </c>
      <c r="M135" s="185">
        <v>0.5</v>
      </c>
      <c r="N135" s="185">
        <v>1</v>
      </c>
      <c r="O135" s="116"/>
      <c r="P135" s="116"/>
      <c r="Q135" s="34"/>
      <c r="R135" s="34"/>
      <c r="S135" s="116"/>
      <c r="T135" s="116"/>
      <c r="U135" s="116"/>
      <c r="V135" s="116"/>
      <c r="W135" s="116"/>
      <c r="X135" s="34"/>
      <c r="Y135" s="34"/>
      <c r="Z135" s="107">
        <f t="shared" si="10"/>
        <v>0</v>
      </c>
      <c r="AA135" s="107">
        <f t="shared" si="11"/>
        <v>0</v>
      </c>
      <c r="AB135" s="107">
        <f t="shared" si="12"/>
        <v>0</v>
      </c>
      <c r="AC135" s="107">
        <f t="shared" si="13"/>
        <v>0</v>
      </c>
      <c r="AD135" s="107">
        <f t="shared" si="14"/>
        <v>1</v>
      </c>
      <c r="AE135" s="107">
        <f t="shared" si="15"/>
        <v>0</v>
      </c>
      <c r="AF135" s="107">
        <f t="shared" si="16"/>
        <v>0</v>
      </c>
      <c r="AG135" s="107">
        <f t="shared" si="17"/>
        <v>0</v>
      </c>
      <c r="AH135" s="107">
        <f t="shared" si="18"/>
        <v>0</v>
      </c>
      <c r="AI135" s="107">
        <f t="shared" si="19"/>
        <v>1</v>
      </c>
    </row>
    <row r="136" spans="1:35" ht="29.25" hidden="1" customHeight="1" outlineLevel="2" x14ac:dyDescent="0.25">
      <c r="A136" s="50" t="s">
        <v>22</v>
      </c>
      <c r="B136" s="50" t="s">
        <v>3125</v>
      </c>
      <c r="C136" s="31">
        <v>109121</v>
      </c>
      <c r="D136" s="50" t="s">
        <v>1607</v>
      </c>
      <c r="E136" s="50" t="s">
        <v>1606</v>
      </c>
      <c r="F136" s="31">
        <v>3</v>
      </c>
      <c r="G136" s="31">
        <v>1</v>
      </c>
      <c r="H136" s="31">
        <v>5</v>
      </c>
      <c r="I136" s="38">
        <v>294194.06</v>
      </c>
      <c r="J136" s="18" t="s">
        <v>3164</v>
      </c>
      <c r="K136" s="34" t="s">
        <v>3314</v>
      </c>
      <c r="L136" s="137" t="s">
        <v>3337</v>
      </c>
      <c r="M136" s="185">
        <v>0.5</v>
      </c>
      <c r="N136" s="185">
        <v>1</v>
      </c>
      <c r="O136" s="116"/>
      <c r="P136" s="116"/>
      <c r="Q136" s="34"/>
      <c r="R136" s="34"/>
      <c r="S136" s="116"/>
      <c r="T136" s="116"/>
      <c r="U136" s="116"/>
      <c r="V136" s="116"/>
      <c r="W136" s="116"/>
      <c r="X136" s="34"/>
      <c r="Y136" s="34"/>
      <c r="Z136" s="107">
        <f t="shared" si="10"/>
        <v>0</v>
      </c>
      <c r="AA136" s="107">
        <f t="shared" si="11"/>
        <v>0</v>
      </c>
      <c r="AB136" s="107">
        <f t="shared" si="12"/>
        <v>0</v>
      </c>
      <c r="AC136" s="107">
        <f t="shared" si="13"/>
        <v>0</v>
      </c>
      <c r="AD136" s="107">
        <f t="shared" si="14"/>
        <v>1</v>
      </c>
      <c r="AE136" s="107">
        <f t="shared" si="15"/>
        <v>0</v>
      </c>
      <c r="AF136" s="107">
        <f t="shared" si="16"/>
        <v>0</v>
      </c>
      <c r="AG136" s="107">
        <f t="shared" si="17"/>
        <v>0</v>
      </c>
      <c r="AH136" s="107">
        <f t="shared" si="18"/>
        <v>0</v>
      </c>
      <c r="AI136" s="107">
        <f t="shared" si="19"/>
        <v>1</v>
      </c>
    </row>
    <row r="137" spans="1:35" ht="29.25" hidden="1" customHeight="1" outlineLevel="2" x14ac:dyDescent="0.25">
      <c r="A137" s="50" t="s">
        <v>22</v>
      </c>
      <c r="B137" s="50" t="s">
        <v>3125</v>
      </c>
      <c r="C137" s="31">
        <v>109138</v>
      </c>
      <c r="D137" s="50" t="s">
        <v>1602</v>
      </c>
      <c r="E137" s="50" t="s">
        <v>1603</v>
      </c>
      <c r="F137" s="31">
        <v>3</v>
      </c>
      <c r="G137" s="31">
        <v>1</v>
      </c>
      <c r="H137" s="31">
        <v>4</v>
      </c>
      <c r="I137" s="38">
        <v>241645.46</v>
      </c>
      <c r="J137" s="18" t="s">
        <v>3164</v>
      </c>
      <c r="K137" s="34" t="s">
        <v>3314</v>
      </c>
      <c r="L137" s="137" t="s">
        <v>3337</v>
      </c>
      <c r="M137" s="185">
        <v>0.5</v>
      </c>
      <c r="N137" s="185">
        <v>1</v>
      </c>
      <c r="O137" s="116"/>
      <c r="P137" s="116"/>
      <c r="Q137" s="34"/>
      <c r="R137" s="34"/>
      <c r="S137" s="116"/>
      <c r="T137" s="116"/>
      <c r="U137" s="116"/>
      <c r="V137" s="116"/>
      <c r="W137" s="116"/>
      <c r="X137" s="34"/>
      <c r="Y137" s="34"/>
      <c r="Z137" s="107">
        <f t="shared" si="10"/>
        <v>0</v>
      </c>
      <c r="AA137" s="107">
        <f t="shared" si="11"/>
        <v>0</v>
      </c>
      <c r="AB137" s="107">
        <f t="shared" si="12"/>
        <v>0</v>
      </c>
      <c r="AC137" s="107">
        <f t="shared" si="13"/>
        <v>0</v>
      </c>
      <c r="AD137" s="107">
        <f t="shared" si="14"/>
        <v>1</v>
      </c>
      <c r="AE137" s="107">
        <f t="shared" si="15"/>
        <v>0</v>
      </c>
      <c r="AF137" s="107">
        <f t="shared" si="16"/>
        <v>0</v>
      </c>
      <c r="AG137" s="107">
        <f t="shared" si="17"/>
        <v>0</v>
      </c>
      <c r="AH137" s="107">
        <f t="shared" si="18"/>
        <v>0</v>
      </c>
      <c r="AI137" s="107">
        <f t="shared" si="19"/>
        <v>1</v>
      </c>
    </row>
    <row r="138" spans="1:35" ht="29.25" hidden="1" customHeight="1" outlineLevel="2" x14ac:dyDescent="0.25">
      <c r="A138" s="50" t="s">
        <v>22</v>
      </c>
      <c r="B138" s="50" t="s">
        <v>3125</v>
      </c>
      <c r="C138" s="31">
        <v>109146</v>
      </c>
      <c r="D138" s="50" t="s">
        <v>1613</v>
      </c>
      <c r="E138" s="50" t="s">
        <v>1603</v>
      </c>
      <c r="F138" s="31">
        <v>3</v>
      </c>
      <c r="G138" s="31">
        <v>1</v>
      </c>
      <c r="H138" s="31">
        <v>2</v>
      </c>
      <c r="I138" s="38">
        <v>152536.79</v>
      </c>
      <c r="J138" s="18" t="s">
        <v>3164</v>
      </c>
      <c r="K138" s="34" t="s">
        <v>3314</v>
      </c>
      <c r="L138" s="137" t="s">
        <v>3337</v>
      </c>
      <c r="M138" s="185">
        <v>0.5</v>
      </c>
      <c r="N138" s="185">
        <v>1</v>
      </c>
      <c r="O138" s="116"/>
      <c r="P138" s="116"/>
      <c r="Q138" s="34"/>
      <c r="R138" s="34"/>
      <c r="S138" s="116"/>
      <c r="T138" s="116"/>
      <c r="U138" s="116"/>
      <c r="V138" s="116"/>
      <c r="W138" s="116"/>
      <c r="X138" s="34"/>
      <c r="Y138" s="34"/>
      <c r="Z138" s="107">
        <f t="shared" ref="Z138:Z201" si="20">IF($L138="Reverted",1,0)</f>
        <v>0</v>
      </c>
      <c r="AA138" s="107">
        <f t="shared" ref="AA138:AA201" si="21">IF($L138="Not yet started",1,0)</f>
        <v>0</v>
      </c>
      <c r="AB138" s="107">
        <f t="shared" ref="AB138:AB201" si="22">IF($L138="Under Procurement",1,0)</f>
        <v>0</v>
      </c>
      <c r="AC138" s="107">
        <f t="shared" ref="AC138:AC201" si="23">IF($L138="Ongoing",1,0)</f>
        <v>0</v>
      </c>
      <c r="AD138" s="107">
        <f t="shared" ref="AD138:AD201" si="24">IF($L138="Completed",1,0)</f>
        <v>1</v>
      </c>
      <c r="AE138" s="107">
        <f t="shared" ref="AE138:AE201" si="25">IF($Z138=1,$G138,0)</f>
        <v>0</v>
      </c>
      <c r="AF138" s="107">
        <f t="shared" ref="AF138:AF201" si="26">IF($AA138=1,$G138,0)</f>
        <v>0</v>
      </c>
      <c r="AG138" s="107">
        <f t="shared" ref="AG138:AG201" si="27">IF($AB138=1,$G138,0)</f>
        <v>0</v>
      </c>
      <c r="AH138" s="107">
        <f t="shared" ref="AH138:AH201" si="28">IF($AC138=1,$G138,0)</f>
        <v>0</v>
      </c>
      <c r="AI138" s="107">
        <f t="shared" ref="AI138:AI201" si="29">IF($AD138=1,$G138,0)</f>
        <v>1</v>
      </c>
    </row>
    <row r="139" spans="1:35" ht="29.25" hidden="1" customHeight="1" outlineLevel="2" x14ac:dyDescent="0.25">
      <c r="A139" s="50" t="s">
        <v>22</v>
      </c>
      <c r="B139" s="50" t="s">
        <v>3125</v>
      </c>
      <c r="C139" s="31">
        <v>109147</v>
      </c>
      <c r="D139" s="50" t="s">
        <v>1615</v>
      </c>
      <c r="E139" s="50" t="s">
        <v>1603</v>
      </c>
      <c r="F139" s="31">
        <v>3</v>
      </c>
      <c r="G139" s="31">
        <v>1</v>
      </c>
      <c r="H139" s="31">
        <v>4</v>
      </c>
      <c r="I139" s="38">
        <v>243594.25</v>
      </c>
      <c r="J139" s="18" t="s">
        <v>3164</v>
      </c>
      <c r="K139" s="34" t="s">
        <v>3314</v>
      </c>
      <c r="L139" s="137" t="s">
        <v>3337</v>
      </c>
      <c r="M139" s="185">
        <v>0.5</v>
      </c>
      <c r="N139" s="185">
        <v>1</v>
      </c>
      <c r="O139" s="116"/>
      <c r="P139" s="116"/>
      <c r="Q139" s="34"/>
      <c r="R139" s="34"/>
      <c r="S139" s="116"/>
      <c r="T139" s="116"/>
      <c r="U139" s="116"/>
      <c r="V139" s="116"/>
      <c r="W139" s="116"/>
      <c r="X139" s="34"/>
      <c r="Y139" s="34"/>
      <c r="Z139" s="107">
        <f t="shared" si="20"/>
        <v>0</v>
      </c>
      <c r="AA139" s="107">
        <f t="shared" si="21"/>
        <v>0</v>
      </c>
      <c r="AB139" s="107">
        <f t="shared" si="22"/>
        <v>0</v>
      </c>
      <c r="AC139" s="107">
        <f t="shared" si="23"/>
        <v>0</v>
      </c>
      <c r="AD139" s="107">
        <f t="shared" si="24"/>
        <v>1</v>
      </c>
      <c r="AE139" s="107">
        <f t="shared" si="25"/>
        <v>0</v>
      </c>
      <c r="AF139" s="107">
        <f t="shared" si="26"/>
        <v>0</v>
      </c>
      <c r="AG139" s="107">
        <f t="shared" si="27"/>
        <v>0</v>
      </c>
      <c r="AH139" s="107">
        <f t="shared" si="28"/>
        <v>0</v>
      </c>
      <c r="AI139" s="107">
        <f t="shared" si="29"/>
        <v>1</v>
      </c>
    </row>
    <row r="140" spans="1:35" ht="29.25" hidden="1" customHeight="1" outlineLevel="2" x14ac:dyDescent="0.25">
      <c r="A140" s="50" t="s">
        <v>22</v>
      </c>
      <c r="B140" s="50" t="s">
        <v>3125</v>
      </c>
      <c r="C140" s="31">
        <v>109218</v>
      </c>
      <c r="D140" s="50" t="s">
        <v>1632</v>
      </c>
      <c r="E140" s="50" t="s">
        <v>1633</v>
      </c>
      <c r="F140" s="31">
        <v>4</v>
      </c>
      <c r="G140" s="31">
        <v>1</v>
      </c>
      <c r="H140" s="31">
        <v>4</v>
      </c>
      <c r="I140" s="38">
        <v>252026.18</v>
      </c>
      <c r="J140" s="18" t="s">
        <v>3164</v>
      </c>
      <c r="K140" s="34" t="s">
        <v>3314</v>
      </c>
      <c r="L140" s="137" t="s">
        <v>3337</v>
      </c>
      <c r="M140" s="185">
        <v>0.5</v>
      </c>
      <c r="N140" s="185">
        <v>1</v>
      </c>
      <c r="O140" s="116"/>
      <c r="P140" s="116"/>
      <c r="Q140" s="34"/>
      <c r="R140" s="34"/>
      <c r="S140" s="116"/>
      <c r="T140" s="116"/>
      <c r="U140" s="116"/>
      <c r="V140" s="116"/>
      <c r="W140" s="116"/>
      <c r="X140" s="34"/>
      <c r="Y140" s="34"/>
      <c r="Z140" s="107">
        <f t="shared" si="20"/>
        <v>0</v>
      </c>
      <c r="AA140" s="107">
        <f t="shared" si="21"/>
        <v>0</v>
      </c>
      <c r="AB140" s="107">
        <f t="shared" si="22"/>
        <v>0</v>
      </c>
      <c r="AC140" s="107">
        <f t="shared" si="23"/>
        <v>0</v>
      </c>
      <c r="AD140" s="107">
        <f t="shared" si="24"/>
        <v>1</v>
      </c>
      <c r="AE140" s="107">
        <f t="shared" si="25"/>
        <v>0</v>
      </c>
      <c r="AF140" s="107">
        <f t="shared" si="26"/>
        <v>0</v>
      </c>
      <c r="AG140" s="107">
        <f t="shared" si="27"/>
        <v>0</v>
      </c>
      <c r="AH140" s="107">
        <f t="shared" si="28"/>
        <v>0</v>
      </c>
      <c r="AI140" s="107">
        <f t="shared" si="29"/>
        <v>1</v>
      </c>
    </row>
    <row r="141" spans="1:35" ht="29.25" hidden="1" customHeight="1" outlineLevel="2" x14ac:dyDescent="0.25">
      <c r="A141" s="50" t="s">
        <v>22</v>
      </c>
      <c r="B141" s="50" t="s">
        <v>3125</v>
      </c>
      <c r="C141" s="31">
        <v>109226</v>
      </c>
      <c r="D141" s="50" t="s">
        <v>1635</v>
      </c>
      <c r="E141" s="50" t="s">
        <v>1633</v>
      </c>
      <c r="F141" s="31">
        <v>4</v>
      </c>
      <c r="G141" s="31">
        <v>1</v>
      </c>
      <c r="H141" s="31">
        <v>2</v>
      </c>
      <c r="I141" s="38">
        <v>155957.26999999999</v>
      </c>
      <c r="J141" s="18" t="s">
        <v>3164</v>
      </c>
      <c r="K141" s="34" t="s">
        <v>3314</v>
      </c>
      <c r="L141" s="137" t="s">
        <v>3337</v>
      </c>
      <c r="M141" s="185">
        <v>0.5</v>
      </c>
      <c r="N141" s="185">
        <v>1</v>
      </c>
      <c r="O141" s="116"/>
      <c r="P141" s="116"/>
      <c r="Q141" s="34"/>
      <c r="R141" s="34"/>
      <c r="S141" s="116"/>
      <c r="T141" s="116"/>
      <c r="U141" s="116"/>
      <c r="V141" s="116"/>
      <c r="W141" s="116"/>
      <c r="X141" s="34"/>
      <c r="Y141" s="34"/>
      <c r="Z141" s="107">
        <f t="shared" si="20"/>
        <v>0</v>
      </c>
      <c r="AA141" s="107">
        <f t="shared" si="21"/>
        <v>0</v>
      </c>
      <c r="AB141" s="107">
        <f t="shared" si="22"/>
        <v>0</v>
      </c>
      <c r="AC141" s="107">
        <f t="shared" si="23"/>
        <v>0</v>
      </c>
      <c r="AD141" s="107">
        <f t="shared" si="24"/>
        <v>1</v>
      </c>
      <c r="AE141" s="107">
        <f t="shared" si="25"/>
        <v>0</v>
      </c>
      <c r="AF141" s="107">
        <f t="shared" si="26"/>
        <v>0</v>
      </c>
      <c r="AG141" s="107">
        <f t="shared" si="27"/>
        <v>0</v>
      </c>
      <c r="AH141" s="107">
        <f t="shared" si="28"/>
        <v>0</v>
      </c>
      <c r="AI141" s="107">
        <f t="shared" si="29"/>
        <v>1</v>
      </c>
    </row>
    <row r="142" spans="1:35" ht="29.25" hidden="1" customHeight="1" outlineLevel="2" x14ac:dyDescent="0.25">
      <c r="A142" s="50" t="s">
        <v>22</v>
      </c>
      <c r="B142" s="50" t="s">
        <v>3125</v>
      </c>
      <c r="C142" s="51">
        <v>301387</v>
      </c>
      <c r="D142" s="52" t="s">
        <v>1628</v>
      </c>
      <c r="E142" s="50" t="s">
        <v>1625</v>
      </c>
      <c r="F142" s="31">
        <v>4</v>
      </c>
      <c r="G142" s="31">
        <v>1</v>
      </c>
      <c r="H142" s="31">
        <v>3</v>
      </c>
      <c r="I142" s="38">
        <v>213066.53</v>
      </c>
      <c r="J142" s="18" t="s">
        <v>3164</v>
      </c>
      <c r="K142" s="34" t="s">
        <v>3314</v>
      </c>
      <c r="L142" s="137" t="s">
        <v>3337</v>
      </c>
      <c r="M142" s="185">
        <v>0.5</v>
      </c>
      <c r="N142" s="185">
        <v>1</v>
      </c>
      <c r="O142" s="116"/>
      <c r="P142" s="116"/>
      <c r="Q142" s="34"/>
      <c r="R142" s="34"/>
      <c r="S142" s="116"/>
      <c r="T142" s="116"/>
      <c r="U142" s="116"/>
      <c r="V142" s="116"/>
      <c r="W142" s="116"/>
      <c r="X142" s="34"/>
      <c r="Y142" s="34"/>
      <c r="Z142" s="107">
        <f t="shared" si="20"/>
        <v>0</v>
      </c>
      <c r="AA142" s="107">
        <f t="shared" si="21"/>
        <v>0</v>
      </c>
      <c r="AB142" s="107">
        <f t="shared" si="22"/>
        <v>0</v>
      </c>
      <c r="AC142" s="107">
        <f t="shared" si="23"/>
        <v>0</v>
      </c>
      <c r="AD142" s="107">
        <f t="shared" si="24"/>
        <v>1</v>
      </c>
      <c r="AE142" s="107">
        <f t="shared" si="25"/>
        <v>0</v>
      </c>
      <c r="AF142" s="107">
        <f t="shared" si="26"/>
        <v>0</v>
      </c>
      <c r="AG142" s="107">
        <f t="shared" si="27"/>
        <v>0</v>
      </c>
      <c r="AH142" s="107">
        <f t="shared" si="28"/>
        <v>0</v>
      </c>
      <c r="AI142" s="107">
        <f t="shared" si="29"/>
        <v>1</v>
      </c>
    </row>
    <row r="143" spans="1:35" ht="29.25" hidden="1" customHeight="1" outlineLevel="2" x14ac:dyDescent="0.25">
      <c r="A143" s="50" t="s">
        <v>22</v>
      </c>
      <c r="B143" s="50" t="s">
        <v>3125</v>
      </c>
      <c r="C143" s="51">
        <v>301388</v>
      </c>
      <c r="D143" s="52" t="s">
        <v>1627</v>
      </c>
      <c r="E143" s="50" t="s">
        <v>1625</v>
      </c>
      <c r="F143" s="31">
        <v>4</v>
      </c>
      <c r="G143" s="31">
        <v>1</v>
      </c>
      <c r="H143" s="31">
        <v>4</v>
      </c>
      <c r="I143" s="38">
        <v>231264.73</v>
      </c>
      <c r="J143" s="18" t="s">
        <v>3164</v>
      </c>
      <c r="K143" s="34" t="s">
        <v>3314</v>
      </c>
      <c r="L143" s="137" t="s">
        <v>3337</v>
      </c>
      <c r="M143" s="185">
        <v>0.5</v>
      </c>
      <c r="N143" s="185">
        <v>1</v>
      </c>
      <c r="O143" s="116"/>
      <c r="P143" s="116"/>
      <c r="Q143" s="34"/>
      <c r="R143" s="34"/>
      <c r="S143" s="116"/>
      <c r="T143" s="116"/>
      <c r="U143" s="116"/>
      <c r="V143" s="116"/>
      <c r="W143" s="116"/>
      <c r="X143" s="34"/>
      <c r="Y143" s="34"/>
      <c r="Z143" s="107">
        <f t="shared" si="20"/>
        <v>0</v>
      </c>
      <c r="AA143" s="107">
        <f t="shared" si="21"/>
        <v>0</v>
      </c>
      <c r="AB143" s="107">
        <f t="shared" si="22"/>
        <v>0</v>
      </c>
      <c r="AC143" s="107">
        <f t="shared" si="23"/>
        <v>0</v>
      </c>
      <c r="AD143" s="107">
        <f t="shared" si="24"/>
        <v>1</v>
      </c>
      <c r="AE143" s="107">
        <f t="shared" si="25"/>
        <v>0</v>
      </c>
      <c r="AF143" s="107">
        <f t="shared" si="26"/>
        <v>0</v>
      </c>
      <c r="AG143" s="107">
        <f t="shared" si="27"/>
        <v>0</v>
      </c>
      <c r="AH143" s="107">
        <f t="shared" si="28"/>
        <v>0</v>
      </c>
      <c r="AI143" s="107">
        <f t="shared" si="29"/>
        <v>1</v>
      </c>
    </row>
    <row r="144" spans="1:35" ht="29.25" hidden="1" customHeight="1" outlineLevel="2" x14ac:dyDescent="0.25">
      <c r="A144" s="50" t="s">
        <v>22</v>
      </c>
      <c r="B144" s="50" t="s">
        <v>3125</v>
      </c>
      <c r="C144" s="51">
        <v>308042</v>
      </c>
      <c r="D144" s="52" t="s">
        <v>1626</v>
      </c>
      <c r="E144" s="50" t="s">
        <v>1625</v>
      </c>
      <c r="F144" s="31">
        <v>4</v>
      </c>
      <c r="G144" s="31">
        <v>1</v>
      </c>
      <c r="H144" s="31">
        <v>2</v>
      </c>
      <c r="I144" s="38">
        <v>160892.19</v>
      </c>
      <c r="J144" s="18" t="s">
        <v>3164</v>
      </c>
      <c r="K144" s="34" t="s">
        <v>3314</v>
      </c>
      <c r="L144" s="137" t="s">
        <v>3337</v>
      </c>
      <c r="M144" s="185">
        <v>0.5</v>
      </c>
      <c r="N144" s="185">
        <v>1</v>
      </c>
      <c r="O144" s="116"/>
      <c r="P144" s="116"/>
      <c r="Q144" s="34"/>
      <c r="R144" s="34"/>
      <c r="S144" s="116"/>
      <c r="T144" s="116"/>
      <c r="U144" s="116"/>
      <c r="V144" s="116"/>
      <c r="W144" s="116"/>
      <c r="X144" s="34"/>
      <c r="Y144" s="34"/>
      <c r="Z144" s="107">
        <f t="shared" si="20"/>
        <v>0</v>
      </c>
      <c r="AA144" s="107">
        <f t="shared" si="21"/>
        <v>0</v>
      </c>
      <c r="AB144" s="107">
        <f t="shared" si="22"/>
        <v>0</v>
      </c>
      <c r="AC144" s="107">
        <f t="shared" si="23"/>
        <v>0</v>
      </c>
      <c r="AD144" s="107">
        <f t="shared" si="24"/>
        <v>1</v>
      </c>
      <c r="AE144" s="107">
        <f t="shared" si="25"/>
        <v>0</v>
      </c>
      <c r="AF144" s="107">
        <f t="shared" si="26"/>
        <v>0</v>
      </c>
      <c r="AG144" s="107">
        <f t="shared" si="27"/>
        <v>0</v>
      </c>
      <c r="AH144" s="107">
        <f t="shared" si="28"/>
        <v>0</v>
      </c>
      <c r="AI144" s="107">
        <f t="shared" si="29"/>
        <v>1</v>
      </c>
    </row>
    <row r="145" spans="1:35" ht="29.25" hidden="1" customHeight="1" outlineLevel="2" x14ac:dyDescent="0.25">
      <c r="A145" s="50" t="s">
        <v>22</v>
      </c>
      <c r="B145" s="50" t="s">
        <v>3125</v>
      </c>
      <c r="C145" s="51">
        <v>308044</v>
      </c>
      <c r="D145" s="52" t="s">
        <v>1608</v>
      </c>
      <c r="E145" s="50" t="s">
        <v>1606</v>
      </c>
      <c r="F145" s="31">
        <v>3</v>
      </c>
      <c r="G145" s="31">
        <v>1</v>
      </c>
      <c r="H145" s="31">
        <v>3</v>
      </c>
      <c r="I145" s="38">
        <v>195687.72</v>
      </c>
      <c r="J145" s="18" t="s">
        <v>3164</v>
      </c>
      <c r="K145" s="34" t="s">
        <v>3314</v>
      </c>
      <c r="L145" s="137" t="s">
        <v>3340</v>
      </c>
      <c r="M145" s="185">
        <v>0.5</v>
      </c>
      <c r="N145" s="185">
        <v>1</v>
      </c>
      <c r="O145" s="116"/>
      <c r="P145" s="116"/>
      <c r="Q145" s="34"/>
      <c r="R145" s="34"/>
      <c r="S145" s="116"/>
      <c r="T145" s="116"/>
      <c r="U145" s="116"/>
      <c r="V145" s="116"/>
      <c r="W145" s="116"/>
      <c r="X145" s="34"/>
      <c r="Y145" s="34"/>
      <c r="Z145" s="107">
        <f t="shared" si="20"/>
        <v>0</v>
      </c>
      <c r="AA145" s="107">
        <f t="shared" si="21"/>
        <v>0</v>
      </c>
      <c r="AB145" s="107">
        <f t="shared" si="22"/>
        <v>0</v>
      </c>
      <c r="AC145" s="107">
        <f t="shared" si="23"/>
        <v>0</v>
      </c>
      <c r="AD145" s="107">
        <f t="shared" si="24"/>
        <v>1</v>
      </c>
      <c r="AE145" s="107">
        <f t="shared" si="25"/>
        <v>0</v>
      </c>
      <c r="AF145" s="107">
        <f t="shared" si="26"/>
        <v>0</v>
      </c>
      <c r="AG145" s="107">
        <f t="shared" si="27"/>
        <v>0</v>
      </c>
      <c r="AH145" s="107">
        <f t="shared" si="28"/>
        <v>0</v>
      </c>
      <c r="AI145" s="107">
        <f t="shared" si="29"/>
        <v>1</v>
      </c>
    </row>
    <row r="146" spans="1:35" ht="29.25" hidden="1" customHeight="1" outlineLevel="2" x14ac:dyDescent="0.25">
      <c r="A146" s="50" t="s">
        <v>1637</v>
      </c>
      <c r="B146" s="50" t="s">
        <v>3126</v>
      </c>
      <c r="C146" s="31">
        <v>169005</v>
      </c>
      <c r="D146" s="50" t="s">
        <v>1648</v>
      </c>
      <c r="E146" s="50" t="s">
        <v>1640</v>
      </c>
      <c r="F146" s="31">
        <v>0</v>
      </c>
      <c r="G146" s="31">
        <v>1</v>
      </c>
      <c r="H146" s="31">
        <v>3</v>
      </c>
      <c r="I146" s="38">
        <v>205929.74</v>
      </c>
      <c r="J146" s="18" t="s">
        <v>3164</v>
      </c>
      <c r="K146" s="34" t="s">
        <v>3314</v>
      </c>
      <c r="L146" s="137" t="s">
        <v>3339</v>
      </c>
      <c r="M146" s="112">
        <v>0</v>
      </c>
      <c r="N146" s="112">
        <v>0</v>
      </c>
      <c r="O146" s="116"/>
      <c r="P146" s="116"/>
      <c r="Q146" s="34"/>
      <c r="R146" s="34"/>
      <c r="S146" s="116"/>
      <c r="T146" s="116"/>
      <c r="U146" s="116"/>
      <c r="V146" s="116"/>
      <c r="W146" s="116"/>
      <c r="X146" s="34"/>
      <c r="Y146" s="34"/>
      <c r="Z146" s="107">
        <f t="shared" si="20"/>
        <v>1</v>
      </c>
      <c r="AA146" s="107">
        <f t="shared" si="21"/>
        <v>0</v>
      </c>
      <c r="AB146" s="107">
        <f t="shared" si="22"/>
        <v>0</v>
      </c>
      <c r="AC146" s="107">
        <f t="shared" si="23"/>
        <v>0</v>
      </c>
      <c r="AD146" s="107">
        <f t="shared" si="24"/>
        <v>0</v>
      </c>
      <c r="AE146" s="107">
        <f t="shared" si="25"/>
        <v>1</v>
      </c>
      <c r="AF146" s="107">
        <f t="shared" si="26"/>
        <v>0</v>
      </c>
      <c r="AG146" s="107">
        <f t="shared" si="27"/>
        <v>0</v>
      </c>
      <c r="AH146" s="107">
        <f t="shared" si="28"/>
        <v>0</v>
      </c>
      <c r="AI146" s="107">
        <f t="shared" si="29"/>
        <v>0</v>
      </c>
    </row>
    <row r="147" spans="1:35" ht="29.25" customHeight="1" outlineLevel="2" x14ac:dyDescent="0.25">
      <c r="A147" s="50" t="s">
        <v>1637</v>
      </c>
      <c r="B147" s="50" t="s">
        <v>3127</v>
      </c>
      <c r="C147" s="31">
        <v>110086</v>
      </c>
      <c r="D147" s="50" t="s">
        <v>1691</v>
      </c>
      <c r="E147" s="50" t="s">
        <v>1653</v>
      </c>
      <c r="F147" s="31">
        <v>0</v>
      </c>
      <c r="G147" s="31">
        <v>1</v>
      </c>
      <c r="H147" s="31">
        <v>3</v>
      </c>
      <c r="I147" s="39">
        <v>292608.44</v>
      </c>
      <c r="J147" s="18" t="s">
        <v>3164</v>
      </c>
      <c r="K147" s="34" t="s">
        <v>3314</v>
      </c>
      <c r="L147" s="127" t="s">
        <v>3338</v>
      </c>
      <c r="M147" s="185">
        <v>0.2</v>
      </c>
      <c r="N147" s="185">
        <v>0.4</v>
      </c>
      <c r="O147" s="116"/>
      <c r="P147" s="116"/>
      <c r="Q147" s="34"/>
      <c r="R147" s="34"/>
      <c r="S147" s="116"/>
      <c r="T147" s="116"/>
      <c r="U147" s="116"/>
      <c r="V147" s="116"/>
      <c r="W147" s="116"/>
      <c r="X147" s="34"/>
      <c r="Y147" s="34"/>
      <c r="Z147" s="107">
        <f t="shared" si="20"/>
        <v>0</v>
      </c>
      <c r="AA147" s="107">
        <f t="shared" si="21"/>
        <v>0</v>
      </c>
      <c r="AB147" s="107">
        <f t="shared" si="22"/>
        <v>0</v>
      </c>
      <c r="AC147" s="107">
        <f t="shared" si="23"/>
        <v>1</v>
      </c>
      <c r="AD147" s="107">
        <f t="shared" si="24"/>
        <v>0</v>
      </c>
      <c r="AE147" s="107">
        <f t="shared" si="25"/>
        <v>0</v>
      </c>
      <c r="AF147" s="107">
        <f t="shared" si="26"/>
        <v>0</v>
      </c>
      <c r="AG147" s="107">
        <f t="shared" si="27"/>
        <v>0</v>
      </c>
      <c r="AH147" s="107">
        <f t="shared" si="28"/>
        <v>1</v>
      </c>
      <c r="AI147" s="107">
        <f t="shared" si="29"/>
        <v>0</v>
      </c>
    </row>
    <row r="148" spans="1:35" ht="29.25" customHeight="1" outlineLevel="2" x14ac:dyDescent="0.25">
      <c r="A148" s="50" t="s">
        <v>1637</v>
      </c>
      <c r="B148" s="50" t="s">
        <v>3127</v>
      </c>
      <c r="C148" s="31">
        <v>110166</v>
      </c>
      <c r="D148" s="50" t="s">
        <v>1686</v>
      </c>
      <c r="E148" s="50" t="s">
        <v>1663</v>
      </c>
      <c r="F148" s="31">
        <v>0</v>
      </c>
      <c r="G148" s="31">
        <v>1</v>
      </c>
      <c r="H148" s="31">
        <v>2</v>
      </c>
      <c r="I148" s="39">
        <v>264530.17</v>
      </c>
      <c r="J148" s="18" t="s">
        <v>3164</v>
      </c>
      <c r="K148" s="34" t="s">
        <v>3314</v>
      </c>
      <c r="L148" s="127" t="s">
        <v>3338</v>
      </c>
      <c r="M148" s="185">
        <v>0.2</v>
      </c>
      <c r="N148" s="185">
        <v>0.4</v>
      </c>
      <c r="O148" s="116"/>
      <c r="P148" s="116"/>
      <c r="Q148" s="34"/>
      <c r="R148" s="34"/>
      <c r="S148" s="116"/>
      <c r="T148" s="116"/>
      <c r="U148" s="116"/>
      <c r="V148" s="116"/>
      <c r="W148" s="116"/>
      <c r="X148" s="34"/>
      <c r="Y148" s="34"/>
      <c r="Z148" s="107">
        <f t="shared" si="20"/>
        <v>0</v>
      </c>
      <c r="AA148" s="107">
        <f t="shared" si="21"/>
        <v>0</v>
      </c>
      <c r="AB148" s="107">
        <f t="shared" si="22"/>
        <v>0</v>
      </c>
      <c r="AC148" s="107">
        <f t="shared" si="23"/>
        <v>1</v>
      </c>
      <c r="AD148" s="107">
        <f t="shared" si="24"/>
        <v>0</v>
      </c>
      <c r="AE148" s="107">
        <f t="shared" si="25"/>
        <v>0</v>
      </c>
      <c r="AF148" s="107">
        <f t="shared" si="26"/>
        <v>0</v>
      </c>
      <c r="AG148" s="107">
        <f t="shared" si="27"/>
        <v>0</v>
      </c>
      <c r="AH148" s="107">
        <f t="shared" si="28"/>
        <v>1</v>
      </c>
      <c r="AI148" s="107">
        <f t="shared" si="29"/>
        <v>0</v>
      </c>
    </row>
    <row r="149" spans="1:35" ht="29.25" customHeight="1" outlineLevel="2" x14ac:dyDescent="0.25">
      <c r="A149" s="50" t="s">
        <v>1637</v>
      </c>
      <c r="B149" s="50" t="s">
        <v>3127</v>
      </c>
      <c r="C149" s="31">
        <v>110175</v>
      </c>
      <c r="D149" s="50" t="s">
        <v>1698</v>
      </c>
      <c r="E149" s="50" t="s">
        <v>1663</v>
      </c>
      <c r="F149" s="31">
        <v>0</v>
      </c>
      <c r="G149" s="31">
        <v>1</v>
      </c>
      <c r="H149" s="31">
        <v>2</v>
      </c>
      <c r="I149" s="39">
        <v>259843.51</v>
      </c>
      <c r="J149" s="18" t="s">
        <v>3164</v>
      </c>
      <c r="K149" s="34" t="s">
        <v>3314</v>
      </c>
      <c r="L149" s="127" t="s">
        <v>3338</v>
      </c>
      <c r="M149" s="185">
        <v>0.2</v>
      </c>
      <c r="N149" s="185">
        <v>0.4</v>
      </c>
      <c r="O149" s="116"/>
      <c r="P149" s="116"/>
      <c r="Q149" s="34"/>
      <c r="R149" s="34"/>
      <c r="S149" s="116"/>
      <c r="T149" s="116"/>
      <c r="U149" s="116"/>
      <c r="V149" s="116"/>
      <c r="W149" s="116"/>
      <c r="X149" s="34"/>
      <c r="Y149" s="34"/>
      <c r="Z149" s="107">
        <f t="shared" si="20"/>
        <v>0</v>
      </c>
      <c r="AA149" s="107">
        <f t="shared" si="21"/>
        <v>0</v>
      </c>
      <c r="AB149" s="107">
        <f t="shared" si="22"/>
        <v>0</v>
      </c>
      <c r="AC149" s="107">
        <f t="shared" si="23"/>
        <v>1</v>
      </c>
      <c r="AD149" s="107">
        <f t="shared" si="24"/>
        <v>0</v>
      </c>
      <c r="AE149" s="107">
        <f t="shared" si="25"/>
        <v>0</v>
      </c>
      <c r="AF149" s="107">
        <f t="shared" si="26"/>
        <v>0</v>
      </c>
      <c r="AG149" s="107">
        <f t="shared" si="27"/>
        <v>0</v>
      </c>
      <c r="AH149" s="107">
        <f t="shared" si="28"/>
        <v>1</v>
      </c>
      <c r="AI149" s="107">
        <f t="shared" si="29"/>
        <v>0</v>
      </c>
    </row>
    <row r="150" spans="1:35" ht="29.25" customHeight="1" outlineLevel="2" x14ac:dyDescent="0.25">
      <c r="A150" s="50" t="s">
        <v>1637</v>
      </c>
      <c r="B150" s="50" t="s">
        <v>3127</v>
      </c>
      <c r="C150" s="31">
        <v>110191</v>
      </c>
      <c r="D150" s="50" t="s">
        <v>1713</v>
      </c>
      <c r="E150" s="50" t="s">
        <v>1663</v>
      </c>
      <c r="F150" s="31">
        <v>0</v>
      </c>
      <c r="G150" s="31">
        <v>1</v>
      </c>
      <c r="H150" s="31">
        <v>4</v>
      </c>
      <c r="I150" s="39">
        <v>373145.16</v>
      </c>
      <c r="J150" s="18" t="s">
        <v>3164</v>
      </c>
      <c r="K150" s="34" t="s">
        <v>3314</v>
      </c>
      <c r="L150" s="127" t="s">
        <v>3338</v>
      </c>
      <c r="M150" s="185">
        <v>0.2</v>
      </c>
      <c r="N150" s="185">
        <v>0.4</v>
      </c>
      <c r="O150" s="116"/>
      <c r="P150" s="116"/>
      <c r="Q150" s="34"/>
      <c r="R150" s="34"/>
      <c r="S150" s="116"/>
      <c r="T150" s="116"/>
      <c r="U150" s="116"/>
      <c r="V150" s="116"/>
      <c r="W150" s="116"/>
      <c r="X150" s="34"/>
      <c r="Y150" s="34"/>
      <c r="Z150" s="107">
        <f t="shared" si="20"/>
        <v>0</v>
      </c>
      <c r="AA150" s="107">
        <f t="shared" si="21"/>
        <v>0</v>
      </c>
      <c r="AB150" s="107">
        <f t="shared" si="22"/>
        <v>0</v>
      </c>
      <c r="AC150" s="107">
        <f t="shared" si="23"/>
        <v>1</v>
      </c>
      <c r="AD150" s="107">
        <f t="shared" si="24"/>
        <v>0</v>
      </c>
      <c r="AE150" s="107">
        <f t="shared" si="25"/>
        <v>0</v>
      </c>
      <c r="AF150" s="107">
        <f t="shared" si="26"/>
        <v>0</v>
      </c>
      <c r="AG150" s="107">
        <f t="shared" si="27"/>
        <v>0</v>
      </c>
      <c r="AH150" s="107">
        <f t="shared" si="28"/>
        <v>1</v>
      </c>
      <c r="AI150" s="107">
        <f t="shared" si="29"/>
        <v>0</v>
      </c>
    </row>
    <row r="151" spans="1:35" ht="29.25" customHeight="1" outlineLevel="2" x14ac:dyDescent="0.25">
      <c r="A151" s="50" t="s">
        <v>1637</v>
      </c>
      <c r="B151" s="50" t="s">
        <v>3127</v>
      </c>
      <c r="C151" s="31">
        <v>110316</v>
      </c>
      <c r="D151" s="50" t="s">
        <v>1716</v>
      </c>
      <c r="E151" s="50" t="s">
        <v>770</v>
      </c>
      <c r="F151" s="31">
        <v>0</v>
      </c>
      <c r="G151" s="31">
        <v>1</v>
      </c>
      <c r="H151" s="31">
        <v>4</v>
      </c>
      <c r="I151" s="39">
        <v>361588.04</v>
      </c>
      <c r="J151" s="18" t="s">
        <v>3164</v>
      </c>
      <c r="K151" s="34" t="s">
        <v>3314</v>
      </c>
      <c r="L151" s="127" t="s">
        <v>3338</v>
      </c>
      <c r="M151" s="185">
        <v>0.2</v>
      </c>
      <c r="N151" s="185">
        <v>0.4</v>
      </c>
      <c r="O151" s="116"/>
      <c r="P151" s="116"/>
      <c r="Q151" s="34"/>
      <c r="R151" s="34"/>
      <c r="S151" s="116"/>
      <c r="T151" s="116"/>
      <c r="U151" s="116"/>
      <c r="V151" s="116"/>
      <c r="W151" s="116"/>
      <c r="X151" s="34"/>
      <c r="Y151" s="34"/>
      <c r="Z151" s="107">
        <f t="shared" si="20"/>
        <v>0</v>
      </c>
      <c r="AA151" s="107">
        <f t="shared" si="21"/>
        <v>0</v>
      </c>
      <c r="AB151" s="107">
        <f t="shared" si="22"/>
        <v>0</v>
      </c>
      <c r="AC151" s="107">
        <f t="shared" si="23"/>
        <v>1</v>
      </c>
      <c r="AD151" s="107">
        <f t="shared" si="24"/>
        <v>0</v>
      </c>
      <c r="AE151" s="107">
        <f t="shared" si="25"/>
        <v>0</v>
      </c>
      <c r="AF151" s="107">
        <f t="shared" si="26"/>
        <v>0</v>
      </c>
      <c r="AG151" s="107">
        <f t="shared" si="27"/>
        <v>0</v>
      </c>
      <c r="AH151" s="107">
        <f t="shared" si="28"/>
        <v>1</v>
      </c>
      <c r="AI151" s="107">
        <f t="shared" si="29"/>
        <v>0</v>
      </c>
    </row>
    <row r="152" spans="1:35" ht="29.25" hidden="1" customHeight="1" outlineLevel="2" x14ac:dyDescent="0.25">
      <c r="A152" s="50" t="s">
        <v>1637</v>
      </c>
      <c r="B152" s="50" t="s">
        <v>3002</v>
      </c>
      <c r="C152" s="31">
        <v>110884</v>
      </c>
      <c r="D152" s="50" t="s">
        <v>1875</v>
      </c>
      <c r="E152" s="50" t="s">
        <v>1832</v>
      </c>
      <c r="F152" s="31">
        <v>2</v>
      </c>
      <c r="G152" s="31">
        <v>1</v>
      </c>
      <c r="H152" s="31">
        <v>1</v>
      </c>
      <c r="I152" s="38">
        <v>168715.21</v>
      </c>
      <c r="J152" s="18" t="s">
        <v>3164</v>
      </c>
      <c r="K152" s="34" t="s">
        <v>3314</v>
      </c>
      <c r="L152" s="137" t="s">
        <v>3337</v>
      </c>
      <c r="M152" s="185">
        <v>0.8</v>
      </c>
      <c r="N152" s="185">
        <v>1</v>
      </c>
      <c r="O152" s="116"/>
      <c r="P152" s="116"/>
      <c r="Q152" s="34"/>
      <c r="R152" s="34"/>
      <c r="S152" s="116"/>
      <c r="T152" s="116"/>
      <c r="U152" s="116"/>
      <c r="V152" s="116"/>
      <c r="W152" s="116"/>
      <c r="X152" s="34"/>
      <c r="Y152" s="34"/>
      <c r="Z152" s="107">
        <f t="shared" si="20"/>
        <v>0</v>
      </c>
      <c r="AA152" s="107">
        <f t="shared" si="21"/>
        <v>0</v>
      </c>
      <c r="AB152" s="107">
        <f t="shared" si="22"/>
        <v>0</v>
      </c>
      <c r="AC152" s="107">
        <f t="shared" si="23"/>
        <v>0</v>
      </c>
      <c r="AD152" s="107">
        <f t="shared" si="24"/>
        <v>1</v>
      </c>
      <c r="AE152" s="107">
        <f t="shared" si="25"/>
        <v>0</v>
      </c>
      <c r="AF152" s="107">
        <f t="shared" si="26"/>
        <v>0</v>
      </c>
      <c r="AG152" s="107">
        <f t="shared" si="27"/>
        <v>0</v>
      </c>
      <c r="AH152" s="107">
        <f t="shared" si="28"/>
        <v>0</v>
      </c>
      <c r="AI152" s="107">
        <f t="shared" si="29"/>
        <v>1</v>
      </c>
    </row>
    <row r="153" spans="1:35" ht="29.25" hidden="1" customHeight="1" outlineLevel="2" x14ac:dyDescent="0.25">
      <c r="A153" s="50" t="s">
        <v>1637</v>
      </c>
      <c r="B153" s="50" t="s">
        <v>3002</v>
      </c>
      <c r="C153" s="31">
        <v>110892</v>
      </c>
      <c r="D153" s="50" t="s">
        <v>1897</v>
      </c>
      <c r="E153" s="50" t="s">
        <v>1832</v>
      </c>
      <c r="F153" s="31">
        <v>2</v>
      </c>
      <c r="G153" s="31">
        <v>1</v>
      </c>
      <c r="H153" s="31">
        <v>1</v>
      </c>
      <c r="I153" s="38">
        <v>196968.33</v>
      </c>
      <c r="J153" s="18" t="s">
        <v>3164</v>
      </c>
      <c r="K153" s="34" t="s">
        <v>3314</v>
      </c>
      <c r="L153" s="176" t="s">
        <v>3337</v>
      </c>
      <c r="M153" s="185">
        <v>0.8</v>
      </c>
      <c r="N153" s="185">
        <v>1</v>
      </c>
      <c r="O153" s="116"/>
      <c r="P153" s="116"/>
      <c r="Q153" s="34"/>
      <c r="R153" s="34"/>
      <c r="S153" s="116"/>
      <c r="T153" s="116"/>
      <c r="U153" s="116"/>
      <c r="V153" s="116"/>
      <c r="W153" s="116"/>
      <c r="X153" s="34"/>
      <c r="Y153" s="34"/>
      <c r="Z153" s="107">
        <f t="shared" si="20"/>
        <v>0</v>
      </c>
      <c r="AA153" s="107">
        <f t="shared" si="21"/>
        <v>0</v>
      </c>
      <c r="AB153" s="107">
        <f t="shared" si="22"/>
        <v>0</v>
      </c>
      <c r="AC153" s="107">
        <f t="shared" si="23"/>
        <v>0</v>
      </c>
      <c r="AD153" s="107">
        <f t="shared" si="24"/>
        <v>1</v>
      </c>
      <c r="AE153" s="107">
        <f t="shared" si="25"/>
        <v>0</v>
      </c>
      <c r="AF153" s="107">
        <f t="shared" si="26"/>
        <v>0</v>
      </c>
      <c r="AG153" s="107">
        <f t="shared" si="27"/>
        <v>0</v>
      </c>
      <c r="AH153" s="107">
        <f t="shared" si="28"/>
        <v>0</v>
      </c>
      <c r="AI153" s="107">
        <f t="shared" si="29"/>
        <v>1</v>
      </c>
    </row>
    <row r="154" spans="1:35" ht="29.25" hidden="1" customHeight="1" outlineLevel="2" x14ac:dyDescent="0.25">
      <c r="A154" s="50" t="s">
        <v>1637</v>
      </c>
      <c r="B154" s="50" t="s">
        <v>3002</v>
      </c>
      <c r="C154" s="31">
        <v>110920</v>
      </c>
      <c r="D154" s="50" t="s">
        <v>1757</v>
      </c>
      <c r="E154" s="50" t="s">
        <v>1758</v>
      </c>
      <c r="F154" s="31">
        <v>1</v>
      </c>
      <c r="G154" s="31">
        <v>1</v>
      </c>
      <c r="H154" s="31">
        <v>4</v>
      </c>
      <c r="I154" s="38">
        <v>415435.9</v>
      </c>
      <c r="J154" s="18" t="s">
        <v>3164</v>
      </c>
      <c r="K154" s="34" t="s">
        <v>3314</v>
      </c>
      <c r="L154" s="176" t="s">
        <v>3337</v>
      </c>
      <c r="M154" s="185">
        <v>0</v>
      </c>
      <c r="N154" s="185">
        <v>1</v>
      </c>
      <c r="O154" s="116"/>
      <c r="P154" s="116"/>
      <c r="Q154" s="34"/>
      <c r="R154" s="34"/>
      <c r="S154" s="116"/>
      <c r="T154" s="116"/>
      <c r="U154" s="116"/>
      <c r="V154" s="116"/>
      <c r="W154" s="116"/>
      <c r="X154" s="34"/>
      <c r="Y154" s="34"/>
      <c r="Z154" s="107">
        <f t="shared" si="20"/>
        <v>0</v>
      </c>
      <c r="AA154" s="107">
        <f t="shared" si="21"/>
        <v>0</v>
      </c>
      <c r="AB154" s="107">
        <f t="shared" si="22"/>
        <v>0</v>
      </c>
      <c r="AC154" s="107">
        <f t="shared" si="23"/>
        <v>0</v>
      </c>
      <c r="AD154" s="107">
        <f t="shared" si="24"/>
        <v>1</v>
      </c>
      <c r="AE154" s="107">
        <f t="shared" si="25"/>
        <v>0</v>
      </c>
      <c r="AF154" s="107">
        <f t="shared" si="26"/>
        <v>0</v>
      </c>
      <c r="AG154" s="107">
        <f t="shared" si="27"/>
        <v>0</v>
      </c>
      <c r="AH154" s="107">
        <f t="shared" si="28"/>
        <v>0</v>
      </c>
      <c r="AI154" s="107">
        <f t="shared" si="29"/>
        <v>1</v>
      </c>
    </row>
    <row r="155" spans="1:35" ht="29.25" hidden="1" customHeight="1" outlineLevel="2" x14ac:dyDescent="0.25">
      <c r="A155" s="50" t="s">
        <v>1637</v>
      </c>
      <c r="B155" s="50" t="s">
        <v>3002</v>
      </c>
      <c r="C155" s="31">
        <v>110930</v>
      </c>
      <c r="D155" s="50" t="s">
        <v>1774</v>
      </c>
      <c r="E155" s="50" t="s">
        <v>1758</v>
      </c>
      <c r="F155" s="31">
        <v>1</v>
      </c>
      <c r="G155" s="31">
        <v>1</v>
      </c>
      <c r="H155" s="31">
        <v>4</v>
      </c>
      <c r="I155" s="38">
        <v>363584.49</v>
      </c>
      <c r="J155" s="18" t="s">
        <v>3164</v>
      </c>
      <c r="K155" s="34" t="s">
        <v>3314</v>
      </c>
      <c r="L155" s="176" t="s">
        <v>3337</v>
      </c>
      <c r="M155" s="185">
        <v>0</v>
      </c>
      <c r="N155" s="185">
        <v>1</v>
      </c>
      <c r="O155" s="116"/>
      <c r="P155" s="116"/>
      <c r="Q155" s="34"/>
      <c r="R155" s="34"/>
      <c r="S155" s="116"/>
      <c r="T155" s="116"/>
      <c r="U155" s="116"/>
      <c r="V155" s="116"/>
      <c r="W155" s="116"/>
      <c r="X155" s="34"/>
      <c r="Y155" s="34"/>
      <c r="Z155" s="107">
        <f t="shared" si="20"/>
        <v>0</v>
      </c>
      <c r="AA155" s="107">
        <f t="shared" si="21"/>
        <v>0</v>
      </c>
      <c r="AB155" s="107">
        <f t="shared" si="22"/>
        <v>0</v>
      </c>
      <c r="AC155" s="107">
        <f t="shared" si="23"/>
        <v>0</v>
      </c>
      <c r="AD155" s="107">
        <f t="shared" si="24"/>
        <v>1</v>
      </c>
      <c r="AE155" s="107">
        <f t="shared" si="25"/>
        <v>0</v>
      </c>
      <c r="AF155" s="107">
        <f t="shared" si="26"/>
        <v>0</v>
      </c>
      <c r="AG155" s="107">
        <f t="shared" si="27"/>
        <v>0</v>
      </c>
      <c r="AH155" s="107">
        <f t="shared" si="28"/>
        <v>0</v>
      </c>
      <c r="AI155" s="107">
        <f t="shared" si="29"/>
        <v>1</v>
      </c>
    </row>
    <row r="156" spans="1:35" ht="29.25" hidden="1" customHeight="1" outlineLevel="2" x14ac:dyDescent="0.25">
      <c r="A156" s="50" t="s">
        <v>1637</v>
      </c>
      <c r="B156" s="50" t="s">
        <v>3002</v>
      </c>
      <c r="C156" s="31">
        <v>110933</v>
      </c>
      <c r="D156" s="50" t="s">
        <v>1781</v>
      </c>
      <c r="E156" s="50" t="s">
        <v>1758</v>
      </c>
      <c r="F156" s="31">
        <v>1</v>
      </c>
      <c r="G156" s="31">
        <v>1</v>
      </c>
      <c r="H156" s="31">
        <v>4</v>
      </c>
      <c r="I156" s="38">
        <v>395639.45</v>
      </c>
      <c r="J156" s="18" t="s">
        <v>3164</v>
      </c>
      <c r="K156" s="34" t="s">
        <v>3314</v>
      </c>
      <c r="L156" s="176" t="s">
        <v>3337</v>
      </c>
      <c r="M156" s="185">
        <v>0</v>
      </c>
      <c r="N156" s="185">
        <v>1</v>
      </c>
      <c r="O156" s="116"/>
      <c r="P156" s="116"/>
      <c r="Q156" s="34"/>
      <c r="R156" s="34"/>
      <c r="S156" s="116"/>
      <c r="T156" s="116"/>
      <c r="U156" s="116"/>
      <c r="V156" s="116"/>
      <c r="W156" s="116"/>
      <c r="X156" s="34"/>
      <c r="Y156" s="34"/>
      <c r="Z156" s="107">
        <f t="shared" si="20"/>
        <v>0</v>
      </c>
      <c r="AA156" s="107">
        <f t="shared" si="21"/>
        <v>0</v>
      </c>
      <c r="AB156" s="107">
        <f t="shared" si="22"/>
        <v>0</v>
      </c>
      <c r="AC156" s="107">
        <f t="shared" si="23"/>
        <v>0</v>
      </c>
      <c r="AD156" s="107">
        <f t="shared" si="24"/>
        <v>1</v>
      </c>
      <c r="AE156" s="107">
        <f t="shared" si="25"/>
        <v>0</v>
      </c>
      <c r="AF156" s="107">
        <f t="shared" si="26"/>
        <v>0</v>
      </c>
      <c r="AG156" s="107">
        <f t="shared" si="27"/>
        <v>0</v>
      </c>
      <c r="AH156" s="107">
        <f t="shared" si="28"/>
        <v>0</v>
      </c>
      <c r="AI156" s="107">
        <f t="shared" si="29"/>
        <v>1</v>
      </c>
    </row>
    <row r="157" spans="1:35" ht="29.25" hidden="1" customHeight="1" outlineLevel="2" x14ac:dyDescent="0.25">
      <c r="A157" s="50" t="s">
        <v>1637</v>
      </c>
      <c r="B157" s="50" t="s">
        <v>3002</v>
      </c>
      <c r="C157" s="31">
        <v>110942</v>
      </c>
      <c r="D157" s="50" t="s">
        <v>1789</v>
      </c>
      <c r="E157" s="50" t="s">
        <v>1758</v>
      </c>
      <c r="F157" s="31">
        <v>1</v>
      </c>
      <c r="G157" s="31">
        <v>1</v>
      </c>
      <c r="H157" s="31">
        <v>5</v>
      </c>
      <c r="I157" s="38">
        <v>476354.92</v>
      </c>
      <c r="J157" s="18" t="s">
        <v>3164</v>
      </c>
      <c r="K157" s="34" t="s">
        <v>3314</v>
      </c>
      <c r="L157" s="176" t="s">
        <v>3337</v>
      </c>
      <c r="M157" s="185">
        <v>0</v>
      </c>
      <c r="N157" s="185">
        <v>1</v>
      </c>
      <c r="O157" s="116"/>
      <c r="P157" s="116"/>
      <c r="Q157" s="34"/>
      <c r="R157" s="34"/>
      <c r="S157" s="116"/>
      <c r="T157" s="116"/>
      <c r="U157" s="116"/>
      <c r="V157" s="116"/>
      <c r="W157" s="116"/>
      <c r="X157" s="34"/>
      <c r="Y157" s="34"/>
      <c r="Z157" s="107">
        <f t="shared" si="20"/>
        <v>0</v>
      </c>
      <c r="AA157" s="107">
        <f t="shared" si="21"/>
        <v>0</v>
      </c>
      <c r="AB157" s="107">
        <f t="shared" si="22"/>
        <v>0</v>
      </c>
      <c r="AC157" s="107">
        <f t="shared" si="23"/>
        <v>0</v>
      </c>
      <c r="AD157" s="107">
        <f t="shared" si="24"/>
        <v>1</v>
      </c>
      <c r="AE157" s="107">
        <f t="shared" si="25"/>
        <v>0</v>
      </c>
      <c r="AF157" s="107">
        <f t="shared" si="26"/>
        <v>0</v>
      </c>
      <c r="AG157" s="107">
        <f t="shared" si="27"/>
        <v>0</v>
      </c>
      <c r="AH157" s="107">
        <f t="shared" si="28"/>
        <v>0</v>
      </c>
      <c r="AI157" s="107">
        <f t="shared" si="29"/>
        <v>1</v>
      </c>
    </row>
    <row r="158" spans="1:35" ht="29.25" hidden="1" customHeight="1" outlineLevel="2" x14ac:dyDescent="0.25">
      <c r="A158" s="50" t="s">
        <v>1637</v>
      </c>
      <c r="B158" s="50" t="s">
        <v>3002</v>
      </c>
      <c r="C158" s="31">
        <v>110965</v>
      </c>
      <c r="D158" s="50" t="s">
        <v>1777</v>
      </c>
      <c r="E158" s="50" t="s">
        <v>1778</v>
      </c>
      <c r="F158" s="31">
        <v>1</v>
      </c>
      <c r="G158" s="31">
        <v>1</v>
      </c>
      <c r="H158" s="31">
        <v>3</v>
      </c>
      <c r="I158" s="38">
        <v>348234.54</v>
      </c>
      <c r="J158" s="18" t="s">
        <v>3164</v>
      </c>
      <c r="K158" s="34" t="s">
        <v>3314</v>
      </c>
      <c r="L158" s="176" t="s">
        <v>3337</v>
      </c>
      <c r="M158" s="185">
        <v>0</v>
      </c>
      <c r="N158" s="185">
        <v>1</v>
      </c>
      <c r="O158" s="116"/>
      <c r="P158" s="116"/>
      <c r="Q158" s="34"/>
      <c r="R158" s="34"/>
      <c r="S158" s="116"/>
      <c r="T158" s="116"/>
      <c r="U158" s="116"/>
      <c r="V158" s="116"/>
      <c r="W158" s="116"/>
      <c r="X158" s="34"/>
      <c r="Y158" s="34"/>
      <c r="Z158" s="107">
        <f t="shared" si="20"/>
        <v>0</v>
      </c>
      <c r="AA158" s="107">
        <f t="shared" si="21"/>
        <v>0</v>
      </c>
      <c r="AB158" s="107">
        <f t="shared" si="22"/>
        <v>0</v>
      </c>
      <c r="AC158" s="107">
        <f t="shared" si="23"/>
        <v>0</v>
      </c>
      <c r="AD158" s="107">
        <f t="shared" si="24"/>
        <v>1</v>
      </c>
      <c r="AE158" s="107">
        <f t="shared" si="25"/>
        <v>0</v>
      </c>
      <c r="AF158" s="107">
        <f t="shared" si="26"/>
        <v>0</v>
      </c>
      <c r="AG158" s="107">
        <f t="shared" si="27"/>
        <v>0</v>
      </c>
      <c r="AH158" s="107">
        <f t="shared" si="28"/>
        <v>0</v>
      </c>
      <c r="AI158" s="107">
        <f t="shared" si="29"/>
        <v>1</v>
      </c>
    </row>
    <row r="159" spans="1:35" ht="29.25" hidden="1" customHeight="1" outlineLevel="2" x14ac:dyDescent="0.25">
      <c r="A159" s="50" t="s">
        <v>1637</v>
      </c>
      <c r="B159" s="50" t="s">
        <v>3002</v>
      </c>
      <c r="C159" s="31">
        <v>110966</v>
      </c>
      <c r="D159" s="50" t="s">
        <v>1783</v>
      </c>
      <c r="E159" s="50" t="s">
        <v>1778</v>
      </c>
      <c r="F159" s="31">
        <v>1</v>
      </c>
      <c r="G159" s="31">
        <v>1</v>
      </c>
      <c r="H159" s="31">
        <v>3</v>
      </c>
      <c r="I159" s="38">
        <v>342234.44</v>
      </c>
      <c r="J159" s="18" t="s">
        <v>3164</v>
      </c>
      <c r="K159" s="34" t="s">
        <v>3314</v>
      </c>
      <c r="L159" s="176" t="s">
        <v>3337</v>
      </c>
      <c r="M159" s="185">
        <v>0</v>
      </c>
      <c r="N159" s="185">
        <v>1</v>
      </c>
      <c r="O159" s="116"/>
      <c r="P159" s="116"/>
      <c r="Q159" s="34"/>
      <c r="R159" s="34"/>
      <c r="S159" s="116"/>
      <c r="T159" s="116"/>
      <c r="U159" s="116"/>
      <c r="V159" s="116"/>
      <c r="W159" s="116"/>
      <c r="X159" s="34"/>
      <c r="Y159" s="34"/>
      <c r="Z159" s="107">
        <f t="shared" si="20"/>
        <v>0</v>
      </c>
      <c r="AA159" s="107">
        <f t="shared" si="21"/>
        <v>0</v>
      </c>
      <c r="AB159" s="107">
        <f t="shared" si="22"/>
        <v>0</v>
      </c>
      <c r="AC159" s="107">
        <f t="shared" si="23"/>
        <v>0</v>
      </c>
      <c r="AD159" s="107">
        <f t="shared" si="24"/>
        <v>1</v>
      </c>
      <c r="AE159" s="107">
        <f t="shared" si="25"/>
        <v>0</v>
      </c>
      <c r="AF159" s="107">
        <f t="shared" si="26"/>
        <v>0</v>
      </c>
      <c r="AG159" s="107">
        <f t="shared" si="27"/>
        <v>0</v>
      </c>
      <c r="AH159" s="107">
        <f t="shared" si="28"/>
        <v>0</v>
      </c>
      <c r="AI159" s="107">
        <f t="shared" si="29"/>
        <v>1</v>
      </c>
    </row>
    <row r="160" spans="1:35" ht="29.25" hidden="1" customHeight="1" outlineLevel="2" x14ac:dyDescent="0.25">
      <c r="A160" s="50" t="s">
        <v>1637</v>
      </c>
      <c r="B160" s="50" t="s">
        <v>3002</v>
      </c>
      <c r="C160" s="31">
        <v>111025</v>
      </c>
      <c r="D160" s="50" t="s">
        <v>1791</v>
      </c>
      <c r="E160" s="50" t="s">
        <v>1772</v>
      </c>
      <c r="F160" s="31">
        <v>1</v>
      </c>
      <c r="G160" s="31">
        <v>1</v>
      </c>
      <c r="H160" s="31">
        <v>3</v>
      </c>
      <c r="I160" s="38">
        <v>279614.83</v>
      </c>
      <c r="J160" s="18" t="s">
        <v>3164</v>
      </c>
      <c r="K160" s="34" t="s">
        <v>3314</v>
      </c>
      <c r="L160" s="176" t="s">
        <v>3337</v>
      </c>
      <c r="M160" s="185">
        <v>0</v>
      </c>
      <c r="N160" s="185">
        <v>1</v>
      </c>
      <c r="O160" s="116"/>
      <c r="P160" s="116"/>
      <c r="Q160" s="34"/>
      <c r="R160" s="34"/>
      <c r="S160" s="116"/>
      <c r="T160" s="116"/>
      <c r="U160" s="116"/>
      <c r="V160" s="116"/>
      <c r="W160" s="116"/>
      <c r="X160" s="34"/>
      <c r="Y160" s="34"/>
      <c r="Z160" s="107">
        <f t="shared" si="20"/>
        <v>0</v>
      </c>
      <c r="AA160" s="107">
        <f t="shared" si="21"/>
        <v>0</v>
      </c>
      <c r="AB160" s="107">
        <f t="shared" si="22"/>
        <v>0</v>
      </c>
      <c r="AC160" s="107">
        <f t="shared" si="23"/>
        <v>0</v>
      </c>
      <c r="AD160" s="107">
        <f t="shared" si="24"/>
        <v>1</v>
      </c>
      <c r="AE160" s="107">
        <f t="shared" si="25"/>
        <v>0</v>
      </c>
      <c r="AF160" s="107">
        <f t="shared" si="26"/>
        <v>0</v>
      </c>
      <c r="AG160" s="107">
        <f t="shared" si="27"/>
        <v>0</v>
      </c>
      <c r="AH160" s="107">
        <f t="shared" si="28"/>
        <v>0</v>
      </c>
      <c r="AI160" s="107">
        <f t="shared" si="29"/>
        <v>1</v>
      </c>
    </row>
    <row r="161" spans="1:35" ht="29.25" hidden="1" customHeight="1" outlineLevel="2" x14ac:dyDescent="0.25">
      <c r="A161" s="50" t="s">
        <v>1637</v>
      </c>
      <c r="B161" s="50" t="s">
        <v>3002</v>
      </c>
      <c r="C161" s="31">
        <v>111107</v>
      </c>
      <c r="D161" s="50" t="s">
        <v>1866</v>
      </c>
      <c r="E161" s="50" t="s">
        <v>1298</v>
      </c>
      <c r="F161" s="31">
        <v>2</v>
      </c>
      <c r="G161" s="31">
        <v>1</v>
      </c>
      <c r="H161" s="31">
        <v>2</v>
      </c>
      <c r="I161" s="38">
        <v>194424.01</v>
      </c>
      <c r="J161" s="18" t="s">
        <v>3164</v>
      </c>
      <c r="K161" s="34" t="s">
        <v>3314</v>
      </c>
      <c r="L161" s="176" t="s">
        <v>3337</v>
      </c>
      <c r="M161" s="185">
        <v>0.8</v>
      </c>
      <c r="N161" s="185">
        <v>1</v>
      </c>
      <c r="O161" s="116"/>
      <c r="P161" s="116"/>
      <c r="Q161" s="34"/>
      <c r="R161" s="34"/>
      <c r="S161" s="116"/>
      <c r="T161" s="116"/>
      <c r="U161" s="116"/>
      <c r="V161" s="116"/>
      <c r="W161" s="116"/>
      <c r="X161" s="34"/>
      <c r="Y161" s="34"/>
      <c r="Z161" s="107">
        <f t="shared" si="20"/>
        <v>0</v>
      </c>
      <c r="AA161" s="107">
        <f t="shared" si="21"/>
        <v>0</v>
      </c>
      <c r="AB161" s="107">
        <f t="shared" si="22"/>
        <v>0</v>
      </c>
      <c r="AC161" s="107">
        <f t="shared" si="23"/>
        <v>0</v>
      </c>
      <c r="AD161" s="107">
        <f t="shared" si="24"/>
        <v>1</v>
      </c>
      <c r="AE161" s="107">
        <f t="shared" si="25"/>
        <v>0</v>
      </c>
      <c r="AF161" s="107">
        <f t="shared" si="26"/>
        <v>0</v>
      </c>
      <c r="AG161" s="107">
        <f t="shared" si="27"/>
        <v>0</v>
      </c>
      <c r="AH161" s="107">
        <f t="shared" si="28"/>
        <v>0</v>
      </c>
      <c r="AI161" s="107">
        <f t="shared" si="29"/>
        <v>1</v>
      </c>
    </row>
    <row r="162" spans="1:35" ht="29.25" hidden="1" customHeight="1" outlineLevel="2" x14ac:dyDescent="0.25">
      <c r="A162" s="53" t="s">
        <v>1637</v>
      </c>
      <c r="B162" s="50" t="s">
        <v>3002</v>
      </c>
      <c r="C162" s="54">
        <v>111118</v>
      </c>
      <c r="D162" s="55" t="s">
        <v>3004</v>
      </c>
      <c r="E162" s="97" t="s">
        <v>1298</v>
      </c>
      <c r="F162" s="31">
        <v>2</v>
      </c>
      <c r="G162" s="67">
        <v>1</v>
      </c>
      <c r="H162" s="67">
        <v>5</v>
      </c>
      <c r="I162" s="41">
        <v>427669.95</v>
      </c>
      <c r="J162" s="18" t="s">
        <v>3164</v>
      </c>
      <c r="K162" s="34" t="s">
        <v>3314</v>
      </c>
      <c r="L162" s="176" t="s">
        <v>3337</v>
      </c>
      <c r="M162" s="185">
        <v>0.8</v>
      </c>
      <c r="N162" s="185">
        <v>1</v>
      </c>
      <c r="O162" s="116"/>
      <c r="P162" s="116"/>
      <c r="Q162" s="34"/>
      <c r="R162" s="34"/>
      <c r="S162" s="116"/>
      <c r="T162" s="116"/>
      <c r="U162" s="116"/>
      <c r="V162" s="116"/>
      <c r="W162" s="116"/>
      <c r="X162" s="34"/>
      <c r="Y162" s="34"/>
      <c r="Z162" s="107">
        <f t="shared" si="20"/>
        <v>0</v>
      </c>
      <c r="AA162" s="107">
        <f t="shared" si="21"/>
        <v>0</v>
      </c>
      <c r="AB162" s="107">
        <f t="shared" si="22"/>
        <v>0</v>
      </c>
      <c r="AC162" s="107">
        <f t="shared" si="23"/>
        <v>0</v>
      </c>
      <c r="AD162" s="107">
        <f t="shared" si="24"/>
        <v>1</v>
      </c>
      <c r="AE162" s="107">
        <f t="shared" si="25"/>
        <v>0</v>
      </c>
      <c r="AF162" s="107">
        <f t="shared" si="26"/>
        <v>0</v>
      </c>
      <c r="AG162" s="107">
        <f t="shared" si="27"/>
        <v>0</v>
      </c>
      <c r="AH162" s="107">
        <f t="shared" si="28"/>
        <v>0</v>
      </c>
      <c r="AI162" s="107">
        <f t="shared" si="29"/>
        <v>1</v>
      </c>
    </row>
    <row r="163" spans="1:35" ht="29.25" hidden="1" customHeight="1" outlineLevel="2" x14ac:dyDescent="0.25">
      <c r="A163" s="50" t="s">
        <v>1637</v>
      </c>
      <c r="B163" s="50" t="s">
        <v>3002</v>
      </c>
      <c r="C163" s="31">
        <v>111155</v>
      </c>
      <c r="D163" s="50" t="s">
        <v>1796</v>
      </c>
      <c r="E163" s="50" t="s">
        <v>1455</v>
      </c>
      <c r="F163" s="31">
        <v>1</v>
      </c>
      <c r="G163" s="31">
        <v>1</v>
      </c>
      <c r="H163" s="31">
        <v>2</v>
      </c>
      <c r="I163" s="38">
        <v>231510.01</v>
      </c>
      <c r="J163" s="18" t="s">
        <v>3164</v>
      </c>
      <c r="K163" s="34" t="s">
        <v>3314</v>
      </c>
      <c r="L163" s="176" t="s">
        <v>3337</v>
      </c>
      <c r="M163" s="185">
        <v>0</v>
      </c>
      <c r="N163" s="185">
        <v>1</v>
      </c>
      <c r="O163" s="116"/>
      <c r="P163" s="116"/>
      <c r="Q163" s="34"/>
      <c r="R163" s="34"/>
      <c r="S163" s="116"/>
      <c r="T163" s="116"/>
      <c r="U163" s="116"/>
      <c r="V163" s="116"/>
      <c r="W163" s="116"/>
      <c r="X163" s="34"/>
      <c r="Y163" s="34"/>
      <c r="Z163" s="107">
        <f t="shared" si="20"/>
        <v>0</v>
      </c>
      <c r="AA163" s="107">
        <f t="shared" si="21"/>
        <v>0</v>
      </c>
      <c r="AB163" s="107">
        <f t="shared" si="22"/>
        <v>0</v>
      </c>
      <c r="AC163" s="107">
        <f t="shared" si="23"/>
        <v>0</v>
      </c>
      <c r="AD163" s="107">
        <f t="shared" si="24"/>
        <v>1</v>
      </c>
      <c r="AE163" s="107">
        <f t="shared" si="25"/>
        <v>0</v>
      </c>
      <c r="AF163" s="107">
        <f t="shared" si="26"/>
        <v>0</v>
      </c>
      <c r="AG163" s="107">
        <f t="shared" si="27"/>
        <v>0</v>
      </c>
      <c r="AH163" s="107">
        <f t="shared" si="28"/>
        <v>0</v>
      </c>
      <c r="AI163" s="107">
        <f t="shared" si="29"/>
        <v>1</v>
      </c>
    </row>
    <row r="164" spans="1:35" ht="29.25" hidden="1" customHeight="1" outlineLevel="2" x14ac:dyDescent="0.25">
      <c r="A164" s="50" t="s">
        <v>1637</v>
      </c>
      <c r="B164" s="50" t="s">
        <v>3002</v>
      </c>
      <c r="C164" s="31">
        <v>170512</v>
      </c>
      <c r="D164" s="50" t="s">
        <v>1801</v>
      </c>
      <c r="E164" s="50" t="s">
        <v>1455</v>
      </c>
      <c r="F164" s="31">
        <v>1</v>
      </c>
      <c r="G164" s="31">
        <v>1</v>
      </c>
      <c r="H164" s="31">
        <v>2</v>
      </c>
      <c r="I164" s="38">
        <v>230019.54</v>
      </c>
      <c r="J164" s="18" t="s">
        <v>3164</v>
      </c>
      <c r="K164" s="34" t="s">
        <v>3314</v>
      </c>
      <c r="L164" s="176" t="s">
        <v>3337</v>
      </c>
      <c r="M164" s="185">
        <v>0</v>
      </c>
      <c r="N164" s="185">
        <v>1</v>
      </c>
      <c r="O164" s="116"/>
      <c r="P164" s="116"/>
      <c r="Q164" s="34"/>
      <c r="R164" s="34"/>
      <c r="S164" s="116"/>
      <c r="T164" s="116"/>
      <c r="U164" s="116"/>
      <c r="V164" s="116"/>
      <c r="W164" s="116"/>
      <c r="X164" s="34"/>
      <c r="Y164" s="34"/>
      <c r="Z164" s="107">
        <f t="shared" si="20"/>
        <v>0</v>
      </c>
      <c r="AA164" s="107">
        <f t="shared" si="21"/>
        <v>0</v>
      </c>
      <c r="AB164" s="107">
        <f t="shared" si="22"/>
        <v>0</v>
      </c>
      <c r="AC164" s="107">
        <f t="shared" si="23"/>
        <v>0</v>
      </c>
      <c r="AD164" s="107">
        <f t="shared" si="24"/>
        <v>1</v>
      </c>
      <c r="AE164" s="107">
        <f t="shared" si="25"/>
        <v>0</v>
      </c>
      <c r="AF164" s="107">
        <f t="shared" si="26"/>
        <v>0</v>
      </c>
      <c r="AG164" s="107">
        <f t="shared" si="27"/>
        <v>0</v>
      </c>
      <c r="AH164" s="107">
        <f t="shared" si="28"/>
        <v>0</v>
      </c>
      <c r="AI164" s="107">
        <f t="shared" si="29"/>
        <v>1</v>
      </c>
    </row>
    <row r="165" spans="1:35" ht="29.25" hidden="1" customHeight="1" outlineLevel="2" x14ac:dyDescent="0.25">
      <c r="A165" s="50" t="s">
        <v>1637</v>
      </c>
      <c r="B165" s="50" t="s">
        <v>3002</v>
      </c>
      <c r="C165" s="31">
        <v>170533</v>
      </c>
      <c r="D165" s="50" t="s">
        <v>1775</v>
      </c>
      <c r="E165" s="50" t="s">
        <v>1776</v>
      </c>
      <c r="F165" s="31">
        <v>1</v>
      </c>
      <c r="G165" s="31">
        <v>1</v>
      </c>
      <c r="H165" s="31">
        <v>8</v>
      </c>
      <c r="I165" s="38">
        <v>744618.06</v>
      </c>
      <c r="J165" s="18" t="s">
        <v>3164</v>
      </c>
      <c r="K165" s="34" t="s">
        <v>3314</v>
      </c>
      <c r="L165" s="176" t="s">
        <v>3337</v>
      </c>
      <c r="M165" s="185">
        <v>0</v>
      </c>
      <c r="N165" s="185">
        <v>1</v>
      </c>
      <c r="O165" s="116"/>
      <c r="P165" s="116"/>
      <c r="Q165" s="34"/>
      <c r="R165" s="34"/>
      <c r="S165" s="116"/>
      <c r="T165" s="116"/>
      <c r="U165" s="116"/>
      <c r="V165" s="116"/>
      <c r="W165" s="116"/>
      <c r="X165" s="34"/>
      <c r="Y165" s="34"/>
      <c r="Z165" s="107">
        <f t="shared" si="20"/>
        <v>0</v>
      </c>
      <c r="AA165" s="107">
        <f t="shared" si="21"/>
        <v>0</v>
      </c>
      <c r="AB165" s="107">
        <f t="shared" si="22"/>
        <v>0</v>
      </c>
      <c r="AC165" s="107">
        <f t="shared" si="23"/>
        <v>0</v>
      </c>
      <c r="AD165" s="107">
        <f t="shared" si="24"/>
        <v>1</v>
      </c>
      <c r="AE165" s="107">
        <f t="shared" si="25"/>
        <v>0</v>
      </c>
      <c r="AF165" s="107">
        <f t="shared" si="26"/>
        <v>0</v>
      </c>
      <c r="AG165" s="107">
        <f t="shared" si="27"/>
        <v>0</v>
      </c>
      <c r="AH165" s="107">
        <f t="shared" si="28"/>
        <v>0</v>
      </c>
      <c r="AI165" s="107">
        <f t="shared" si="29"/>
        <v>1</v>
      </c>
    </row>
    <row r="166" spans="1:35" ht="29.25" hidden="1" customHeight="1" outlineLevel="2" x14ac:dyDescent="0.25">
      <c r="A166" s="50" t="s">
        <v>1637</v>
      </c>
      <c r="B166" s="50" t="s">
        <v>3002</v>
      </c>
      <c r="C166" s="31">
        <v>170556</v>
      </c>
      <c r="D166" s="50" t="s">
        <v>1915</v>
      </c>
      <c r="E166" s="50" t="s">
        <v>1821</v>
      </c>
      <c r="F166" s="31">
        <v>2</v>
      </c>
      <c r="G166" s="31">
        <v>1</v>
      </c>
      <c r="H166" s="31">
        <v>5</v>
      </c>
      <c r="I166" s="38">
        <v>502744.54</v>
      </c>
      <c r="J166" s="18" t="s">
        <v>3164</v>
      </c>
      <c r="K166" s="34" t="s">
        <v>3314</v>
      </c>
      <c r="L166" s="176" t="s">
        <v>3337</v>
      </c>
      <c r="M166" s="185">
        <v>0.8</v>
      </c>
      <c r="N166" s="185">
        <v>1</v>
      </c>
      <c r="O166" s="116"/>
      <c r="P166" s="116"/>
      <c r="Q166" s="34"/>
      <c r="R166" s="34"/>
      <c r="S166" s="116"/>
      <c r="T166" s="116"/>
      <c r="U166" s="116"/>
      <c r="V166" s="116"/>
      <c r="W166" s="116"/>
      <c r="X166" s="34"/>
      <c r="Y166" s="34"/>
      <c r="Z166" s="107">
        <f t="shared" si="20"/>
        <v>0</v>
      </c>
      <c r="AA166" s="107">
        <f t="shared" si="21"/>
        <v>0</v>
      </c>
      <c r="AB166" s="107">
        <f t="shared" si="22"/>
        <v>0</v>
      </c>
      <c r="AC166" s="107">
        <f t="shared" si="23"/>
        <v>0</v>
      </c>
      <c r="AD166" s="107">
        <f t="shared" si="24"/>
        <v>1</v>
      </c>
      <c r="AE166" s="107">
        <f t="shared" si="25"/>
        <v>0</v>
      </c>
      <c r="AF166" s="107">
        <f t="shared" si="26"/>
        <v>0</v>
      </c>
      <c r="AG166" s="107">
        <f t="shared" si="27"/>
        <v>0</v>
      </c>
      <c r="AH166" s="107">
        <f t="shared" si="28"/>
        <v>0</v>
      </c>
      <c r="AI166" s="107">
        <f t="shared" si="29"/>
        <v>1</v>
      </c>
    </row>
    <row r="167" spans="1:35" ht="29.25" hidden="1" customHeight="1" outlineLevel="2" x14ac:dyDescent="0.25">
      <c r="A167" s="50" t="s">
        <v>1637</v>
      </c>
      <c r="B167" s="50" t="s">
        <v>3002</v>
      </c>
      <c r="C167" s="31">
        <v>170567</v>
      </c>
      <c r="D167" s="50" t="s">
        <v>1890</v>
      </c>
      <c r="E167" s="50" t="s">
        <v>1825</v>
      </c>
      <c r="F167" s="31">
        <v>2</v>
      </c>
      <c r="G167" s="31">
        <v>1</v>
      </c>
      <c r="H167" s="31">
        <v>3</v>
      </c>
      <c r="I167" s="38">
        <v>595235.36</v>
      </c>
      <c r="J167" s="18" t="s">
        <v>3164</v>
      </c>
      <c r="K167" s="34" t="s">
        <v>3314</v>
      </c>
      <c r="L167" s="176" t="s">
        <v>3337</v>
      </c>
      <c r="M167" s="185">
        <v>0</v>
      </c>
      <c r="N167" s="185">
        <v>1</v>
      </c>
      <c r="O167" s="116"/>
      <c r="P167" s="116"/>
      <c r="Q167" s="34"/>
      <c r="R167" s="34"/>
      <c r="S167" s="116"/>
      <c r="T167" s="116"/>
      <c r="U167" s="116"/>
      <c r="V167" s="116"/>
      <c r="W167" s="116"/>
      <c r="X167" s="34"/>
      <c r="Y167" s="34"/>
      <c r="Z167" s="107">
        <f t="shared" si="20"/>
        <v>0</v>
      </c>
      <c r="AA167" s="107">
        <f t="shared" si="21"/>
        <v>0</v>
      </c>
      <c r="AB167" s="107">
        <f t="shared" si="22"/>
        <v>0</v>
      </c>
      <c r="AC167" s="107">
        <f t="shared" si="23"/>
        <v>0</v>
      </c>
      <c r="AD167" s="107">
        <f t="shared" si="24"/>
        <v>1</v>
      </c>
      <c r="AE167" s="107">
        <f t="shared" si="25"/>
        <v>0</v>
      </c>
      <c r="AF167" s="107">
        <f t="shared" si="26"/>
        <v>0</v>
      </c>
      <c r="AG167" s="107">
        <f t="shared" si="27"/>
        <v>0</v>
      </c>
      <c r="AH167" s="107">
        <f t="shared" si="28"/>
        <v>0</v>
      </c>
      <c r="AI167" s="107">
        <f t="shared" si="29"/>
        <v>1</v>
      </c>
    </row>
    <row r="168" spans="1:35" ht="29.25" hidden="1" customHeight="1" outlineLevel="2" x14ac:dyDescent="0.25">
      <c r="A168" s="53" t="s">
        <v>1637</v>
      </c>
      <c r="B168" s="50" t="s">
        <v>3002</v>
      </c>
      <c r="C168" s="54">
        <v>301743</v>
      </c>
      <c r="D168" s="55" t="s">
        <v>3003</v>
      </c>
      <c r="E168" s="97" t="s">
        <v>1298</v>
      </c>
      <c r="F168" s="94">
        <v>2</v>
      </c>
      <c r="G168" s="67">
        <v>1</v>
      </c>
      <c r="H168" s="67">
        <v>5</v>
      </c>
      <c r="I168" s="41">
        <v>438813.56</v>
      </c>
      <c r="J168" s="18" t="s">
        <v>3164</v>
      </c>
      <c r="K168" s="34" t="s">
        <v>3314</v>
      </c>
      <c r="L168" s="176" t="s">
        <v>3337</v>
      </c>
      <c r="M168" s="185">
        <v>0.5</v>
      </c>
      <c r="N168" s="185">
        <v>1</v>
      </c>
      <c r="O168" s="116"/>
      <c r="P168" s="116"/>
      <c r="Q168" s="34"/>
      <c r="R168" s="34"/>
      <c r="S168" s="116"/>
      <c r="T168" s="116"/>
      <c r="U168" s="116"/>
      <c r="V168" s="116"/>
      <c r="W168" s="116"/>
      <c r="X168" s="34"/>
      <c r="Y168" s="34"/>
      <c r="Z168" s="107">
        <f t="shared" si="20"/>
        <v>0</v>
      </c>
      <c r="AA168" s="107">
        <f t="shared" si="21"/>
        <v>0</v>
      </c>
      <c r="AB168" s="107">
        <f t="shared" si="22"/>
        <v>0</v>
      </c>
      <c r="AC168" s="107">
        <f t="shared" si="23"/>
        <v>0</v>
      </c>
      <c r="AD168" s="107">
        <f t="shared" si="24"/>
        <v>1</v>
      </c>
      <c r="AE168" s="107">
        <f t="shared" si="25"/>
        <v>0</v>
      </c>
      <c r="AF168" s="107">
        <f t="shared" si="26"/>
        <v>0</v>
      </c>
      <c r="AG168" s="107">
        <f t="shared" si="27"/>
        <v>0</v>
      </c>
      <c r="AH168" s="107">
        <f t="shared" si="28"/>
        <v>0</v>
      </c>
      <c r="AI168" s="107">
        <f t="shared" si="29"/>
        <v>1</v>
      </c>
    </row>
    <row r="169" spans="1:35" ht="29.25" hidden="1" customHeight="1" outlineLevel="2" x14ac:dyDescent="0.25">
      <c r="A169" s="53" t="s">
        <v>1637</v>
      </c>
      <c r="B169" s="50" t="s">
        <v>3005</v>
      </c>
      <c r="C169" s="54">
        <v>111474</v>
      </c>
      <c r="D169" s="55" t="s">
        <v>3010</v>
      </c>
      <c r="E169" s="97" t="s">
        <v>1920</v>
      </c>
      <c r="F169" s="94">
        <v>2</v>
      </c>
      <c r="G169" s="67">
        <v>1</v>
      </c>
      <c r="H169" s="67">
        <v>7</v>
      </c>
      <c r="I169" s="41">
        <v>377032.32</v>
      </c>
      <c r="J169" s="18" t="s">
        <v>3164</v>
      </c>
      <c r="K169" s="34" t="s">
        <v>3314</v>
      </c>
      <c r="L169" s="135" t="s">
        <v>3337</v>
      </c>
      <c r="M169" s="112">
        <v>0.95</v>
      </c>
      <c r="N169" s="112">
        <v>1</v>
      </c>
      <c r="O169" s="172" t="s">
        <v>3476</v>
      </c>
      <c r="P169" s="172"/>
      <c r="Q169" s="173" t="s">
        <v>3477</v>
      </c>
      <c r="R169" s="173" t="s">
        <v>3478</v>
      </c>
      <c r="S169" s="172" t="s">
        <v>3479</v>
      </c>
      <c r="T169" s="172" t="s">
        <v>3357</v>
      </c>
      <c r="U169" s="172" t="s">
        <v>3480</v>
      </c>
      <c r="V169" s="172" t="s">
        <v>3481</v>
      </c>
      <c r="W169" s="172" t="s">
        <v>3482</v>
      </c>
      <c r="X169" s="174" t="s">
        <v>3483</v>
      </c>
      <c r="Y169" s="175">
        <v>369942.77</v>
      </c>
      <c r="Z169" s="107">
        <f t="shared" si="20"/>
        <v>0</v>
      </c>
      <c r="AA169" s="107">
        <f t="shared" si="21"/>
        <v>0</v>
      </c>
      <c r="AB169" s="107">
        <f t="shared" si="22"/>
        <v>0</v>
      </c>
      <c r="AC169" s="107">
        <f t="shared" si="23"/>
        <v>0</v>
      </c>
      <c r="AD169" s="107">
        <f t="shared" si="24"/>
        <v>1</v>
      </c>
      <c r="AE169" s="107">
        <f t="shared" si="25"/>
        <v>0</v>
      </c>
      <c r="AF169" s="107">
        <f t="shared" si="26"/>
        <v>0</v>
      </c>
      <c r="AG169" s="107">
        <f t="shared" si="27"/>
        <v>0</v>
      </c>
      <c r="AH169" s="107">
        <f t="shared" si="28"/>
        <v>0</v>
      </c>
      <c r="AI169" s="107">
        <f t="shared" si="29"/>
        <v>1</v>
      </c>
    </row>
    <row r="170" spans="1:35" ht="29.25" hidden="1" customHeight="1" outlineLevel="2" x14ac:dyDescent="0.25">
      <c r="A170" s="50" t="s">
        <v>1637</v>
      </c>
      <c r="B170" s="50" t="s">
        <v>3005</v>
      </c>
      <c r="C170" s="31">
        <v>111475</v>
      </c>
      <c r="D170" s="50" t="s">
        <v>1921</v>
      </c>
      <c r="E170" s="50" t="s">
        <v>1920</v>
      </c>
      <c r="F170" s="31">
        <v>2</v>
      </c>
      <c r="G170" s="31">
        <v>1</v>
      </c>
      <c r="H170" s="31">
        <v>5</v>
      </c>
      <c r="I170" s="38">
        <v>386899.49</v>
      </c>
      <c r="J170" s="18" t="s">
        <v>3164</v>
      </c>
      <c r="K170" s="34" t="s">
        <v>3314</v>
      </c>
      <c r="L170" s="135" t="s">
        <v>3337</v>
      </c>
      <c r="M170" s="112">
        <v>0.95</v>
      </c>
      <c r="N170" s="112">
        <v>1</v>
      </c>
      <c r="O170" s="172" t="s">
        <v>3476</v>
      </c>
      <c r="P170" s="172"/>
      <c r="Q170" s="173" t="s">
        <v>3477</v>
      </c>
      <c r="R170" s="173" t="s">
        <v>3478</v>
      </c>
      <c r="S170" s="172" t="s">
        <v>3479</v>
      </c>
      <c r="T170" s="172" t="s">
        <v>3357</v>
      </c>
      <c r="U170" s="172" t="s">
        <v>3480</v>
      </c>
      <c r="V170" s="172" t="s">
        <v>3481</v>
      </c>
      <c r="W170" s="172" t="s">
        <v>3482</v>
      </c>
      <c r="X170" s="174" t="s">
        <v>3483</v>
      </c>
      <c r="Y170" s="175">
        <v>379825.91</v>
      </c>
      <c r="Z170" s="107">
        <f t="shared" si="20"/>
        <v>0</v>
      </c>
      <c r="AA170" s="107">
        <f t="shared" si="21"/>
        <v>0</v>
      </c>
      <c r="AB170" s="107">
        <f t="shared" si="22"/>
        <v>0</v>
      </c>
      <c r="AC170" s="107">
        <f t="shared" si="23"/>
        <v>0</v>
      </c>
      <c r="AD170" s="107">
        <f t="shared" si="24"/>
        <v>1</v>
      </c>
      <c r="AE170" s="107">
        <f t="shared" si="25"/>
        <v>0</v>
      </c>
      <c r="AF170" s="107">
        <f t="shared" si="26"/>
        <v>0</v>
      </c>
      <c r="AG170" s="107">
        <f t="shared" si="27"/>
        <v>0</v>
      </c>
      <c r="AH170" s="107">
        <f t="shared" si="28"/>
        <v>0</v>
      </c>
      <c r="AI170" s="107">
        <f t="shared" si="29"/>
        <v>1</v>
      </c>
    </row>
    <row r="171" spans="1:35" ht="29.25" hidden="1" customHeight="1" outlineLevel="2" x14ac:dyDescent="0.25">
      <c r="A171" s="53" t="s">
        <v>1637</v>
      </c>
      <c r="B171" s="50" t="s">
        <v>3005</v>
      </c>
      <c r="C171" s="54">
        <v>111490</v>
      </c>
      <c r="D171" s="55" t="s">
        <v>3007</v>
      </c>
      <c r="E171" s="97" t="s">
        <v>1920</v>
      </c>
      <c r="F171" s="94">
        <v>2</v>
      </c>
      <c r="G171" s="67">
        <v>1</v>
      </c>
      <c r="H171" s="67">
        <v>8</v>
      </c>
      <c r="I171" s="41">
        <v>457672.08</v>
      </c>
      <c r="J171" s="18" t="s">
        <v>3164</v>
      </c>
      <c r="K171" s="34" t="s">
        <v>3314</v>
      </c>
      <c r="L171" s="135" t="s">
        <v>3337</v>
      </c>
      <c r="M171" s="112">
        <v>0.95</v>
      </c>
      <c r="N171" s="112">
        <v>1</v>
      </c>
      <c r="O171" s="172" t="s">
        <v>3476</v>
      </c>
      <c r="P171" s="172"/>
      <c r="Q171" s="173" t="s">
        <v>3477</v>
      </c>
      <c r="R171" s="173" t="s">
        <v>3478</v>
      </c>
      <c r="S171" s="172" t="s">
        <v>3479</v>
      </c>
      <c r="T171" s="172" t="s">
        <v>3357</v>
      </c>
      <c r="U171" s="172" t="s">
        <v>3480</v>
      </c>
      <c r="V171" s="172" t="s">
        <v>3481</v>
      </c>
      <c r="W171" s="172" t="s">
        <v>3482</v>
      </c>
      <c r="X171" s="174" t="s">
        <v>3483</v>
      </c>
      <c r="Y171" s="175">
        <v>445810.72</v>
      </c>
      <c r="Z171" s="107">
        <f t="shared" si="20"/>
        <v>0</v>
      </c>
      <c r="AA171" s="107">
        <f t="shared" si="21"/>
        <v>0</v>
      </c>
      <c r="AB171" s="107">
        <f t="shared" si="22"/>
        <v>0</v>
      </c>
      <c r="AC171" s="107">
        <f t="shared" si="23"/>
        <v>0</v>
      </c>
      <c r="AD171" s="107">
        <f t="shared" si="24"/>
        <v>1</v>
      </c>
      <c r="AE171" s="107">
        <f t="shared" si="25"/>
        <v>0</v>
      </c>
      <c r="AF171" s="107">
        <f t="shared" si="26"/>
        <v>0</v>
      </c>
      <c r="AG171" s="107">
        <f t="shared" si="27"/>
        <v>0</v>
      </c>
      <c r="AH171" s="107">
        <f t="shared" si="28"/>
        <v>0</v>
      </c>
      <c r="AI171" s="107">
        <f t="shared" si="29"/>
        <v>1</v>
      </c>
    </row>
    <row r="172" spans="1:35" ht="29.25" hidden="1" customHeight="1" outlineLevel="2" x14ac:dyDescent="0.25">
      <c r="A172" s="53" t="s">
        <v>1637</v>
      </c>
      <c r="B172" s="50" t="s">
        <v>3005</v>
      </c>
      <c r="C172" s="54">
        <v>111493</v>
      </c>
      <c r="D172" s="55" t="s">
        <v>3008</v>
      </c>
      <c r="E172" s="97" t="s">
        <v>1920</v>
      </c>
      <c r="F172" s="94">
        <v>2</v>
      </c>
      <c r="G172" s="67">
        <v>1</v>
      </c>
      <c r="H172" s="67">
        <v>7</v>
      </c>
      <c r="I172" s="41">
        <v>458845.5</v>
      </c>
      <c r="J172" s="18" t="s">
        <v>3164</v>
      </c>
      <c r="K172" s="34" t="s">
        <v>3314</v>
      </c>
      <c r="L172" s="135" t="s">
        <v>3337</v>
      </c>
      <c r="M172" s="112">
        <v>0.95</v>
      </c>
      <c r="N172" s="112">
        <v>1</v>
      </c>
      <c r="O172" s="172" t="s">
        <v>3476</v>
      </c>
      <c r="P172" s="172"/>
      <c r="Q172" s="173" t="s">
        <v>3477</v>
      </c>
      <c r="R172" s="173" t="s">
        <v>3478</v>
      </c>
      <c r="S172" s="172" t="s">
        <v>3479</v>
      </c>
      <c r="T172" s="172" t="s">
        <v>3357</v>
      </c>
      <c r="U172" s="172" t="s">
        <v>3480</v>
      </c>
      <c r="V172" s="172" t="s">
        <v>3481</v>
      </c>
      <c r="W172" s="172" t="s">
        <v>3482</v>
      </c>
      <c r="X172" s="174" t="s">
        <v>3483</v>
      </c>
      <c r="Y172" s="175">
        <v>446705.74</v>
      </c>
      <c r="Z172" s="107">
        <f t="shared" si="20"/>
        <v>0</v>
      </c>
      <c r="AA172" s="107">
        <f t="shared" si="21"/>
        <v>0</v>
      </c>
      <c r="AB172" s="107">
        <f t="shared" si="22"/>
        <v>0</v>
      </c>
      <c r="AC172" s="107">
        <f t="shared" si="23"/>
        <v>0</v>
      </c>
      <c r="AD172" s="107">
        <f t="shared" si="24"/>
        <v>1</v>
      </c>
      <c r="AE172" s="107">
        <f t="shared" si="25"/>
        <v>0</v>
      </c>
      <c r="AF172" s="107">
        <f t="shared" si="26"/>
        <v>0</v>
      </c>
      <c r="AG172" s="107">
        <f t="shared" si="27"/>
        <v>0</v>
      </c>
      <c r="AH172" s="107">
        <f t="shared" si="28"/>
        <v>0</v>
      </c>
      <c r="AI172" s="107">
        <f t="shared" si="29"/>
        <v>1</v>
      </c>
    </row>
    <row r="173" spans="1:35" ht="29.25" hidden="1" customHeight="1" outlineLevel="2" x14ac:dyDescent="0.25">
      <c r="A173" s="53" t="s">
        <v>1637</v>
      </c>
      <c r="B173" s="50" t="s">
        <v>3005</v>
      </c>
      <c r="C173" s="54">
        <v>111496</v>
      </c>
      <c r="D173" s="55" t="s">
        <v>1635</v>
      </c>
      <c r="E173" s="97" t="s">
        <v>1920</v>
      </c>
      <c r="F173" s="94">
        <v>2</v>
      </c>
      <c r="G173" s="67">
        <v>1</v>
      </c>
      <c r="H173" s="67">
        <v>6</v>
      </c>
      <c r="I173" s="41">
        <v>577862.51</v>
      </c>
      <c r="J173" s="18" t="s">
        <v>3164</v>
      </c>
      <c r="K173" s="34" t="s">
        <v>3314</v>
      </c>
      <c r="L173" s="135" t="s">
        <v>3337</v>
      </c>
      <c r="M173" s="112">
        <v>0.95</v>
      </c>
      <c r="N173" s="112">
        <v>1</v>
      </c>
      <c r="O173" s="172" t="s">
        <v>3476</v>
      </c>
      <c r="P173" s="172"/>
      <c r="Q173" s="173" t="s">
        <v>3477</v>
      </c>
      <c r="R173" s="173" t="s">
        <v>3478</v>
      </c>
      <c r="S173" s="172" t="s">
        <v>3479</v>
      </c>
      <c r="T173" s="172" t="s">
        <v>3357</v>
      </c>
      <c r="U173" s="172" t="s">
        <v>3480</v>
      </c>
      <c r="V173" s="172" t="s">
        <v>3481</v>
      </c>
      <c r="W173" s="172" t="s">
        <v>3482</v>
      </c>
      <c r="X173" s="174" t="s">
        <v>3483</v>
      </c>
      <c r="Y173" s="175">
        <v>563544.73</v>
      </c>
      <c r="Z173" s="107">
        <f t="shared" si="20"/>
        <v>0</v>
      </c>
      <c r="AA173" s="107">
        <f t="shared" si="21"/>
        <v>0</v>
      </c>
      <c r="AB173" s="107">
        <f t="shared" si="22"/>
        <v>0</v>
      </c>
      <c r="AC173" s="107">
        <f t="shared" si="23"/>
        <v>0</v>
      </c>
      <c r="AD173" s="107">
        <f t="shared" si="24"/>
        <v>1</v>
      </c>
      <c r="AE173" s="107">
        <f t="shared" si="25"/>
        <v>0</v>
      </c>
      <c r="AF173" s="107">
        <f t="shared" si="26"/>
        <v>0</v>
      </c>
      <c r="AG173" s="107">
        <f t="shared" si="27"/>
        <v>0</v>
      </c>
      <c r="AH173" s="107">
        <f t="shared" si="28"/>
        <v>0</v>
      </c>
      <c r="AI173" s="107">
        <f t="shared" si="29"/>
        <v>1</v>
      </c>
    </row>
    <row r="174" spans="1:35" ht="29.25" hidden="1" customHeight="1" outlineLevel="2" x14ac:dyDescent="0.25">
      <c r="A174" s="53" t="s">
        <v>1637</v>
      </c>
      <c r="B174" s="50" t="s">
        <v>3005</v>
      </c>
      <c r="C174" s="54">
        <v>171503</v>
      </c>
      <c r="D174" s="55" t="s">
        <v>3009</v>
      </c>
      <c r="E174" s="97" t="s">
        <v>1920</v>
      </c>
      <c r="F174" s="94">
        <v>2</v>
      </c>
      <c r="G174" s="67">
        <v>1</v>
      </c>
      <c r="H174" s="67">
        <v>16</v>
      </c>
      <c r="I174" s="41">
        <v>779958.37</v>
      </c>
      <c r="J174" s="18" t="s">
        <v>3164</v>
      </c>
      <c r="K174" s="34" t="s">
        <v>3314</v>
      </c>
      <c r="L174" s="135" t="s">
        <v>3337</v>
      </c>
      <c r="M174" s="112">
        <v>0.95</v>
      </c>
      <c r="N174" s="112">
        <v>1</v>
      </c>
      <c r="O174" s="172" t="s">
        <v>3476</v>
      </c>
      <c r="P174" s="172"/>
      <c r="Q174" s="173" t="s">
        <v>3477</v>
      </c>
      <c r="R174" s="173" t="s">
        <v>3478</v>
      </c>
      <c r="S174" s="172" t="s">
        <v>3479</v>
      </c>
      <c r="T174" s="172" t="s">
        <v>3357</v>
      </c>
      <c r="U174" s="172" t="s">
        <v>3480</v>
      </c>
      <c r="V174" s="172" t="s">
        <v>3481</v>
      </c>
      <c r="W174" s="172" t="s">
        <v>3482</v>
      </c>
      <c r="X174" s="174" t="s">
        <v>3483</v>
      </c>
      <c r="Y174" s="175">
        <v>761800.67</v>
      </c>
      <c r="Z174" s="107">
        <f t="shared" si="20"/>
        <v>0</v>
      </c>
      <c r="AA174" s="107">
        <f t="shared" si="21"/>
        <v>0</v>
      </c>
      <c r="AB174" s="107">
        <f t="shared" si="22"/>
        <v>0</v>
      </c>
      <c r="AC174" s="107">
        <f t="shared" si="23"/>
        <v>0</v>
      </c>
      <c r="AD174" s="107">
        <f t="shared" si="24"/>
        <v>1</v>
      </c>
      <c r="AE174" s="107">
        <f t="shared" si="25"/>
        <v>0</v>
      </c>
      <c r="AF174" s="107">
        <f t="shared" si="26"/>
        <v>0</v>
      </c>
      <c r="AG174" s="107">
        <f t="shared" si="27"/>
        <v>0</v>
      </c>
      <c r="AH174" s="107">
        <f t="shared" si="28"/>
        <v>0</v>
      </c>
      <c r="AI174" s="107">
        <f t="shared" si="29"/>
        <v>1</v>
      </c>
    </row>
    <row r="175" spans="1:35" ht="29.25" hidden="1" customHeight="1" outlineLevel="2" x14ac:dyDescent="0.25">
      <c r="A175" s="53" t="s">
        <v>1637</v>
      </c>
      <c r="B175" s="50" t="s">
        <v>3005</v>
      </c>
      <c r="C175" s="54">
        <v>171505</v>
      </c>
      <c r="D175" s="55" t="s">
        <v>3006</v>
      </c>
      <c r="E175" s="97" t="s">
        <v>1920</v>
      </c>
      <c r="F175" s="94">
        <v>2</v>
      </c>
      <c r="G175" s="67">
        <v>1</v>
      </c>
      <c r="H175" s="67">
        <v>4</v>
      </c>
      <c r="I175" s="41">
        <v>295333.32</v>
      </c>
      <c r="J175" s="18" t="s">
        <v>3164</v>
      </c>
      <c r="K175" s="34" t="s">
        <v>3314</v>
      </c>
      <c r="L175" s="135" t="s">
        <v>3337</v>
      </c>
      <c r="M175" s="112">
        <v>0.95</v>
      </c>
      <c r="N175" s="112">
        <v>1</v>
      </c>
      <c r="O175" s="172" t="s">
        <v>3476</v>
      </c>
      <c r="P175" s="172"/>
      <c r="Q175" s="173" t="s">
        <v>3477</v>
      </c>
      <c r="R175" s="173" t="s">
        <v>3478</v>
      </c>
      <c r="S175" s="172" t="s">
        <v>3479</v>
      </c>
      <c r="T175" s="172" t="s">
        <v>3357</v>
      </c>
      <c r="U175" s="172" t="s">
        <v>3480</v>
      </c>
      <c r="V175" s="172" t="s">
        <v>3481</v>
      </c>
      <c r="W175" s="172" t="s">
        <v>3482</v>
      </c>
      <c r="X175" s="174" t="s">
        <v>3483</v>
      </c>
      <c r="Y175" s="175">
        <v>291228.44</v>
      </c>
      <c r="Z175" s="107">
        <f t="shared" si="20"/>
        <v>0</v>
      </c>
      <c r="AA175" s="107">
        <f t="shared" si="21"/>
        <v>0</v>
      </c>
      <c r="AB175" s="107">
        <f t="shared" si="22"/>
        <v>0</v>
      </c>
      <c r="AC175" s="107">
        <f t="shared" si="23"/>
        <v>0</v>
      </c>
      <c r="AD175" s="107">
        <f t="shared" si="24"/>
        <v>1</v>
      </c>
      <c r="AE175" s="107">
        <f t="shared" si="25"/>
        <v>0</v>
      </c>
      <c r="AF175" s="107">
        <f t="shared" si="26"/>
        <v>0</v>
      </c>
      <c r="AG175" s="107">
        <f t="shared" si="27"/>
        <v>0</v>
      </c>
      <c r="AH175" s="107">
        <f t="shared" si="28"/>
        <v>0</v>
      </c>
      <c r="AI175" s="107">
        <f t="shared" si="29"/>
        <v>1</v>
      </c>
    </row>
    <row r="176" spans="1:35" ht="29.25" hidden="1" customHeight="1" outlineLevel="2" x14ac:dyDescent="0.25">
      <c r="A176" s="50" t="s">
        <v>1929</v>
      </c>
      <c r="B176" s="50" t="s">
        <v>3094</v>
      </c>
      <c r="C176" s="31">
        <v>126144</v>
      </c>
      <c r="D176" s="50" t="s">
        <v>1934</v>
      </c>
      <c r="E176" s="50" t="s">
        <v>1932</v>
      </c>
      <c r="F176" s="31">
        <v>1</v>
      </c>
      <c r="G176" s="31">
        <v>1</v>
      </c>
      <c r="H176" s="31">
        <v>6</v>
      </c>
      <c r="I176" s="39">
        <v>515884.75</v>
      </c>
      <c r="J176" s="18" t="s">
        <v>3164</v>
      </c>
      <c r="K176" s="34" t="s">
        <v>3314</v>
      </c>
      <c r="L176" s="111" t="s">
        <v>3339</v>
      </c>
      <c r="M176" s="112">
        <v>0</v>
      </c>
      <c r="N176" s="112">
        <v>0</v>
      </c>
      <c r="O176" s="116"/>
      <c r="P176" s="116"/>
      <c r="Q176" s="34"/>
      <c r="R176" s="34"/>
      <c r="S176" s="116"/>
      <c r="T176" s="116"/>
      <c r="U176" s="116"/>
      <c r="V176" s="116"/>
      <c r="W176" s="116"/>
      <c r="X176" s="34"/>
      <c r="Y176" s="34"/>
      <c r="Z176" s="107">
        <f t="shared" si="20"/>
        <v>1</v>
      </c>
      <c r="AA176" s="107">
        <f t="shared" si="21"/>
        <v>0</v>
      </c>
      <c r="AB176" s="107">
        <f t="shared" si="22"/>
        <v>0</v>
      </c>
      <c r="AC176" s="107">
        <f t="shared" si="23"/>
        <v>0</v>
      </c>
      <c r="AD176" s="107">
        <f t="shared" si="24"/>
        <v>0</v>
      </c>
      <c r="AE176" s="107">
        <f t="shared" si="25"/>
        <v>1</v>
      </c>
      <c r="AF176" s="107">
        <f t="shared" si="26"/>
        <v>0</v>
      </c>
      <c r="AG176" s="107">
        <f t="shared" si="27"/>
        <v>0</v>
      </c>
      <c r="AH176" s="107">
        <f t="shared" si="28"/>
        <v>0</v>
      </c>
      <c r="AI176" s="107">
        <f t="shared" si="29"/>
        <v>0</v>
      </c>
    </row>
    <row r="177" spans="1:35" ht="29.25" hidden="1" customHeight="1" outlineLevel="2" x14ac:dyDescent="0.25">
      <c r="A177" s="50" t="s">
        <v>1929</v>
      </c>
      <c r="B177" s="50" t="s">
        <v>3094</v>
      </c>
      <c r="C177" s="31">
        <v>199005</v>
      </c>
      <c r="D177" s="50" t="s">
        <v>1931</v>
      </c>
      <c r="E177" s="50" t="s">
        <v>1932</v>
      </c>
      <c r="F177" s="31">
        <v>1</v>
      </c>
      <c r="G177" s="31">
        <v>1</v>
      </c>
      <c r="H177" s="31">
        <v>9</v>
      </c>
      <c r="I177" s="39">
        <v>740248.18</v>
      </c>
      <c r="J177" s="18" t="s">
        <v>3164</v>
      </c>
      <c r="K177" s="34" t="s">
        <v>3314</v>
      </c>
      <c r="L177" s="111" t="s">
        <v>3339</v>
      </c>
      <c r="M177" s="112">
        <v>0</v>
      </c>
      <c r="N177" s="112">
        <v>0</v>
      </c>
      <c r="O177" s="116"/>
      <c r="P177" s="116"/>
      <c r="Q177" s="34"/>
      <c r="R177" s="34"/>
      <c r="S177" s="116"/>
      <c r="T177" s="116"/>
      <c r="U177" s="116"/>
      <c r="V177" s="116"/>
      <c r="W177" s="116"/>
      <c r="X177" s="34"/>
      <c r="Y177" s="34"/>
      <c r="Z177" s="107">
        <f t="shared" si="20"/>
        <v>1</v>
      </c>
      <c r="AA177" s="107">
        <f t="shared" si="21"/>
        <v>0</v>
      </c>
      <c r="AB177" s="107">
        <f t="shared" si="22"/>
        <v>0</v>
      </c>
      <c r="AC177" s="107">
        <f t="shared" si="23"/>
        <v>0</v>
      </c>
      <c r="AD177" s="107">
        <f t="shared" si="24"/>
        <v>0</v>
      </c>
      <c r="AE177" s="107">
        <f t="shared" si="25"/>
        <v>1</v>
      </c>
      <c r="AF177" s="107">
        <f t="shared" si="26"/>
        <v>0</v>
      </c>
      <c r="AG177" s="107">
        <f t="shared" si="27"/>
        <v>0</v>
      </c>
      <c r="AH177" s="107">
        <f t="shared" si="28"/>
        <v>0</v>
      </c>
      <c r="AI177" s="107">
        <f t="shared" si="29"/>
        <v>0</v>
      </c>
    </row>
    <row r="178" spans="1:35" ht="29.25" hidden="1" customHeight="1" outlineLevel="2" x14ac:dyDescent="0.25">
      <c r="A178" s="50" t="s">
        <v>1929</v>
      </c>
      <c r="B178" s="50" t="s">
        <v>3160</v>
      </c>
      <c r="C178" s="31">
        <v>124270</v>
      </c>
      <c r="D178" s="50" t="s">
        <v>1997</v>
      </c>
      <c r="E178" s="50" t="s">
        <v>1994</v>
      </c>
      <c r="F178" s="31">
        <v>3</v>
      </c>
      <c r="G178" s="31">
        <v>1</v>
      </c>
      <c r="H178" s="31">
        <v>2</v>
      </c>
      <c r="I178" s="38">
        <v>223966.18</v>
      </c>
      <c r="J178" s="18" t="s">
        <v>3164</v>
      </c>
      <c r="K178" s="34" t="s">
        <v>3314</v>
      </c>
      <c r="L178" s="135" t="s">
        <v>3337</v>
      </c>
      <c r="M178" s="112">
        <v>0</v>
      </c>
      <c r="N178" s="112">
        <v>1</v>
      </c>
      <c r="O178" s="116"/>
      <c r="P178" s="116"/>
      <c r="Q178" s="34"/>
      <c r="R178" s="34"/>
      <c r="S178" s="183">
        <v>43066</v>
      </c>
      <c r="T178" s="183">
        <v>43074</v>
      </c>
      <c r="U178" s="183">
        <v>43087</v>
      </c>
      <c r="V178" s="183">
        <v>43089</v>
      </c>
      <c r="W178" s="183">
        <v>43092</v>
      </c>
      <c r="X178" s="184" t="s">
        <v>3520</v>
      </c>
      <c r="Y178" s="34"/>
      <c r="Z178" s="107">
        <f t="shared" si="20"/>
        <v>0</v>
      </c>
      <c r="AA178" s="107">
        <f t="shared" si="21"/>
        <v>0</v>
      </c>
      <c r="AB178" s="107">
        <f t="shared" si="22"/>
        <v>0</v>
      </c>
      <c r="AC178" s="107">
        <f t="shared" si="23"/>
        <v>0</v>
      </c>
      <c r="AD178" s="107">
        <f t="shared" si="24"/>
        <v>1</v>
      </c>
      <c r="AE178" s="107">
        <f t="shared" si="25"/>
        <v>0</v>
      </c>
      <c r="AF178" s="107">
        <f t="shared" si="26"/>
        <v>0</v>
      </c>
      <c r="AG178" s="107">
        <f t="shared" si="27"/>
        <v>0</v>
      </c>
      <c r="AH178" s="107">
        <f t="shared" si="28"/>
        <v>0</v>
      </c>
      <c r="AI178" s="107">
        <f t="shared" si="29"/>
        <v>1</v>
      </c>
    </row>
    <row r="179" spans="1:35" ht="29.25" hidden="1" customHeight="1" outlineLevel="2" x14ac:dyDescent="0.25">
      <c r="A179" s="50" t="s">
        <v>1929</v>
      </c>
      <c r="B179" s="50" t="s">
        <v>3160</v>
      </c>
      <c r="C179" s="31">
        <v>124320</v>
      </c>
      <c r="D179" s="50" t="s">
        <v>2005</v>
      </c>
      <c r="E179" s="50" t="s">
        <v>1985</v>
      </c>
      <c r="F179" s="31">
        <v>3</v>
      </c>
      <c r="G179" s="31">
        <v>1</v>
      </c>
      <c r="H179" s="31">
        <v>2</v>
      </c>
      <c r="I179" s="38">
        <v>261310.12</v>
      </c>
      <c r="J179" s="18" t="s">
        <v>3164</v>
      </c>
      <c r="K179" s="34" t="s">
        <v>3314</v>
      </c>
      <c r="L179" s="135" t="s">
        <v>3337</v>
      </c>
      <c r="M179" s="112">
        <v>0</v>
      </c>
      <c r="N179" s="112">
        <v>1</v>
      </c>
      <c r="O179" s="116"/>
      <c r="P179" s="116"/>
      <c r="Q179" s="34"/>
      <c r="R179" s="34"/>
      <c r="S179" s="183">
        <v>43066</v>
      </c>
      <c r="T179" s="183">
        <v>43074</v>
      </c>
      <c r="U179" s="183">
        <v>43087</v>
      </c>
      <c r="V179" s="183">
        <v>43089</v>
      </c>
      <c r="W179" s="183">
        <v>43092</v>
      </c>
      <c r="X179" s="184" t="s">
        <v>3520</v>
      </c>
      <c r="Y179" s="34"/>
      <c r="Z179" s="107">
        <f t="shared" si="20"/>
        <v>0</v>
      </c>
      <c r="AA179" s="107">
        <f t="shared" si="21"/>
        <v>0</v>
      </c>
      <c r="AB179" s="107">
        <f t="shared" si="22"/>
        <v>0</v>
      </c>
      <c r="AC179" s="107">
        <f t="shared" si="23"/>
        <v>0</v>
      </c>
      <c r="AD179" s="107">
        <f t="shared" si="24"/>
        <v>1</v>
      </c>
      <c r="AE179" s="107">
        <f t="shared" si="25"/>
        <v>0</v>
      </c>
      <c r="AF179" s="107">
        <f t="shared" si="26"/>
        <v>0</v>
      </c>
      <c r="AG179" s="107">
        <f t="shared" si="27"/>
        <v>0</v>
      </c>
      <c r="AH179" s="107">
        <f t="shared" si="28"/>
        <v>0</v>
      </c>
      <c r="AI179" s="107">
        <f t="shared" si="29"/>
        <v>1</v>
      </c>
    </row>
    <row r="180" spans="1:35" ht="29.25" hidden="1" customHeight="1" outlineLevel="2" x14ac:dyDescent="0.25">
      <c r="A180" s="50" t="s">
        <v>1929</v>
      </c>
      <c r="B180" s="50" t="s">
        <v>3160</v>
      </c>
      <c r="C180" s="31">
        <v>124323</v>
      </c>
      <c r="D180" s="50" t="s">
        <v>1960</v>
      </c>
      <c r="E180" s="50" t="s">
        <v>1961</v>
      </c>
      <c r="F180" s="31">
        <v>2</v>
      </c>
      <c r="G180" s="31">
        <v>1</v>
      </c>
      <c r="H180" s="31">
        <v>2</v>
      </c>
      <c r="I180" s="38">
        <v>243966.18</v>
      </c>
      <c r="J180" s="18" t="s">
        <v>3164</v>
      </c>
      <c r="K180" s="34" t="s">
        <v>3314</v>
      </c>
      <c r="L180" s="135" t="s">
        <v>3337</v>
      </c>
      <c r="M180" s="112">
        <v>0</v>
      </c>
      <c r="N180" s="112">
        <v>1</v>
      </c>
      <c r="O180" s="116"/>
      <c r="P180" s="116"/>
      <c r="Q180" s="34"/>
      <c r="R180" s="34"/>
      <c r="S180" s="183">
        <v>43066</v>
      </c>
      <c r="T180" s="183">
        <v>43074</v>
      </c>
      <c r="U180" s="183">
        <v>43087</v>
      </c>
      <c r="V180" s="183">
        <v>43089</v>
      </c>
      <c r="W180" s="183">
        <v>43092</v>
      </c>
      <c r="X180" s="184" t="s">
        <v>3520</v>
      </c>
      <c r="Y180" s="34"/>
      <c r="Z180" s="107">
        <f t="shared" si="20"/>
        <v>0</v>
      </c>
      <c r="AA180" s="107">
        <f t="shared" si="21"/>
        <v>0</v>
      </c>
      <c r="AB180" s="107">
        <f t="shared" si="22"/>
        <v>0</v>
      </c>
      <c r="AC180" s="107">
        <f t="shared" si="23"/>
        <v>0</v>
      </c>
      <c r="AD180" s="107">
        <f t="shared" si="24"/>
        <v>1</v>
      </c>
      <c r="AE180" s="107">
        <f t="shared" si="25"/>
        <v>0</v>
      </c>
      <c r="AF180" s="107">
        <f t="shared" si="26"/>
        <v>0</v>
      </c>
      <c r="AG180" s="107">
        <f t="shared" si="27"/>
        <v>0</v>
      </c>
      <c r="AH180" s="107">
        <f t="shared" si="28"/>
        <v>0</v>
      </c>
      <c r="AI180" s="107">
        <f t="shared" si="29"/>
        <v>1</v>
      </c>
    </row>
    <row r="181" spans="1:35" ht="29.25" hidden="1" customHeight="1" outlineLevel="2" x14ac:dyDescent="0.25">
      <c r="A181" s="50" t="s">
        <v>1929</v>
      </c>
      <c r="B181" s="50" t="s">
        <v>3160</v>
      </c>
      <c r="C181" s="31">
        <v>124331</v>
      </c>
      <c r="D181" s="50" t="s">
        <v>1969</v>
      </c>
      <c r="E181" s="50" t="s">
        <v>1961</v>
      </c>
      <c r="F181" s="31">
        <v>2</v>
      </c>
      <c r="G181" s="31">
        <v>1</v>
      </c>
      <c r="H181" s="31">
        <v>2</v>
      </c>
      <c r="I181" s="38">
        <v>220880.44</v>
      </c>
      <c r="J181" s="18" t="s">
        <v>3164</v>
      </c>
      <c r="K181" s="34" t="s">
        <v>3314</v>
      </c>
      <c r="L181" s="135" t="s">
        <v>3337</v>
      </c>
      <c r="M181" s="112">
        <v>0</v>
      </c>
      <c r="N181" s="112">
        <v>1</v>
      </c>
      <c r="O181" s="116"/>
      <c r="P181" s="116"/>
      <c r="Q181" s="34"/>
      <c r="R181" s="34"/>
      <c r="S181" s="183">
        <v>43066</v>
      </c>
      <c r="T181" s="183">
        <v>43074</v>
      </c>
      <c r="U181" s="183">
        <v>43087</v>
      </c>
      <c r="V181" s="183">
        <v>43089</v>
      </c>
      <c r="W181" s="183">
        <v>43092</v>
      </c>
      <c r="X181" s="184" t="s">
        <v>3520</v>
      </c>
      <c r="Y181" s="34"/>
      <c r="Z181" s="107">
        <f t="shared" si="20"/>
        <v>0</v>
      </c>
      <c r="AA181" s="107">
        <f t="shared" si="21"/>
        <v>0</v>
      </c>
      <c r="AB181" s="107">
        <f t="shared" si="22"/>
        <v>0</v>
      </c>
      <c r="AC181" s="107">
        <f t="shared" si="23"/>
        <v>0</v>
      </c>
      <c r="AD181" s="107">
        <f t="shared" si="24"/>
        <v>1</v>
      </c>
      <c r="AE181" s="107">
        <f t="shared" si="25"/>
        <v>0</v>
      </c>
      <c r="AF181" s="107">
        <f t="shared" si="26"/>
        <v>0</v>
      </c>
      <c r="AG181" s="107">
        <f t="shared" si="27"/>
        <v>0</v>
      </c>
      <c r="AH181" s="107">
        <f t="shared" si="28"/>
        <v>0</v>
      </c>
      <c r="AI181" s="107">
        <f t="shared" si="29"/>
        <v>1</v>
      </c>
    </row>
    <row r="182" spans="1:35" ht="29.25" hidden="1" customHeight="1" outlineLevel="2" x14ac:dyDescent="0.25">
      <c r="A182" s="50" t="s">
        <v>1929</v>
      </c>
      <c r="B182" s="50" t="s">
        <v>3160</v>
      </c>
      <c r="C182" s="31">
        <v>124354</v>
      </c>
      <c r="D182" s="50" t="s">
        <v>1999</v>
      </c>
      <c r="E182" s="50" t="s">
        <v>2000</v>
      </c>
      <c r="F182" s="31">
        <v>3</v>
      </c>
      <c r="G182" s="31">
        <v>1</v>
      </c>
      <c r="H182" s="31">
        <v>2</v>
      </c>
      <c r="I182" s="38">
        <v>233966.18</v>
      </c>
      <c r="J182" s="18" t="s">
        <v>3164</v>
      </c>
      <c r="K182" s="34" t="s">
        <v>3314</v>
      </c>
      <c r="L182" s="135" t="s">
        <v>3337</v>
      </c>
      <c r="M182" s="112">
        <v>0</v>
      </c>
      <c r="N182" s="112">
        <v>1</v>
      </c>
      <c r="O182" s="116"/>
      <c r="P182" s="116"/>
      <c r="Q182" s="34"/>
      <c r="R182" s="34"/>
      <c r="S182" s="183">
        <v>43066</v>
      </c>
      <c r="T182" s="183">
        <v>43074</v>
      </c>
      <c r="U182" s="183">
        <v>43087</v>
      </c>
      <c r="V182" s="183">
        <v>43089</v>
      </c>
      <c r="W182" s="183">
        <v>43092</v>
      </c>
      <c r="X182" s="184" t="s">
        <v>3520</v>
      </c>
      <c r="Y182" s="34"/>
      <c r="Z182" s="107">
        <f t="shared" si="20"/>
        <v>0</v>
      </c>
      <c r="AA182" s="107">
        <f t="shared" si="21"/>
        <v>0</v>
      </c>
      <c r="AB182" s="107">
        <f t="shared" si="22"/>
        <v>0</v>
      </c>
      <c r="AC182" s="107">
        <f t="shared" si="23"/>
        <v>0</v>
      </c>
      <c r="AD182" s="107">
        <f t="shared" si="24"/>
        <v>1</v>
      </c>
      <c r="AE182" s="107">
        <f t="shared" si="25"/>
        <v>0</v>
      </c>
      <c r="AF182" s="107">
        <f t="shared" si="26"/>
        <v>0</v>
      </c>
      <c r="AG182" s="107">
        <f t="shared" si="27"/>
        <v>0</v>
      </c>
      <c r="AH182" s="107">
        <f t="shared" si="28"/>
        <v>0</v>
      </c>
      <c r="AI182" s="107">
        <f t="shared" si="29"/>
        <v>1</v>
      </c>
    </row>
    <row r="183" spans="1:35" ht="29.25" hidden="1" customHeight="1" outlineLevel="2" x14ac:dyDescent="0.25">
      <c r="A183" s="50" t="s">
        <v>1929</v>
      </c>
      <c r="B183" s="50" t="s">
        <v>3160</v>
      </c>
      <c r="C183" s="31">
        <v>124365</v>
      </c>
      <c r="D183" s="50" t="s">
        <v>1963</v>
      </c>
      <c r="E183" s="50" t="s">
        <v>1964</v>
      </c>
      <c r="F183" s="31">
        <v>2</v>
      </c>
      <c r="G183" s="31">
        <v>1</v>
      </c>
      <c r="H183" s="31">
        <v>2</v>
      </c>
      <c r="I183" s="38">
        <v>223966.18</v>
      </c>
      <c r="J183" s="18" t="s">
        <v>3164</v>
      </c>
      <c r="K183" s="34" t="s">
        <v>3314</v>
      </c>
      <c r="L183" s="135" t="s">
        <v>3337</v>
      </c>
      <c r="M183" s="112">
        <v>0</v>
      </c>
      <c r="N183" s="112">
        <v>1</v>
      </c>
      <c r="O183" s="116"/>
      <c r="P183" s="116"/>
      <c r="Q183" s="34"/>
      <c r="R183" s="34"/>
      <c r="S183" s="183">
        <v>43066</v>
      </c>
      <c r="T183" s="183">
        <v>43074</v>
      </c>
      <c r="U183" s="183">
        <v>43087</v>
      </c>
      <c r="V183" s="183">
        <v>43089</v>
      </c>
      <c r="W183" s="183">
        <v>43092</v>
      </c>
      <c r="X183" s="184" t="s">
        <v>3520</v>
      </c>
      <c r="Y183" s="34"/>
      <c r="Z183" s="107">
        <f t="shared" si="20"/>
        <v>0</v>
      </c>
      <c r="AA183" s="107">
        <f t="shared" si="21"/>
        <v>0</v>
      </c>
      <c r="AB183" s="107">
        <f t="shared" si="22"/>
        <v>0</v>
      </c>
      <c r="AC183" s="107">
        <f t="shared" si="23"/>
        <v>0</v>
      </c>
      <c r="AD183" s="107">
        <f t="shared" si="24"/>
        <v>1</v>
      </c>
      <c r="AE183" s="107">
        <f t="shared" si="25"/>
        <v>0</v>
      </c>
      <c r="AF183" s="107">
        <f t="shared" si="26"/>
        <v>0</v>
      </c>
      <c r="AG183" s="107">
        <f t="shared" si="27"/>
        <v>0</v>
      </c>
      <c r="AH183" s="107">
        <f t="shared" si="28"/>
        <v>0</v>
      </c>
      <c r="AI183" s="107">
        <f t="shared" si="29"/>
        <v>1</v>
      </c>
    </row>
    <row r="184" spans="1:35" ht="29.25" hidden="1" customHeight="1" outlineLevel="2" x14ac:dyDescent="0.25">
      <c r="A184" s="50" t="s">
        <v>1929</v>
      </c>
      <c r="B184" s="50" t="s">
        <v>3160</v>
      </c>
      <c r="C184" s="31">
        <v>124430</v>
      </c>
      <c r="D184" s="50" t="s">
        <v>1981</v>
      </c>
      <c r="E184" s="50" t="s">
        <v>1982</v>
      </c>
      <c r="F184" s="31">
        <v>3</v>
      </c>
      <c r="G184" s="31">
        <v>1</v>
      </c>
      <c r="H184" s="31">
        <v>2</v>
      </c>
      <c r="I184" s="38">
        <v>263892.18</v>
      </c>
      <c r="J184" s="18" t="s">
        <v>3164</v>
      </c>
      <c r="K184" s="34" t="s">
        <v>3314</v>
      </c>
      <c r="L184" s="135" t="s">
        <v>3337</v>
      </c>
      <c r="M184" s="112">
        <v>0</v>
      </c>
      <c r="N184" s="112">
        <v>1</v>
      </c>
      <c r="O184" s="116"/>
      <c r="P184" s="116"/>
      <c r="Q184" s="34"/>
      <c r="R184" s="34"/>
      <c r="S184" s="183">
        <v>43066</v>
      </c>
      <c r="T184" s="183">
        <v>43074</v>
      </c>
      <c r="U184" s="183">
        <v>43087</v>
      </c>
      <c r="V184" s="183">
        <v>43089</v>
      </c>
      <c r="W184" s="183">
        <v>43092</v>
      </c>
      <c r="X184" s="184" t="s">
        <v>3520</v>
      </c>
      <c r="Y184" s="34"/>
      <c r="Z184" s="107">
        <f t="shared" si="20"/>
        <v>0</v>
      </c>
      <c r="AA184" s="107">
        <f t="shared" si="21"/>
        <v>0</v>
      </c>
      <c r="AB184" s="107">
        <f t="shared" si="22"/>
        <v>0</v>
      </c>
      <c r="AC184" s="107">
        <f t="shared" si="23"/>
        <v>0</v>
      </c>
      <c r="AD184" s="107">
        <f t="shared" si="24"/>
        <v>1</v>
      </c>
      <c r="AE184" s="107">
        <f t="shared" si="25"/>
        <v>0</v>
      </c>
      <c r="AF184" s="107">
        <f t="shared" si="26"/>
        <v>0</v>
      </c>
      <c r="AG184" s="107">
        <f t="shared" si="27"/>
        <v>0</v>
      </c>
      <c r="AH184" s="107">
        <f t="shared" si="28"/>
        <v>0</v>
      </c>
      <c r="AI184" s="107">
        <f t="shared" si="29"/>
        <v>1</v>
      </c>
    </row>
    <row r="185" spans="1:35" ht="29.25" hidden="1" customHeight="1" outlineLevel="2" x14ac:dyDescent="0.25">
      <c r="A185" s="50" t="s">
        <v>1929</v>
      </c>
      <c r="B185" s="50" t="s">
        <v>3160</v>
      </c>
      <c r="C185" s="31">
        <v>124481</v>
      </c>
      <c r="D185" s="50" t="s">
        <v>1971</v>
      </c>
      <c r="E185" s="50" t="s">
        <v>1972</v>
      </c>
      <c r="F185" s="31">
        <v>2</v>
      </c>
      <c r="G185" s="31">
        <v>1</v>
      </c>
      <c r="H185" s="31">
        <v>2</v>
      </c>
      <c r="I185" s="38">
        <v>223966.18</v>
      </c>
      <c r="J185" s="18" t="s">
        <v>3164</v>
      </c>
      <c r="K185" s="34" t="s">
        <v>3314</v>
      </c>
      <c r="L185" s="135" t="s">
        <v>3337</v>
      </c>
      <c r="M185" s="112">
        <v>0</v>
      </c>
      <c r="N185" s="112">
        <v>1</v>
      </c>
      <c r="O185" s="116"/>
      <c r="P185" s="116"/>
      <c r="Q185" s="34"/>
      <c r="R185" s="34"/>
      <c r="S185" s="183">
        <v>43066</v>
      </c>
      <c r="T185" s="183">
        <v>43074</v>
      </c>
      <c r="U185" s="183">
        <v>43087</v>
      </c>
      <c r="V185" s="183">
        <v>43089</v>
      </c>
      <c r="W185" s="183">
        <v>43092</v>
      </c>
      <c r="X185" s="184" t="s">
        <v>3520</v>
      </c>
      <c r="Y185" s="34"/>
      <c r="Z185" s="107">
        <f t="shared" si="20"/>
        <v>0</v>
      </c>
      <c r="AA185" s="107">
        <f t="shared" si="21"/>
        <v>0</v>
      </c>
      <c r="AB185" s="107">
        <f t="shared" si="22"/>
        <v>0</v>
      </c>
      <c r="AC185" s="107">
        <f t="shared" si="23"/>
        <v>0</v>
      </c>
      <c r="AD185" s="107">
        <f t="shared" si="24"/>
        <v>1</v>
      </c>
      <c r="AE185" s="107">
        <f t="shared" si="25"/>
        <v>0</v>
      </c>
      <c r="AF185" s="107">
        <f t="shared" si="26"/>
        <v>0</v>
      </c>
      <c r="AG185" s="107">
        <f t="shared" si="27"/>
        <v>0</v>
      </c>
      <c r="AH185" s="107">
        <f t="shared" si="28"/>
        <v>0</v>
      </c>
      <c r="AI185" s="107">
        <f t="shared" si="29"/>
        <v>1</v>
      </c>
    </row>
    <row r="186" spans="1:35" ht="29.25" hidden="1" customHeight="1" outlineLevel="2" x14ac:dyDescent="0.25">
      <c r="A186" s="50" t="s">
        <v>1929</v>
      </c>
      <c r="B186" s="50" t="s">
        <v>3160</v>
      </c>
      <c r="C186" s="31">
        <v>124489</v>
      </c>
      <c r="D186" s="50" t="s">
        <v>1975</v>
      </c>
      <c r="E186" s="50" t="s">
        <v>1972</v>
      </c>
      <c r="F186" s="31">
        <v>2</v>
      </c>
      <c r="G186" s="31">
        <v>1</v>
      </c>
      <c r="H186" s="31">
        <v>2</v>
      </c>
      <c r="I186" s="38">
        <v>223966.18</v>
      </c>
      <c r="J186" s="18" t="s">
        <v>3164</v>
      </c>
      <c r="K186" s="34" t="s">
        <v>3314</v>
      </c>
      <c r="L186" s="135" t="s">
        <v>3337</v>
      </c>
      <c r="M186" s="112">
        <v>0</v>
      </c>
      <c r="N186" s="112">
        <v>1</v>
      </c>
      <c r="O186" s="116"/>
      <c r="P186" s="116"/>
      <c r="Q186" s="34"/>
      <c r="R186" s="34"/>
      <c r="S186" s="183">
        <v>43066</v>
      </c>
      <c r="T186" s="183">
        <v>43074</v>
      </c>
      <c r="U186" s="183">
        <v>43087</v>
      </c>
      <c r="V186" s="183">
        <v>43089</v>
      </c>
      <c r="W186" s="183">
        <v>43092</v>
      </c>
      <c r="X186" s="184" t="s">
        <v>3520</v>
      </c>
      <c r="Y186" s="34"/>
      <c r="Z186" s="107">
        <f t="shared" si="20"/>
        <v>0</v>
      </c>
      <c r="AA186" s="107">
        <f t="shared" si="21"/>
        <v>0</v>
      </c>
      <c r="AB186" s="107">
        <f t="shared" si="22"/>
        <v>0</v>
      </c>
      <c r="AC186" s="107">
        <f t="shared" si="23"/>
        <v>0</v>
      </c>
      <c r="AD186" s="107">
        <f t="shared" si="24"/>
        <v>1</v>
      </c>
      <c r="AE186" s="107">
        <f t="shared" si="25"/>
        <v>0</v>
      </c>
      <c r="AF186" s="107">
        <f t="shared" si="26"/>
        <v>0</v>
      </c>
      <c r="AG186" s="107">
        <f t="shared" si="27"/>
        <v>0</v>
      </c>
      <c r="AH186" s="107">
        <f t="shared" si="28"/>
        <v>0</v>
      </c>
      <c r="AI186" s="107">
        <f t="shared" si="29"/>
        <v>1</v>
      </c>
    </row>
    <row r="187" spans="1:35" ht="29.25" hidden="1" customHeight="1" outlineLevel="2" x14ac:dyDescent="0.25">
      <c r="A187" s="50" t="s">
        <v>1929</v>
      </c>
      <c r="B187" s="50" t="s">
        <v>3160</v>
      </c>
      <c r="C187" s="31">
        <v>124490</v>
      </c>
      <c r="D187" s="50" t="s">
        <v>1976</v>
      </c>
      <c r="E187" s="50" t="s">
        <v>1972</v>
      </c>
      <c r="F187" s="31">
        <v>2</v>
      </c>
      <c r="G187" s="31">
        <v>1</v>
      </c>
      <c r="H187" s="31">
        <v>2</v>
      </c>
      <c r="I187" s="38">
        <v>223966.18</v>
      </c>
      <c r="J187" s="18" t="s">
        <v>3164</v>
      </c>
      <c r="K187" s="34" t="s">
        <v>3314</v>
      </c>
      <c r="L187" s="135" t="s">
        <v>3337</v>
      </c>
      <c r="M187" s="112">
        <v>0</v>
      </c>
      <c r="N187" s="112">
        <v>1</v>
      </c>
      <c r="O187" s="116"/>
      <c r="P187" s="116"/>
      <c r="Q187" s="34"/>
      <c r="R187" s="34"/>
      <c r="S187" s="183">
        <v>43066</v>
      </c>
      <c r="T187" s="183">
        <v>43074</v>
      </c>
      <c r="U187" s="183">
        <v>43087</v>
      </c>
      <c r="V187" s="183">
        <v>43089</v>
      </c>
      <c r="W187" s="183">
        <v>43092</v>
      </c>
      <c r="X187" s="184" t="s">
        <v>3520</v>
      </c>
      <c r="Y187" s="34"/>
      <c r="Z187" s="107">
        <f t="shared" si="20"/>
        <v>0</v>
      </c>
      <c r="AA187" s="107">
        <f t="shared" si="21"/>
        <v>0</v>
      </c>
      <c r="AB187" s="107">
        <f t="shared" si="22"/>
        <v>0</v>
      </c>
      <c r="AC187" s="107">
        <f t="shared" si="23"/>
        <v>0</v>
      </c>
      <c r="AD187" s="107">
        <f t="shared" si="24"/>
        <v>1</v>
      </c>
      <c r="AE187" s="107">
        <f t="shared" si="25"/>
        <v>0</v>
      </c>
      <c r="AF187" s="107">
        <f t="shared" si="26"/>
        <v>0</v>
      </c>
      <c r="AG187" s="107">
        <f t="shared" si="27"/>
        <v>0</v>
      </c>
      <c r="AH187" s="107">
        <f t="shared" si="28"/>
        <v>0</v>
      </c>
      <c r="AI187" s="107">
        <f t="shared" si="29"/>
        <v>1</v>
      </c>
    </row>
    <row r="188" spans="1:35" ht="29.25" hidden="1" customHeight="1" outlineLevel="2" x14ac:dyDescent="0.25">
      <c r="A188" s="50" t="s">
        <v>1929</v>
      </c>
      <c r="B188" s="50" t="s">
        <v>3160</v>
      </c>
      <c r="C188" s="31">
        <v>124517</v>
      </c>
      <c r="D188" s="50" t="s">
        <v>1973</v>
      </c>
      <c r="E188" s="50" t="s">
        <v>1974</v>
      </c>
      <c r="F188" s="31">
        <v>2</v>
      </c>
      <c r="G188" s="31">
        <v>1</v>
      </c>
      <c r="H188" s="31">
        <v>2</v>
      </c>
      <c r="I188" s="38">
        <v>243966.18</v>
      </c>
      <c r="J188" s="18" t="s">
        <v>3164</v>
      </c>
      <c r="K188" s="34" t="s">
        <v>3314</v>
      </c>
      <c r="L188" s="135" t="s">
        <v>3337</v>
      </c>
      <c r="M188" s="112">
        <v>0</v>
      </c>
      <c r="N188" s="112">
        <v>1</v>
      </c>
      <c r="O188" s="116"/>
      <c r="P188" s="116"/>
      <c r="Q188" s="34"/>
      <c r="R188" s="34"/>
      <c r="S188" s="183">
        <v>43066</v>
      </c>
      <c r="T188" s="183">
        <v>43074</v>
      </c>
      <c r="U188" s="183">
        <v>43087</v>
      </c>
      <c r="V188" s="183">
        <v>43089</v>
      </c>
      <c r="W188" s="183">
        <v>43092</v>
      </c>
      <c r="X188" s="184" t="s">
        <v>3520</v>
      </c>
      <c r="Y188" s="34"/>
      <c r="Z188" s="107">
        <f t="shared" si="20"/>
        <v>0</v>
      </c>
      <c r="AA188" s="107">
        <f t="shared" si="21"/>
        <v>0</v>
      </c>
      <c r="AB188" s="107">
        <f t="shared" si="22"/>
        <v>0</v>
      </c>
      <c r="AC188" s="107">
        <f t="shared" si="23"/>
        <v>0</v>
      </c>
      <c r="AD188" s="107">
        <f t="shared" si="24"/>
        <v>1</v>
      </c>
      <c r="AE188" s="107">
        <f t="shared" si="25"/>
        <v>0</v>
      </c>
      <c r="AF188" s="107">
        <f t="shared" si="26"/>
        <v>0</v>
      </c>
      <c r="AG188" s="107">
        <f t="shared" si="27"/>
        <v>0</v>
      </c>
      <c r="AH188" s="107">
        <f t="shared" si="28"/>
        <v>0</v>
      </c>
      <c r="AI188" s="107">
        <f t="shared" si="29"/>
        <v>1</v>
      </c>
    </row>
    <row r="189" spans="1:35" ht="29.25" hidden="1" customHeight="1" outlineLevel="2" x14ac:dyDescent="0.25">
      <c r="A189" s="50" t="s">
        <v>1929</v>
      </c>
      <c r="B189" s="50" t="s">
        <v>3160</v>
      </c>
      <c r="C189" s="31">
        <v>124549</v>
      </c>
      <c r="D189" s="50" t="s">
        <v>1949</v>
      </c>
      <c r="E189" s="50" t="s">
        <v>1950</v>
      </c>
      <c r="F189" s="31">
        <v>1</v>
      </c>
      <c r="G189" s="31">
        <v>1</v>
      </c>
      <c r="H189" s="31">
        <v>2</v>
      </c>
      <c r="I189" s="38">
        <v>223966.18</v>
      </c>
      <c r="J189" s="18" t="s">
        <v>3164</v>
      </c>
      <c r="K189" s="34" t="s">
        <v>3314</v>
      </c>
      <c r="L189" s="135" t="s">
        <v>3337</v>
      </c>
      <c r="M189" s="112">
        <v>0</v>
      </c>
      <c r="N189" s="112">
        <v>1</v>
      </c>
      <c r="O189" s="116"/>
      <c r="P189" s="116"/>
      <c r="Q189" s="34"/>
      <c r="R189" s="34"/>
      <c r="S189" s="183">
        <v>43066</v>
      </c>
      <c r="T189" s="183">
        <v>43074</v>
      </c>
      <c r="U189" s="183">
        <v>43087</v>
      </c>
      <c r="V189" s="183">
        <v>43089</v>
      </c>
      <c r="W189" s="183">
        <v>43092</v>
      </c>
      <c r="X189" s="184" t="s">
        <v>3520</v>
      </c>
      <c r="Y189" s="34"/>
      <c r="Z189" s="107">
        <f t="shared" si="20"/>
        <v>0</v>
      </c>
      <c r="AA189" s="107">
        <f t="shared" si="21"/>
        <v>0</v>
      </c>
      <c r="AB189" s="107">
        <f t="shared" si="22"/>
        <v>0</v>
      </c>
      <c r="AC189" s="107">
        <f t="shared" si="23"/>
        <v>0</v>
      </c>
      <c r="AD189" s="107">
        <f t="shared" si="24"/>
        <v>1</v>
      </c>
      <c r="AE189" s="107">
        <f t="shared" si="25"/>
        <v>0</v>
      </c>
      <c r="AF189" s="107">
        <f t="shared" si="26"/>
        <v>0</v>
      </c>
      <c r="AG189" s="107">
        <f t="shared" si="27"/>
        <v>0</v>
      </c>
      <c r="AH189" s="107">
        <f t="shared" si="28"/>
        <v>0</v>
      </c>
      <c r="AI189" s="107">
        <f t="shared" si="29"/>
        <v>1</v>
      </c>
    </row>
    <row r="190" spans="1:35" ht="29.25" hidden="1" customHeight="1" outlineLevel="2" x14ac:dyDescent="0.25">
      <c r="A190" s="50" t="s">
        <v>1929</v>
      </c>
      <c r="B190" s="50" t="s">
        <v>3160</v>
      </c>
      <c r="C190" s="31">
        <v>124643</v>
      </c>
      <c r="D190" s="50" t="s">
        <v>1951</v>
      </c>
      <c r="E190" s="50" t="s">
        <v>1952</v>
      </c>
      <c r="F190" s="31">
        <v>1</v>
      </c>
      <c r="G190" s="31">
        <v>1</v>
      </c>
      <c r="H190" s="31">
        <v>2</v>
      </c>
      <c r="I190" s="38">
        <v>228966.18</v>
      </c>
      <c r="J190" s="18" t="s">
        <v>3164</v>
      </c>
      <c r="K190" s="34" t="s">
        <v>3314</v>
      </c>
      <c r="L190" s="135" t="s">
        <v>3337</v>
      </c>
      <c r="M190" s="112">
        <v>0</v>
      </c>
      <c r="N190" s="112">
        <v>1</v>
      </c>
      <c r="O190" s="116"/>
      <c r="P190" s="116"/>
      <c r="Q190" s="34"/>
      <c r="R190" s="34"/>
      <c r="S190" s="183">
        <v>43066</v>
      </c>
      <c r="T190" s="183">
        <v>43074</v>
      </c>
      <c r="U190" s="183">
        <v>43087</v>
      </c>
      <c r="V190" s="183">
        <v>43089</v>
      </c>
      <c r="W190" s="183">
        <v>43092</v>
      </c>
      <c r="X190" s="184" t="s">
        <v>3520</v>
      </c>
      <c r="Y190" s="34"/>
      <c r="Z190" s="107">
        <f t="shared" si="20"/>
        <v>0</v>
      </c>
      <c r="AA190" s="107">
        <f t="shared" si="21"/>
        <v>0</v>
      </c>
      <c r="AB190" s="107">
        <f t="shared" si="22"/>
        <v>0</v>
      </c>
      <c r="AC190" s="107">
        <f t="shared" si="23"/>
        <v>0</v>
      </c>
      <c r="AD190" s="107">
        <f t="shared" si="24"/>
        <v>1</v>
      </c>
      <c r="AE190" s="107">
        <f t="shared" si="25"/>
        <v>0</v>
      </c>
      <c r="AF190" s="107">
        <f t="shared" si="26"/>
        <v>0</v>
      </c>
      <c r="AG190" s="107">
        <f t="shared" si="27"/>
        <v>0</v>
      </c>
      <c r="AH190" s="107">
        <f t="shared" si="28"/>
        <v>0</v>
      </c>
      <c r="AI190" s="107">
        <f t="shared" si="29"/>
        <v>1</v>
      </c>
    </row>
    <row r="191" spans="1:35" ht="29.25" hidden="1" customHeight="1" outlineLevel="2" x14ac:dyDescent="0.25">
      <c r="A191" s="50" t="s">
        <v>1929</v>
      </c>
      <c r="B191" s="50" t="s">
        <v>3160</v>
      </c>
      <c r="C191" s="31">
        <v>124652</v>
      </c>
      <c r="D191" s="50" t="s">
        <v>1955</v>
      </c>
      <c r="E191" s="50" t="s">
        <v>1952</v>
      </c>
      <c r="F191" s="31">
        <v>1</v>
      </c>
      <c r="G191" s="31">
        <v>1</v>
      </c>
      <c r="H191" s="31">
        <v>2</v>
      </c>
      <c r="I191" s="38">
        <v>228966.18</v>
      </c>
      <c r="J191" s="18" t="s">
        <v>3164</v>
      </c>
      <c r="K191" s="34" t="s">
        <v>3314</v>
      </c>
      <c r="L191" s="135" t="s">
        <v>3337</v>
      </c>
      <c r="M191" s="112">
        <v>0</v>
      </c>
      <c r="N191" s="112">
        <v>1</v>
      </c>
      <c r="O191" s="116"/>
      <c r="P191" s="116"/>
      <c r="Q191" s="34"/>
      <c r="R191" s="34"/>
      <c r="S191" s="183">
        <v>43066</v>
      </c>
      <c r="T191" s="183">
        <v>43074</v>
      </c>
      <c r="U191" s="183">
        <v>43087</v>
      </c>
      <c r="V191" s="183">
        <v>43089</v>
      </c>
      <c r="W191" s="183">
        <v>43092</v>
      </c>
      <c r="X191" s="184" t="s">
        <v>3520</v>
      </c>
      <c r="Y191" s="34"/>
      <c r="Z191" s="107">
        <f t="shared" si="20"/>
        <v>0</v>
      </c>
      <c r="AA191" s="107">
        <f t="shared" si="21"/>
        <v>0</v>
      </c>
      <c r="AB191" s="107">
        <f t="shared" si="22"/>
        <v>0</v>
      </c>
      <c r="AC191" s="107">
        <f t="shared" si="23"/>
        <v>0</v>
      </c>
      <c r="AD191" s="107">
        <f t="shared" si="24"/>
        <v>1</v>
      </c>
      <c r="AE191" s="107">
        <f t="shared" si="25"/>
        <v>0</v>
      </c>
      <c r="AF191" s="107">
        <f t="shared" si="26"/>
        <v>0</v>
      </c>
      <c r="AG191" s="107">
        <f t="shared" si="27"/>
        <v>0</v>
      </c>
      <c r="AH191" s="107">
        <f t="shared" si="28"/>
        <v>0</v>
      </c>
      <c r="AI191" s="107">
        <f t="shared" si="29"/>
        <v>1</v>
      </c>
    </row>
    <row r="192" spans="1:35" ht="29.25" hidden="1" customHeight="1" outlineLevel="2" x14ac:dyDescent="0.25">
      <c r="A192" s="50" t="s">
        <v>1929</v>
      </c>
      <c r="B192" s="50" t="s">
        <v>3160</v>
      </c>
      <c r="C192" s="31">
        <v>124661</v>
      </c>
      <c r="D192" s="50" t="s">
        <v>1953</v>
      </c>
      <c r="E192" s="50" t="s">
        <v>1952</v>
      </c>
      <c r="F192" s="31">
        <v>1</v>
      </c>
      <c r="G192" s="31">
        <v>1</v>
      </c>
      <c r="H192" s="31">
        <v>2</v>
      </c>
      <c r="I192" s="38">
        <v>228966.18</v>
      </c>
      <c r="J192" s="18" t="s">
        <v>3164</v>
      </c>
      <c r="K192" s="34" t="s">
        <v>3314</v>
      </c>
      <c r="L192" s="135" t="s">
        <v>3337</v>
      </c>
      <c r="M192" s="112">
        <v>0</v>
      </c>
      <c r="N192" s="112">
        <v>1</v>
      </c>
      <c r="O192" s="116"/>
      <c r="P192" s="116"/>
      <c r="Q192" s="34"/>
      <c r="R192" s="34"/>
      <c r="S192" s="183">
        <v>43066</v>
      </c>
      <c r="T192" s="183">
        <v>43074</v>
      </c>
      <c r="U192" s="183">
        <v>43087</v>
      </c>
      <c r="V192" s="183">
        <v>43089</v>
      </c>
      <c r="W192" s="183">
        <v>43092</v>
      </c>
      <c r="X192" s="184" t="s">
        <v>3520</v>
      </c>
      <c r="Y192" s="34"/>
      <c r="Z192" s="107">
        <f t="shared" si="20"/>
        <v>0</v>
      </c>
      <c r="AA192" s="107">
        <f t="shared" si="21"/>
        <v>0</v>
      </c>
      <c r="AB192" s="107">
        <f t="shared" si="22"/>
        <v>0</v>
      </c>
      <c r="AC192" s="107">
        <f t="shared" si="23"/>
        <v>0</v>
      </c>
      <c r="AD192" s="107">
        <f t="shared" si="24"/>
        <v>1</v>
      </c>
      <c r="AE192" s="107">
        <f t="shared" si="25"/>
        <v>0</v>
      </c>
      <c r="AF192" s="107">
        <f t="shared" si="26"/>
        <v>0</v>
      </c>
      <c r="AG192" s="107">
        <f t="shared" si="27"/>
        <v>0</v>
      </c>
      <c r="AH192" s="107">
        <f t="shared" si="28"/>
        <v>0</v>
      </c>
      <c r="AI192" s="107">
        <f t="shared" si="29"/>
        <v>1</v>
      </c>
    </row>
    <row r="193" spans="1:35" ht="29.25" hidden="1" customHeight="1" outlineLevel="2" x14ac:dyDescent="0.25">
      <c r="A193" s="50" t="s">
        <v>1929</v>
      </c>
      <c r="B193" s="50" t="s">
        <v>3160</v>
      </c>
      <c r="C193" s="31">
        <v>124663</v>
      </c>
      <c r="D193" s="50" t="s">
        <v>1954</v>
      </c>
      <c r="E193" s="50" t="s">
        <v>1952</v>
      </c>
      <c r="F193" s="31">
        <v>1</v>
      </c>
      <c r="G193" s="31">
        <v>1</v>
      </c>
      <c r="H193" s="31">
        <v>2</v>
      </c>
      <c r="I193" s="38">
        <v>228966.18</v>
      </c>
      <c r="J193" s="18" t="s">
        <v>3164</v>
      </c>
      <c r="K193" s="34" t="s">
        <v>3314</v>
      </c>
      <c r="L193" s="135" t="s">
        <v>3337</v>
      </c>
      <c r="M193" s="112">
        <v>0</v>
      </c>
      <c r="N193" s="112">
        <v>1</v>
      </c>
      <c r="O193" s="116"/>
      <c r="P193" s="116"/>
      <c r="Q193" s="34"/>
      <c r="R193" s="34"/>
      <c r="S193" s="183">
        <v>43066</v>
      </c>
      <c r="T193" s="183">
        <v>43074</v>
      </c>
      <c r="U193" s="183">
        <v>43087</v>
      </c>
      <c r="V193" s="183">
        <v>43089</v>
      </c>
      <c r="W193" s="183">
        <v>43092</v>
      </c>
      <c r="X193" s="184" t="s">
        <v>3520</v>
      </c>
      <c r="Y193" s="34"/>
      <c r="Z193" s="107">
        <f t="shared" si="20"/>
        <v>0</v>
      </c>
      <c r="AA193" s="107">
        <f t="shared" si="21"/>
        <v>0</v>
      </c>
      <c r="AB193" s="107">
        <f t="shared" si="22"/>
        <v>0</v>
      </c>
      <c r="AC193" s="107">
        <f t="shared" si="23"/>
        <v>0</v>
      </c>
      <c r="AD193" s="107">
        <f t="shared" si="24"/>
        <v>1</v>
      </c>
      <c r="AE193" s="107">
        <f t="shared" si="25"/>
        <v>0</v>
      </c>
      <c r="AF193" s="107">
        <f t="shared" si="26"/>
        <v>0</v>
      </c>
      <c r="AG193" s="107">
        <f t="shared" si="27"/>
        <v>0</v>
      </c>
      <c r="AH193" s="107">
        <f t="shared" si="28"/>
        <v>0</v>
      </c>
      <c r="AI193" s="107">
        <f t="shared" si="29"/>
        <v>1</v>
      </c>
    </row>
    <row r="194" spans="1:35" ht="29.25" hidden="1" customHeight="1" outlineLevel="2" x14ac:dyDescent="0.25">
      <c r="A194" s="50" t="s">
        <v>1929</v>
      </c>
      <c r="B194" s="50" t="s">
        <v>3160</v>
      </c>
      <c r="C194" s="31">
        <v>124674</v>
      </c>
      <c r="D194" s="50" t="s">
        <v>1956</v>
      </c>
      <c r="E194" s="50" t="s">
        <v>1957</v>
      </c>
      <c r="F194" s="31">
        <v>2</v>
      </c>
      <c r="G194" s="31">
        <v>1</v>
      </c>
      <c r="H194" s="31">
        <v>2</v>
      </c>
      <c r="I194" s="38">
        <v>233966.18</v>
      </c>
      <c r="J194" s="18" t="s">
        <v>3164</v>
      </c>
      <c r="K194" s="34" t="s">
        <v>3314</v>
      </c>
      <c r="L194" s="135" t="s">
        <v>3337</v>
      </c>
      <c r="M194" s="112">
        <v>0</v>
      </c>
      <c r="N194" s="112">
        <v>1</v>
      </c>
      <c r="O194" s="116"/>
      <c r="P194" s="116"/>
      <c r="Q194" s="34"/>
      <c r="R194" s="34"/>
      <c r="S194" s="183">
        <v>43066</v>
      </c>
      <c r="T194" s="183">
        <v>43074</v>
      </c>
      <c r="U194" s="183">
        <v>43087</v>
      </c>
      <c r="V194" s="183">
        <v>43089</v>
      </c>
      <c r="W194" s="183">
        <v>43092</v>
      </c>
      <c r="X194" s="184" t="s">
        <v>3520</v>
      </c>
      <c r="Y194" s="34"/>
      <c r="Z194" s="107">
        <f t="shared" si="20"/>
        <v>0</v>
      </c>
      <c r="AA194" s="107">
        <f t="shared" si="21"/>
        <v>0</v>
      </c>
      <c r="AB194" s="107">
        <f t="shared" si="22"/>
        <v>0</v>
      </c>
      <c r="AC194" s="107">
        <f t="shared" si="23"/>
        <v>0</v>
      </c>
      <c r="AD194" s="107">
        <f t="shared" si="24"/>
        <v>1</v>
      </c>
      <c r="AE194" s="107">
        <f t="shared" si="25"/>
        <v>0</v>
      </c>
      <c r="AF194" s="107">
        <f t="shared" si="26"/>
        <v>0</v>
      </c>
      <c r="AG194" s="107">
        <f t="shared" si="27"/>
        <v>0</v>
      </c>
      <c r="AH194" s="107">
        <f t="shared" si="28"/>
        <v>0</v>
      </c>
      <c r="AI194" s="107">
        <f t="shared" si="29"/>
        <v>1</v>
      </c>
    </row>
    <row r="195" spans="1:35" ht="29.25" hidden="1" customHeight="1" outlineLevel="2" x14ac:dyDescent="0.25">
      <c r="A195" s="50" t="s">
        <v>1929</v>
      </c>
      <c r="B195" s="50" t="s">
        <v>3160</v>
      </c>
      <c r="C195" s="31">
        <v>124681</v>
      </c>
      <c r="D195" s="50" t="s">
        <v>1966</v>
      </c>
      <c r="E195" s="50" t="s">
        <v>1957</v>
      </c>
      <c r="F195" s="31">
        <v>2</v>
      </c>
      <c r="G195" s="31">
        <v>1</v>
      </c>
      <c r="H195" s="31">
        <v>2</v>
      </c>
      <c r="I195" s="38">
        <v>233966.18</v>
      </c>
      <c r="J195" s="18" t="s">
        <v>3164</v>
      </c>
      <c r="K195" s="34" t="s">
        <v>3314</v>
      </c>
      <c r="L195" s="135" t="s">
        <v>3337</v>
      </c>
      <c r="M195" s="112">
        <v>0</v>
      </c>
      <c r="N195" s="112">
        <v>1</v>
      </c>
      <c r="O195" s="116"/>
      <c r="P195" s="116"/>
      <c r="Q195" s="34"/>
      <c r="R195" s="34"/>
      <c r="S195" s="183">
        <v>43066</v>
      </c>
      <c r="T195" s="183">
        <v>43074</v>
      </c>
      <c r="U195" s="183">
        <v>43087</v>
      </c>
      <c r="V195" s="183">
        <v>43089</v>
      </c>
      <c r="W195" s="183">
        <v>43092</v>
      </c>
      <c r="X195" s="184" t="s">
        <v>3520</v>
      </c>
      <c r="Y195" s="34"/>
      <c r="Z195" s="107">
        <f t="shared" si="20"/>
        <v>0</v>
      </c>
      <c r="AA195" s="107">
        <f t="shared" si="21"/>
        <v>0</v>
      </c>
      <c r="AB195" s="107">
        <f t="shared" si="22"/>
        <v>0</v>
      </c>
      <c r="AC195" s="107">
        <f t="shared" si="23"/>
        <v>0</v>
      </c>
      <c r="AD195" s="107">
        <f t="shared" si="24"/>
        <v>1</v>
      </c>
      <c r="AE195" s="107">
        <f t="shared" si="25"/>
        <v>0</v>
      </c>
      <c r="AF195" s="107">
        <f t="shared" si="26"/>
        <v>0</v>
      </c>
      <c r="AG195" s="107">
        <f t="shared" si="27"/>
        <v>0</v>
      </c>
      <c r="AH195" s="107">
        <f t="shared" si="28"/>
        <v>0</v>
      </c>
      <c r="AI195" s="107">
        <f t="shared" si="29"/>
        <v>1</v>
      </c>
    </row>
    <row r="196" spans="1:35" ht="29.25" hidden="1" customHeight="1" outlineLevel="2" x14ac:dyDescent="0.25">
      <c r="A196" s="50" t="s">
        <v>1929</v>
      </c>
      <c r="B196" s="50" t="s">
        <v>3160</v>
      </c>
      <c r="C196" s="31">
        <v>124684</v>
      </c>
      <c r="D196" s="50" t="s">
        <v>1967</v>
      </c>
      <c r="E196" s="50" t="s">
        <v>1957</v>
      </c>
      <c r="F196" s="31">
        <v>2</v>
      </c>
      <c r="G196" s="31">
        <v>1</v>
      </c>
      <c r="H196" s="31">
        <v>2</v>
      </c>
      <c r="I196" s="38">
        <v>223966.18</v>
      </c>
      <c r="J196" s="18" t="s">
        <v>3164</v>
      </c>
      <c r="K196" s="34" t="s">
        <v>3314</v>
      </c>
      <c r="L196" s="135" t="s">
        <v>3337</v>
      </c>
      <c r="M196" s="112">
        <v>0</v>
      </c>
      <c r="N196" s="112">
        <v>1</v>
      </c>
      <c r="O196" s="116"/>
      <c r="P196" s="116"/>
      <c r="Q196" s="34"/>
      <c r="R196" s="34"/>
      <c r="S196" s="183">
        <v>43066</v>
      </c>
      <c r="T196" s="183">
        <v>43074</v>
      </c>
      <c r="U196" s="183">
        <v>43087</v>
      </c>
      <c r="V196" s="183">
        <v>43089</v>
      </c>
      <c r="W196" s="183">
        <v>43092</v>
      </c>
      <c r="X196" s="184" t="s">
        <v>3520</v>
      </c>
      <c r="Y196" s="34"/>
      <c r="Z196" s="107">
        <f t="shared" si="20"/>
        <v>0</v>
      </c>
      <c r="AA196" s="107">
        <f t="shared" si="21"/>
        <v>0</v>
      </c>
      <c r="AB196" s="107">
        <f t="shared" si="22"/>
        <v>0</v>
      </c>
      <c r="AC196" s="107">
        <f t="shared" si="23"/>
        <v>0</v>
      </c>
      <c r="AD196" s="107">
        <f t="shared" si="24"/>
        <v>1</v>
      </c>
      <c r="AE196" s="107">
        <f t="shared" si="25"/>
        <v>0</v>
      </c>
      <c r="AF196" s="107">
        <f t="shared" si="26"/>
        <v>0</v>
      </c>
      <c r="AG196" s="107">
        <f t="shared" si="27"/>
        <v>0</v>
      </c>
      <c r="AH196" s="107">
        <f t="shared" si="28"/>
        <v>0</v>
      </c>
      <c r="AI196" s="107">
        <f t="shared" si="29"/>
        <v>1</v>
      </c>
    </row>
    <row r="197" spans="1:35" ht="29.25" hidden="1" customHeight="1" outlineLevel="2" x14ac:dyDescent="0.25">
      <c r="A197" s="50" t="s">
        <v>1929</v>
      </c>
      <c r="B197" s="50" t="s">
        <v>3160</v>
      </c>
      <c r="C197" s="31">
        <v>124703</v>
      </c>
      <c r="D197" s="50" t="s">
        <v>1977</v>
      </c>
      <c r="E197" s="50" t="s">
        <v>1957</v>
      </c>
      <c r="F197" s="31">
        <v>2</v>
      </c>
      <c r="G197" s="31">
        <v>1</v>
      </c>
      <c r="H197" s="31">
        <v>2</v>
      </c>
      <c r="I197" s="38">
        <v>223966.18</v>
      </c>
      <c r="J197" s="18" t="s">
        <v>3164</v>
      </c>
      <c r="K197" s="34" t="s">
        <v>3314</v>
      </c>
      <c r="L197" s="135" t="s">
        <v>3337</v>
      </c>
      <c r="M197" s="112">
        <v>0</v>
      </c>
      <c r="N197" s="112">
        <v>1</v>
      </c>
      <c r="O197" s="116"/>
      <c r="P197" s="116"/>
      <c r="Q197" s="34"/>
      <c r="R197" s="34"/>
      <c r="S197" s="183">
        <v>43066</v>
      </c>
      <c r="T197" s="183">
        <v>43074</v>
      </c>
      <c r="U197" s="183">
        <v>43087</v>
      </c>
      <c r="V197" s="183">
        <v>43089</v>
      </c>
      <c r="W197" s="183">
        <v>43092</v>
      </c>
      <c r="X197" s="184" t="s">
        <v>3520</v>
      </c>
      <c r="Y197" s="34"/>
      <c r="Z197" s="107">
        <f t="shared" si="20"/>
        <v>0</v>
      </c>
      <c r="AA197" s="107">
        <f t="shared" si="21"/>
        <v>0</v>
      </c>
      <c r="AB197" s="107">
        <f t="shared" si="22"/>
        <v>0</v>
      </c>
      <c r="AC197" s="107">
        <f t="shared" si="23"/>
        <v>0</v>
      </c>
      <c r="AD197" s="107">
        <f t="shared" si="24"/>
        <v>1</v>
      </c>
      <c r="AE197" s="107">
        <f t="shared" si="25"/>
        <v>0</v>
      </c>
      <c r="AF197" s="107">
        <f t="shared" si="26"/>
        <v>0</v>
      </c>
      <c r="AG197" s="107">
        <f t="shared" si="27"/>
        <v>0</v>
      </c>
      <c r="AH197" s="107">
        <f t="shared" si="28"/>
        <v>0</v>
      </c>
      <c r="AI197" s="107">
        <f t="shared" si="29"/>
        <v>1</v>
      </c>
    </row>
    <row r="198" spans="1:35" ht="29.25" hidden="1" customHeight="1" outlineLevel="2" x14ac:dyDescent="0.25">
      <c r="A198" s="50" t="s">
        <v>1929</v>
      </c>
      <c r="B198" s="50" t="s">
        <v>3160</v>
      </c>
      <c r="C198" s="31">
        <v>124714</v>
      </c>
      <c r="D198" s="50" t="s">
        <v>1986</v>
      </c>
      <c r="E198" s="50" t="s">
        <v>1987</v>
      </c>
      <c r="F198" s="31">
        <v>3</v>
      </c>
      <c r="G198" s="31">
        <v>1</v>
      </c>
      <c r="H198" s="31">
        <v>2</v>
      </c>
      <c r="I198" s="38">
        <v>243966.18</v>
      </c>
      <c r="J198" s="18" t="s">
        <v>3164</v>
      </c>
      <c r="K198" s="34" t="s">
        <v>3314</v>
      </c>
      <c r="L198" s="135" t="s">
        <v>3337</v>
      </c>
      <c r="M198" s="112">
        <v>0</v>
      </c>
      <c r="N198" s="112">
        <v>1</v>
      </c>
      <c r="O198" s="116"/>
      <c r="P198" s="116"/>
      <c r="Q198" s="34"/>
      <c r="R198" s="34"/>
      <c r="S198" s="183">
        <v>43066</v>
      </c>
      <c r="T198" s="183">
        <v>43074</v>
      </c>
      <c r="U198" s="183">
        <v>43087</v>
      </c>
      <c r="V198" s="183">
        <v>43089</v>
      </c>
      <c r="W198" s="183">
        <v>43092</v>
      </c>
      <c r="X198" s="184" t="s">
        <v>3520</v>
      </c>
      <c r="Y198" s="34"/>
      <c r="Z198" s="107">
        <f t="shared" si="20"/>
        <v>0</v>
      </c>
      <c r="AA198" s="107">
        <f t="shared" si="21"/>
        <v>0</v>
      </c>
      <c r="AB198" s="107">
        <f t="shared" si="22"/>
        <v>0</v>
      </c>
      <c r="AC198" s="107">
        <f t="shared" si="23"/>
        <v>0</v>
      </c>
      <c r="AD198" s="107">
        <f t="shared" si="24"/>
        <v>1</v>
      </c>
      <c r="AE198" s="107">
        <f t="shared" si="25"/>
        <v>0</v>
      </c>
      <c r="AF198" s="107">
        <f t="shared" si="26"/>
        <v>0</v>
      </c>
      <c r="AG198" s="107">
        <f t="shared" si="27"/>
        <v>0</v>
      </c>
      <c r="AH198" s="107">
        <f t="shared" si="28"/>
        <v>0</v>
      </c>
      <c r="AI198" s="107">
        <f t="shared" si="29"/>
        <v>1</v>
      </c>
    </row>
    <row r="199" spans="1:35" ht="29.25" hidden="1" customHeight="1" outlineLevel="2" x14ac:dyDescent="0.25">
      <c r="A199" s="50" t="s">
        <v>1929</v>
      </c>
      <c r="B199" s="50" t="s">
        <v>3160</v>
      </c>
      <c r="C199" s="31">
        <v>124715</v>
      </c>
      <c r="D199" s="50" t="s">
        <v>1988</v>
      </c>
      <c r="E199" s="50" t="s">
        <v>1987</v>
      </c>
      <c r="F199" s="31">
        <v>3</v>
      </c>
      <c r="G199" s="31">
        <v>1</v>
      </c>
      <c r="H199" s="31">
        <v>2</v>
      </c>
      <c r="I199" s="38">
        <v>243966.18</v>
      </c>
      <c r="J199" s="18" t="s">
        <v>3164</v>
      </c>
      <c r="K199" s="34" t="s">
        <v>3314</v>
      </c>
      <c r="L199" s="135" t="s">
        <v>3337</v>
      </c>
      <c r="M199" s="112">
        <v>0</v>
      </c>
      <c r="N199" s="112">
        <v>1</v>
      </c>
      <c r="O199" s="116"/>
      <c r="P199" s="116"/>
      <c r="Q199" s="34"/>
      <c r="R199" s="34"/>
      <c r="S199" s="183">
        <v>43066</v>
      </c>
      <c r="T199" s="183">
        <v>43074</v>
      </c>
      <c r="U199" s="183">
        <v>43087</v>
      </c>
      <c r="V199" s="183">
        <v>43089</v>
      </c>
      <c r="W199" s="183">
        <v>43092</v>
      </c>
      <c r="X199" s="184" t="s">
        <v>3520</v>
      </c>
      <c r="Y199" s="34"/>
      <c r="Z199" s="107">
        <f t="shared" si="20"/>
        <v>0</v>
      </c>
      <c r="AA199" s="107">
        <f t="shared" si="21"/>
        <v>0</v>
      </c>
      <c r="AB199" s="107">
        <f t="shared" si="22"/>
        <v>0</v>
      </c>
      <c r="AC199" s="107">
        <f t="shared" si="23"/>
        <v>0</v>
      </c>
      <c r="AD199" s="107">
        <f t="shared" si="24"/>
        <v>1</v>
      </c>
      <c r="AE199" s="107">
        <f t="shared" si="25"/>
        <v>0</v>
      </c>
      <c r="AF199" s="107">
        <f t="shared" si="26"/>
        <v>0</v>
      </c>
      <c r="AG199" s="107">
        <f t="shared" si="27"/>
        <v>0</v>
      </c>
      <c r="AH199" s="107">
        <f t="shared" si="28"/>
        <v>0</v>
      </c>
      <c r="AI199" s="107">
        <f t="shared" si="29"/>
        <v>1</v>
      </c>
    </row>
    <row r="200" spans="1:35" ht="29.25" hidden="1" customHeight="1" outlineLevel="2" x14ac:dyDescent="0.25">
      <c r="A200" s="50" t="s">
        <v>1929</v>
      </c>
      <c r="B200" s="50" t="s">
        <v>3160</v>
      </c>
      <c r="C200" s="31">
        <v>124732</v>
      </c>
      <c r="D200" s="50" t="s">
        <v>2001</v>
      </c>
      <c r="E200" s="50" t="s">
        <v>1987</v>
      </c>
      <c r="F200" s="31">
        <v>3</v>
      </c>
      <c r="G200" s="31">
        <v>1</v>
      </c>
      <c r="H200" s="31">
        <v>2</v>
      </c>
      <c r="I200" s="38">
        <v>243966.18</v>
      </c>
      <c r="J200" s="18" t="s">
        <v>3164</v>
      </c>
      <c r="K200" s="34" t="s">
        <v>3314</v>
      </c>
      <c r="L200" s="135" t="s">
        <v>3337</v>
      </c>
      <c r="M200" s="112">
        <v>0</v>
      </c>
      <c r="N200" s="112">
        <v>1</v>
      </c>
      <c r="O200" s="116"/>
      <c r="P200" s="116"/>
      <c r="Q200" s="34"/>
      <c r="R200" s="34"/>
      <c r="S200" s="183">
        <v>43066</v>
      </c>
      <c r="T200" s="183">
        <v>43074</v>
      </c>
      <c r="U200" s="183">
        <v>43087</v>
      </c>
      <c r="V200" s="183">
        <v>43089</v>
      </c>
      <c r="W200" s="183">
        <v>43092</v>
      </c>
      <c r="X200" s="184" t="s">
        <v>3520</v>
      </c>
      <c r="Y200" s="34"/>
      <c r="Z200" s="107">
        <f t="shared" si="20"/>
        <v>0</v>
      </c>
      <c r="AA200" s="107">
        <f t="shared" si="21"/>
        <v>0</v>
      </c>
      <c r="AB200" s="107">
        <f t="shared" si="22"/>
        <v>0</v>
      </c>
      <c r="AC200" s="107">
        <f t="shared" si="23"/>
        <v>0</v>
      </c>
      <c r="AD200" s="107">
        <f t="shared" si="24"/>
        <v>1</v>
      </c>
      <c r="AE200" s="107">
        <f t="shared" si="25"/>
        <v>0</v>
      </c>
      <c r="AF200" s="107">
        <f t="shared" si="26"/>
        <v>0</v>
      </c>
      <c r="AG200" s="107">
        <f t="shared" si="27"/>
        <v>0</v>
      </c>
      <c r="AH200" s="107">
        <f t="shared" si="28"/>
        <v>0</v>
      </c>
      <c r="AI200" s="107">
        <f t="shared" si="29"/>
        <v>1</v>
      </c>
    </row>
    <row r="201" spans="1:35" ht="29.25" hidden="1" customHeight="1" outlineLevel="2" x14ac:dyDescent="0.25">
      <c r="A201" s="50" t="s">
        <v>1929</v>
      </c>
      <c r="B201" s="50" t="s">
        <v>3160</v>
      </c>
      <c r="C201" s="31">
        <v>124735</v>
      </c>
      <c r="D201" s="50" t="s">
        <v>1635</v>
      </c>
      <c r="E201" s="50" t="s">
        <v>1987</v>
      </c>
      <c r="F201" s="31">
        <v>3</v>
      </c>
      <c r="G201" s="31">
        <v>1</v>
      </c>
      <c r="H201" s="31">
        <v>2</v>
      </c>
      <c r="I201" s="38">
        <v>243966.18</v>
      </c>
      <c r="J201" s="18" t="s">
        <v>3164</v>
      </c>
      <c r="K201" s="34" t="s">
        <v>3314</v>
      </c>
      <c r="L201" s="135" t="s">
        <v>3337</v>
      </c>
      <c r="M201" s="112">
        <v>0</v>
      </c>
      <c r="N201" s="112">
        <v>1</v>
      </c>
      <c r="O201" s="116"/>
      <c r="P201" s="116"/>
      <c r="Q201" s="34"/>
      <c r="R201" s="34"/>
      <c r="S201" s="183">
        <v>43066</v>
      </c>
      <c r="T201" s="183">
        <v>43074</v>
      </c>
      <c r="U201" s="183">
        <v>43087</v>
      </c>
      <c r="V201" s="183">
        <v>43089</v>
      </c>
      <c r="W201" s="183">
        <v>43092</v>
      </c>
      <c r="X201" s="184" t="s">
        <v>3520</v>
      </c>
      <c r="Y201" s="34"/>
      <c r="Z201" s="107">
        <f t="shared" si="20"/>
        <v>0</v>
      </c>
      <c r="AA201" s="107">
        <f t="shared" si="21"/>
        <v>0</v>
      </c>
      <c r="AB201" s="107">
        <f t="shared" si="22"/>
        <v>0</v>
      </c>
      <c r="AC201" s="107">
        <f t="shared" si="23"/>
        <v>0</v>
      </c>
      <c r="AD201" s="107">
        <f t="shared" si="24"/>
        <v>1</v>
      </c>
      <c r="AE201" s="107">
        <f t="shared" si="25"/>
        <v>0</v>
      </c>
      <c r="AF201" s="107">
        <f t="shared" si="26"/>
        <v>0</v>
      </c>
      <c r="AG201" s="107">
        <f t="shared" si="27"/>
        <v>0</v>
      </c>
      <c r="AH201" s="107">
        <f t="shared" si="28"/>
        <v>0</v>
      </c>
      <c r="AI201" s="107">
        <f t="shared" si="29"/>
        <v>1</v>
      </c>
    </row>
    <row r="202" spans="1:35" ht="29.25" hidden="1" customHeight="1" outlineLevel="2" x14ac:dyDescent="0.25">
      <c r="A202" s="50" t="s">
        <v>1929</v>
      </c>
      <c r="B202" s="50" t="s">
        <v>3160</v>
      </c>
      <c r="C202" s="31">
        <v>124769</v>
      </c>
      <c r="D202" s="50" t="s">
        <v>1962</v>
      </c>
      <c r="E202" s="50" t="s">
        <v>1959</v>
      </c>
      <c r="F202" s="31">
        <v>2</v>
      </c>
      <c r="G202" s="31">
        <v>1</v>
      </c>
      <c r="H202" s="31">
        <v>2</v>
      </c>
      <c r="I202" s="38">
        <v>233966.18</v>
      </c>
      <c r="J202" s="18" t="s">
        <v>3164</v>
      </c>
      <c r="K202" s="34" t="s">
        <v>3314</v>
      </c>
      <c r="L202" s="135" t="s">
        <v>3337</v>
      </c>
      <c r="M202" s="112">
        <v>0</v>
      </c>
      <c r="N202" s="112">
        <v>1</v>
      </c>
      <c r="O202" s="116"/>
      <c r="P202" s="116"/>
      <c r="Q202" s="34"/>
      <c r="R202" s="34"/>
      <c r="S202" s="183">
        <v>43066</v>
      </c>
      <c r="T202" s="183">
        <v>43074</v>
      </c>
      <c r="U202" s="183">
        <v>43087</v>
      </c>
      <c r="V202" s="183">
        <v>43089</v>
      </c>
      <c r="W202" s="183">
        <v>43092</v>
      </c>
      <c r="X202" s="184" t="s">
        <v>3520</v>
      </c>
      <c r="Y202" s="34"/>
      <c r="Z202" s="107">
        <f t="shared" ref="Z202:Z265" si="30">IF($L202="Reverted",1,0)</f>
        <v>0</v>
      </c>
      <c r="AA202" s="107">
        <f t="shared" ref="AA202:AA265" si="31">IF($L202="Not yet started",1,0)</f>
        <v>0</v>
      </c>
      <c r="AB202" s="107">
        <f t="shared" ref="AB202:AB265" si="32">IF($L202="Under Procurement",1,0)</f>
        <v>0</v>
      </c>
      <c r="AC202" s="107">
        <f t="shared" ref="AC202:AC265" si="33">IF($L202="Ongoing",1,0)</f>
        <v>0</v>
      </c>
      <c r="AD202" s="107">
        <f t="shared" ref="AD202:AD265" si="34">IF($L202="Completed",1,0)</f>
        <v>1</v>
      </c>
      <c r="AE202" s="107">
        <f t="shared" ref="AE202:AE265" si="35">IF($Z202=1,$G202,0)</f>
        <v>0</v>
      </c>
      <c r="AF202" s="107">
        <f t="shared" ref="AF202:AF265" si="36">IF($AA202=1,$G202,0)</f>
        <v>0</v>
      </c>
      <c r="AG202" s="107">
        <f t="shared" ref="AG202:AG265" si="37">IF($AB202=1,$G202,0)</f>
        <v>0</v>
      </c>
      <c r="AH202" s="107">
        <f t="shared" ref="AH202:AH265" si="38">IF($AC202=1,$G202,0)</f>
        <v>0</v>
      </c>
      <c r="AI202" s="107">
        <f t="shared" ref="AI202:AI265" si="39">IF($AD202=1,$G202,0)</f>
        <v>1</v>
      </c>
    </row>
    <row r="203" spans="1:35" ht="29.25" hidden="1" customHeight="1" outlineLevel="2" x14ac:dyDescent="0.25">
      <c r="A203" s="50" t="s">
        <v>1929</v>
      </c>
      <c r="B203" s="50" t="s">
        <v>3160</v>
      </c>
      <c r="C203" s="31">
        <v>124793</v>
      </c>
      <c r="D203" s="50" t="s">
        <v>1965</v>
      </c>
      <c r="E203" s="50" t="s">
        <v>1959</v>
      </c>
      <c r="F203" s="31">
        <v>2</v>
      </c>
      <c r="G203" s="31">
        <v>1</v>
      </c>
      <c r="H203" s="31">
        <v>2</v>
      </c>
      <c r="I203" s="38">
        <v>233966.18</v>
      </c>
      <c r="J203" s="18" t="s">
        <v>3164</v>
      </c>
      <c r="K203" s="34" t="s">
        <v>3314</v>
      </c>
      <c r="L203" s="135" t="s">
        <v>3337</v>
      </c>
      <c r="M203" s="112">
        <v>0</v>
      </c>
      <c r="N203" s="112">
        <v>1</v>
      </c>
      <c r="O203" s="116"/>
      <c r="P203" s="116"/>
      <c r="Q203" s="34"/>
      <c r="R203" s="34"/>
      <c r="S203" s="183">
        <v>43066</v>
      </c>
      <c r="T203" s="183">
        <v>43074</v>
      </c>
      <c r="U203" s="183">
        <v>43087</v>
      </c>
      <c r="V203" s="183">
        <v>43089</v>
      </c>
      <c r="W203" s="183">
        <v>43092</v>
      </c>
      <c r="X203" s="184" t="s">
        <v>3520</v>
      </c>
      <c r="Y203" s="34"/>
      <c r="Z203" s="107">
        <f t="shared" si="30"/>
        <v>0</v>
      </c>
      <c r="AA203" s="107">
        <f t="shared" si="31"/>
        <v>0</v>
      </c>
      <c r="AB203" s="107">
        <f t="shared" si="32"/>
        <v>0</v>
      </c>
      <c r="AC203" s="107">
        <f t="shared" si="33"/>
        <v>0</v>
      </c>
      <c r="AD203" s="107">
        <f t="shared" si="34"/>
        <v>1</v>
      </c>
      <c r="AE203" s="107">
        <f t="shared" si="35"/>
        <v>0</v>
      </c>
      <c r="AF203" s="107">
        <f t="shared" si="36"/>
        <v>0</v>
      </c>
      <c r="AG203" s="107">
        <f t="shared" si="37"/>
        <v>0</v>
      </c>
      <c r="AH203" s="107">
        <f t="shared" si="38"/>
        <v>0</v>
      </c>
      <c r="AI203" s="107">
        <f t="shared" si="39"/>
        <v>1</v>
      </c>
    </row>
    <row r="204" spans="1:35" ht="29.25" hidden="1" customHeight="1" outlineLevel="2" x14ac:dyDescent="0.25">
      <c r="A204" s="50" t="s">
        <v>1929</v>
      </c>
      <c r="B204" s="50" t="s">
        <v>3160</v>
      </c>
      <c r="C204" s="31">
        <v>124807</v>
      </c>
      <c r="D204" s="50" t="s">
        <v>1978</v>
      </c>
      <c r="E204" s="50" t="s">
        <v>1959</v>
      </c>
      <c r="F204" s="31">
        <v>2</v>
      </c>
      <c r="G204" s="31">
        <v>1</v>
      </c>
      <c r="H204" s="31">
        <v>2</v>
      </c>
      <c r="I204" s="38">
        <v>233966.18</v>
      </c>
      <c r="J204" s="18" t="s">
        <v>3164</v>
      </c>
      <c r="K204" s="34" t="s">
        <v>3314</v>
      </c>
      <c r="L204" s="135" t="s">
        <v>3337</v>
      </c>
      <c r="M204" s="112">
        <v>0</v>
      </c>
      <c r="N204" s="112">
        <v>1</v>
      </c>
      <c r="O204" s="116"/>
      <c r="P204" s="116"/>
      <c r="Q204" s="34"/>
      <c r="R204" s="34"/>
      <c r="S204" s="183">
        <v>43066</v>
      </c>
      <c r="T204" s="183">
        <v>43074</v>
      </c>
      <c r="U204" s="183">
        <v>43087</v>
      </c>
      <c r="V204" s="183">
        <v>43089</v>
      </c>
      <c r="W204" s="183">
        <v>43092</v>
      </c>
      <c r="X204" s="184" t="s">
        <v>3520</v>
      </c>
      <c r="Y204" s="34"/>
      <c r="Z204" s="107">
        <f t="shared" si="30"/>
        <v>0</v>
      </c>
      <c r="AA204" s="107">
        <f t="shared" si="31"/>
        <v>0</v>
      </c>
      <c r="AB204" s="107">
        <f t="shared" si="32"/>
        <v>0</v>
      </c>
      <c r="AC204" s="107">
        <f t="shared" si="33"/>
        <v>0</v>
      </c>
      <c r="AD204" s="107">
        <f t="shared" si="34"/>
        <v>1</v>
      </c>
      <c r="AE204" s="107">
        <f t="shared" si="35"/>
        <v>0</v>
      </c>
      <c r="AF204" s="107">
        <f t="shared" si="36"/>
        <v>0</v>
      </c>
      <c r="AG204" s="107">
        <f t="shared" si="37"/>
        <v>0</v>
      </c>
      <c r="AH204" s="107">
        <f t="shared" si="38"/>
        <v>0</v>
      </c>
      <c r="AI204" s="107">
        <f t="shared" si="39"/>
        <v>1</v>
      </c>
    </row>
    <row r="205" spans="1:35" ht="29.25" hidden="1" customHeight="1" outlineLevel="2" x14ac:dyDescent="0.25">
      <c r="A205" s="50" t="s">
        <v>1929</v>
      </c>
      <c r="B205" s="50" t="s">
        <v>3160</v>
      </c>
      <c r="C205" s="31">
        <v>124816</v>
      </c>
      <c r="D205" s="50" t="s">
        <v>1983</v>
      </c>
      <c r="E205" s="50" t="s">
        <v>1984</v>
      </c>
      <c r="F205" s="31">
        <v>3</v>
      </c>
      <c r="G205" s="31">
        <v>1</v>
      </c>
      <c r="H205" s="31">
        <v>2</v>
      </c>
      <c r="I205" s="38">
        <v>243966.18</v>
      </c>
      <c r="J205" s="18" t="s">
        <v>3164</v>
      </c>
      <c r="K205" s="34" t="s">
        <v>3314</v>
      </c>
      <c r="L205" s="135" t="s">
        <v>3337</v>
      </c>
      <c r="M205" s="112">
        <v>0</v>
      </c>
      <c r="N205" s="112">
        <v>1</v>
      </c>
      <c r="O205" s="116"/>
      <c r="P205" s="116"/>
      <c r="Q205" s="34"/>
      <c r="R205" s="34"/>
      <c r="S205" s="183">
        <v>43066</v>
      </c>
      <c r="T205" s="183">
        <v>43074</v>
      </c>
      <c r="U205" s="183">
        <v>43087</v>
      </c>
      <c r="V205" s="183">
        <v>43089</v>
      </c>
      <c r="W205" s="183">
        <v>43092</v>
      </c>
      <c r="X205" s="184" t="s">
        <v>3520</v>
      </c>
      <c r="Y205" s="34"/>
      <c r="Z205" s="107">
        <f t="shared" si="30"/>
        <v>0</v>
      </c>
      <c r="AA205" s="107">
        <f t="shared" si="31"/>
        <v>0</v>
      </c>
      <c r="AB205" s="107">
        <f t="shared" si="32"/>
        <v>0</v>
      </c>
      <c r="AC205" s="107">
        <f t="shared" si="33"/>
        <v>0</v>
      </c>
      <c r="AD205" s="107">
        <f t="shared" si="34"/>
        <v>1</v>
      </c>
      <c r="AE205" s="107">
        <f t="shared" si="35"/>
        <v>0</v>
      </c>
      <c r="AF205" s="107">
        <f t="shared" si="36"/>
        <v>0</v>
      </c>
      <c r="AG205" s="107">
        <f t="shared" si="37"/>
        <v>0</v>
      </c>
      <c r="AH205" s="107">
        <f t="shared" si="38"/>
        <v>0</v>
      </c>
      <c r="AI205" s="107">
        <f t="shared" si="39"/>
        <v>1</v>
      </c>
    </row>
    <row r="206" spans="1:35" ht="29.25" hidden="1" customHeight="1" outlineLevel="2" x14ac:dyDescent="0.25">
      <c r="A206" s="50" t="s">
        <v>1929</v>
      </c>
      <c r="B206" s="50" t="s">
        <v>3160</v>
      </c>
      <c r="C206" s="31">
        <v>124826</v>
      </c>
      <c r="D206" s="50" t="s">
        <v>1995</v>
      </c>
      <c r="E206" s="50" t="s">
        <v>1984</v>
      </c>
      <c r="F206" s="31">
        <v>3</v>
      </c>
      <c r="G206" s="31">
        <v>1</v>
      </c>
      <c r="H206" s="31">
        <v>2</v>
      </c>
      <c r="I206" s="38">
        <v>243966.18</v>
      </c>
      <c r="J206" s="18" t="s">
        <v>3164</v>
      </c>
      <c r="K206" s="34" t="s">
        <v>3314</v>
      </c>
      <c r="L206" s="135" t="s">
        <v>3337</v>
      </c>
      <c r="M206" s="112">
        <v>0</v>
      </c>
      <c r="N206" s="112">
        <v>1</v>
      </c>
      <c r="O206" s="116"/>
      <c r="P206" s="116"/>
      <c r="Q206" s="34"/>
      <c r="R206" s="34"/>
      <c r="S206" s="183">
        <v>43066</v>
      </c>
      <c r="T206" s="183">
        <v>43074</v>
      </c>
      <c r="U206" s="183">
        <v>43087</v>
      </c>
      <c r="V206" s="183">
        <v>43089</v>
      </c>
      <c r="W206" s="183">
        <v>43092</v>
      </c>
      <c r="X206" s="184" t="s">
        <v>3520</v>
      </c>
      <c r="Y206" s="34"/>
      <c r="Z206" s="107">
        <f t="shared" si="30"/>
        <v>0</v>
      </c>
      <c r="AA206" s="107">
        <f t="shared" si="31"/>
        <v>0</v>
      </c>
      <c r="AB206" s="107">
        <f t="shared" si="32"/>
        <v>0</v>
      </c>
      <c r="AC206" s="107">
        <f t="shared" si="33"/>
        <v>0</v>
      </c>
      <c r="AD206" s="107">
        <f t="shared" si="34"/>
        <v>1</v>
      </c>
      <c r="AE206" s="107">
        <f t="shared" si="35"/>
        <v>0</v>
      </c>
      <c r="AF206" s="107">
        <f t="shared" si="36"/>
        <v>0</v>
      </c>
      <c r="AG206" s="107">
        <f t="shared" si="37"/>
        <v>0</v>
      </c>
      <c r="AH206" s="107">
        <f t="shared" si="38"/>
        <v>0</v>
      </c>
      <c r="AI206" s="107">
        <f t="shared" si="39"/>
        <v>1</v>
      </c>
    </row>
    <row r="207" spans="1:35" ht="29.25" hidden="1" customHeight="1" outlineLevel="2" x14ac:dyDescent="0.25">
      <c r="A207" s="50" t="s">
        <v>1929</v>
      </c>
      <c r="B207" s="50" t="s">
        <v>3160</v>
      </c>
      <c r="C207" s="31">
        <v>124834</v>
      </c>
      <c r="D207" s="50" t="s">
        <v>1979</v>
      </c>
      <c r="E207" s="50" t="s">
        <v>1980</v>
      </c>
      <c r="F207" s="31">
        <v>3</v>
      </c>
      <c r="G207" s="31">
        <v>1</v>
      </c>
      <c r="H207" s="31">
        <v>2</v>
      </c>
      <c r="I207" s="38">
        <v>243966.18</v>
      </c>
      <c r="J207" s="18" t="s">
        <v>3164</v>
      </c>
      <c r="K207" s="34" t="s">
        <v>3314</v>
      </c>
      <c r="L207" s="135" t="s">
        <v>3337</v>
      </c>
      <c r="M207" s="112">
        <v>0</v>
      </c>
      <c r="N207" s="112">
        <v>1</v>
      </c>
      <c r="O207" s="116"/>
      <c r="P207" s="116"/>
      <c r="Q207" s="34"/>
      <c r="R207" s="34"/>
      <c r="S207" s="183">
        <v>43066</v>
      </c>
      <c r="T207" s="183">
        <v>43074</v>
      </c>
      <c r="U207" s="183">
        <v>43087</v>
      </c>
      <c r="V207" s="183">
        <v>43089</v>
      </c>
      <c r="W207" s="183">
        <v>43092</v>
      </c>
      <c r="X207" s="184" t="s">
        <v>3520</v>
      </c>
      <c r="Y207" s="34"/>
      <c r="Z207" s="107">
        <f t="shared" si="30"/>
        <v>0</v>
      </c>
      <c r="AA207" s="107">
        <f t="shared" si="31"/>
        <v>0</v>
      </c>
      <c r="AB207" s="107">
        <f t="shared" si="32"/>
        <v>0</v>
      </c>
      <c r="AC207" s="107">
        <f t="shared" si="33"/>
        <v>0</v>
      </c>
      <c r="AD207" s="107">
        <f t="shared" si="34"/>
        <v>1</v>
      </c>
      <c r="AE207" s="107">
        <f t="shared" si="35"/>
        <v>0</v>
      </c>
      <c r="AF207" s="107">
        <f t="shared" si="36"/>
        <v>0</v>
      </c>
      <c r="AG207" s="107">
        <f t="shared" si="37"/>
        <v>0</v>
      </c>
      <c r="AH207" s="107">
        <f t="shared" si="38"/>
        <v>0</v>
      </c>
      <c r="AI207" s="107">
        <f t="shared" si="39"/>
        <v>1</v>
      </c>
    </row>
    <row r="208" spans="1:35" ht="29.25" hidden="1" customHeight="1" outlineLevel="2" x14ac:dyDescent="0.25">
      <c r="A208" s="50" t="s">
        <v>1929</v>
      </c>
      <c r="B208" s="50" t="s">
        <v>3160</v>
      </c>
      <c r="C208" s="31">
        <v>124845</v>
      </c>
      <c r="D208" s="50" t="s">
        <v>2004</v>
      </c>
      <c r="E208" s="50" t="s">
        <v>1980</v>
      </c>
      <c r="F208" s="31">
        <v>3</v>
      </c>
      <c r="G208" s="31">
        <v>1</v>
      </c>
      <c r="H208" s="31">
        <v>2</v>
      </c>
      <c r="I208" s="38">
        <v>243966.18</v>
      </c>
      <c r="J208" s="18" t="s">
        <v>3164</v>
      </c>
      <c r="K208" s="34" t="s">
        <v>3314</v>
      </c>
      <c r="L208" s="135" t="s">
        <v>3337</v>
      </c>
      <c r="M208" s="112">
        <v>0</v>
      </c>
      <c r="N208" s="112">
        <v>1</v>
      </c>
      <c r="O208" s="116"/>
      <c r="P208" s="116"/>
      <c r="Q208" s="34"/>
      <c r="R208" s="34"/>
      <c r="S208" s="183">
        <v>43066</v>
      </c>
      <c r="T208" s="183">
        <v>43074</v>
      </c>
      <c r="U208" s="183">
        <v>43087</v>
      </c>
      <c r="V208" s="183">
        <v>43089</v>
      </c>
      <c r="W208" s="183">
        <v>43092</v>
      </c>
      <c r="X208" s="184" t="s">
        <v>3520</v>
      </c>
      <c r="Y208" s="34"/>
      <c r="Z208" s="107">
        <f t="shared" si="30"/>
        <v>0</v>
      </c>
      <c r="AA208" s="107">
        <f t="shared" si="31"/>
        <v>0</v>
      </c>
      <c r="AB208" s="107">
        <f t="shared" si="32"/>
        <v>0</v>
      </c>
      <c r="AC208" s="107">
        <f t="shared" si="33"/>
        <v>0</v>
      </c>
      <c r="AD208" s="107">
        <f t="shared" si="34"/>
        <v>1</v>
      </c>
      <c r="AE208" s="107">
        <f t="shared" si="35"/>
        <v>0</v>
      </c>
      <c r="AF208" s="107">
        <f t="shared" si="36"/>
        <v>0</v>
      </c>
      <c r="AG208" s="107">
        <f t="shared" si="37"/>
        <v>0</v>
      </c>
      <c r="AH208" s="107">
        <f t="shared" si="38"/>
        <v>0</v>
      </c>
      <c r="AI208" s="107">
        <f t="shared" si="39"/>
        <v>1</v>
      </c>
    </row>
    <row r="209" spans="1:35" ht="29.25" hidden="1" customHeight="1" outlineLevel="2" x14ac:dyDescent="0.25">
      <c r="A209" s="50" t="s">
        <v>1929</v>
      </c>
      <c r="B209" s="50" t="s">
        <v>3160</v>
      </c>
      <c r="C209" s="31">
        <v>195501</v>
      </c>
      <c r="D209" s="50" t="s">
        <v>1996</v>
      </c>
      <c r="E209" s="50" t="s">
        <v>1985</v>
      </c>
      <c r="F209" s="31">
        <v>3</v>
      </c>
      <c r="G209" s="31">
        <v>1</v>
      </c>
      <c r="H209" s="31">
        <v>2</v>
      </c>
      <c r="I209" s="38">
        <v>233966.18</v>
      </c>
      <c r="J209" s="18" t="s">
        <v>3164</v>
      </c>
      <c r="K209" s="34" t="s">
        <v>3314</v>
      </c>
      <c r="L209" s="135" t="s">
        <v>3337</v>
      </c>
      <c r="M209" s="112">
        <v>0</v>
      </c>
      <c r="N209" s="112">
        <v>1</v>
      </c>
      <c r="O209" s="116"/>
      <c r="P209" s="116"/>
      <c r="Q209" s="34"/>
      <c r="R209" s="34"/>
      <c r="S209" s="183">
        <v>43066</v>
      </c>
      <c r="T209" s="183">
        <v>43074</v>
      </c>
      <c r="U209" s="183">
        <v>43087</v>
      </c>
      <c r="V209" s="183">
        <v>43089</v>
      </c>
      <c r="W209" s="183">
        <v>43092</v>
      </c>
      <c r="X209" s="184" t="s">
        <v>3520</v>
      </c>
      <c r="Y209" s="34"/>
      <c r="Z209" s="107">
        <f t="shared" si="30"/>
        <v>0</v>
      </c>
      <c r="AA209" s="107">
        <f t="shared" si="31"/>
        <v>0</v>
      </c>
      <c r="AB209" s="107">
        <f t="shared" si="32"/>
        <v>0</v>
      </c>
      <c r="AC209" s="107">
        <f t="shared" si="33"/>
        <v>0</v>
      </c>
      <c r="AD209" s="107">
        <f t="shared" si="34"/>
        <v>1</v>
      </c>
      <c r="AE209" s="107">
        <f t="shared" si="35"/>
        <v>0</v>
      </c>
      <c r="AF209" s="107">
        <f t="shared" si="36"/>
        <v>0</v>
      </c>
      <c r="AG209" s="107">
        <f t="shared" si="37"/>
        <v>0</v>
      </c>
      <c r="AH209" s="107">
        <f t="shared" si="38"/>
        <v>0</v>
      </c>
      <c r="AI209" s="107">
        <f t="shared" si="39"/>
        <v>1</v>
      </c>
    </row>
    <row r="210" spans="1:35" ht="29.25" hidden="1" customHeight="1" outlineLevel="2" x14ac:dyDescent="0.25">
      <c r="A210" s="50" t="s">
        <v>1929</v>
      </c>
      <c r="B210" s="50" t="s">
        <v>3160</v>
      </c>
      <c r="C210" s="31">
        <v>195510</v>
      </c>
      <c r="D210" s="50" t="s">
        <v>175</v>
      </c>
      <c r="E210" s="50" t="s">
        <v>1994</v>
      </c>
      <c r="F210" s="31">
        <v>3</v>
      </c>
      <c r="G210" s="31">
        <v>1</v>
      </c>
      <c r="H210" s="31">
        <v>2</v>
      </c>
      <c r="I210" s="38">
        <v>223966.18</v>
      </c>
      <c r="J210" s="18" t="s">
        <v>3164</v>
      </c>
      <c r="K210" s="34" t="s">
        <v>3314</v>
      </c>
      <c r="L210" s="135" t="s">
        <v>3337</v>
      </c>
      <c r="M210" s="112">
        <v>0</v>
      </c>
      <c r="N210" s="112">
        <v>1</v>
      </c>
      <c r="O210" s="116"/>
      <c r="P210" s="116"/>
      <c r="Q210" s="34"/>
      <c r="R210" s="34"/>
      <c r="S210" s="183">
        <v>43066</v>
      </c>
      <c r="T210" s="183">
        <v>43074</v>
      </c>
      <c r="U210" s="183">
        <v>43087</v>
      </c>
      <c r="V210" s="183">
        <v>43089</v>
      </c>
      <c r="W210" s="183">
        <v>43092</v>
      </c>
      <c r="X210" s="184" t="s">
        <v>3520</v>
      </c>
      <c r="Y210" s="34"/>
      <c r="Z210" s="107">
        <f t="shared" si="30"/>
        <v>0</v>
      </c>
      <c r="AA210" s="107">
        <f t="shared" si="31"/>
        <v>0</v>
      </c>
      <c r="AB210" s="107">
        <f t="shared" si="32"/>
        <v>0</v>
      </c>
      <c r="AC210" s="107">
        <f t="shared" si="33"/>
        <v>0</v>
      </c>
      <c r="AD210" s="107">
        <f t="shared" si="34"/>
        <v>1</v>
      </c>
      <c r="AE210" s="107">
        <f t="shared" si="35"/>
        <v>0</v>
      </c>
      <c r="AF210" s="107">
        <f t="shared" si="36"/>
        <v>0</v>
      </c>
      <c r="AG210" s="107">
        <f t="shared" si="37"/>
        <v>0</v>
      </c>
      <c r="AH210" s="107">
        <f t="shared" si="38"/>
        <v>0</v>
      </c>
      <c r="AI210" s="107">
        <f t="shared" si="39"/>
        <v>1</v>
      </c>
    </row>
    <row r="211" spans="1:35" ht="29.25" hidden="1" customHeight="1" outlineLevel="2" x14ac:dyDescent="0.25">
      <c r="A211" s="50" t="s">
        <v>1929</v>
      </c>
      <c r="B211" s="50" t="s">
        <v>3160</v>
      </c>
      <c r="C211" s="31">
        <v>195517</v>
      </c>
      <c r="D211" s="50" t="s">
        <v>1998</v>
      </c>
      <c r="E211" s="50" t="s">
        <v>1984</v>
      </c>
      <c r="F211" s="31">
        <v>3</v>
      </c>
      <c r="G211" s="31">
        <v>1</v>
      </c>
      <c r="H211" s="31">
        <v>2</v>
      </c>
      <c r="I211" s="38">
        <v>243966.18</v>
      </c>
      <c r="J211" s="18" t="s">
        <v>3164</v>
      </c>
      <c r="K211" s="34" t="s">
        <v>3314</v>
      </c>
      <c r="L211" s="135" t="s">
        <v>3337</v>
      </c>
      <c r="M211" s="112">
        <v>0</v>
      </c>
      <c r="N211" s="112">
        <v>1</v>
      </c>
      <c r="O211" s="116"/>
      <c r="P211" s="116"/>
      <c r="Q211" s="34"/>
      <c r="R211" s="34"/>
      <c r="S211" s="183">
        <v>43066</v>
      </c>
      <c r="T211" s="183">
        <v>43074</v>
      </c>
      <c r="U211" s="183">
        <v>43087</v>
      </c>
      <c r="V211" s="183">
        <v>43089</v>
      </c>
      <c r="W211" s="183">
        <v>43092</v>
      </c>
      <c r="X211" s="184" t="s">
        <v>3520</v>
      </c>
      <c r="Y211" s="34"/>
      <c r="Z211" s="107">
        <f t="shared" si="30"/>
        <v>0</v>
      </c>
      <c r="AA211" s="107">
        <f t="shared" si="31"/>
        <v>0</v>
      </c>
      <c r="AB211" s="107">
        <f t="shared" si="32"/>
        <v>0</v>
      </c>
      <c r="AC211" s="107">
        <f t="shared" si="33"/>
        <v>0</v>
      </c>
      <c r="AD211" s="107">
        <f t="shared" si="34"/>
        <v>1</v>
      </c>
      <c r="AE211" s="107">
        <f t="shared" si="35"/>
        <v>0</v>
      </c>
      <c r="AF211" s="107">
        <f t="shared" si="36"/>
        <v>0</v>
      </c>
      <c r="AG211" s="107">
        <f t="shared" si="37"/>
        <v>0</v>
      </c>
      <c r="AH211" s="107">
        <f t="shared" si="38"/>
        <v>0</v>
      </c>
      <c r="AI211" s="107">
        <f t="shared" si="39"/>
        <v>1</v>
      </c>
    </row>
    <row r="212" spans="1:35" ht="29.25" hidden="1" customHeight="1" outlineLevel="2" x14ac:dyDescent="0.25">
      <c r="A212" s="50" t="s">
        <v>1929</v>
      </c>
      <c r="B212" s="50" t="s">
        <v>3160</v>
      </c>
      <c r="C212" s="31">
        <v>195525</v>
      </c>
      <c r="D212" s="50" t="s">
        <v>941</v>
      </c>
      <c r="E212" s="50" t="s">
        <v>1982</v>
      </c>
      <c r="F212" s="31">
        <v>3</v>
      </c>
      <c r="G212" s="31">
        <v>1</v>
      </c>
      <c r="H212" s="31">
        <v>2</v>
      </c>
      <c r="I212" s="38">
        <v>223966.18</v>
      </c>
      <c r="J212" s="18" t="s">
        <v>3164</v>
      </c>
      <c r="K212" s="34" t="s">
        <v>3314</v>
      </c>
      <c r="L212" s="135" t="s">
        <v>3337</v>
      </c>
      <c r="M212" s="112">
        <v>0</v>
      </c>
      <c r="N212" s="112">
        <v>1</v>
      </c>
      <c r="O212" s="116"/>
      <c r="P212" s="116"/>
      <c r="Q212" s="34"/>
      <c r="R212" s="34"/>
      <c r="S212" s="183">
        <v>43066</v>
      </c>
      <c r="T212" s="183">
        <v>43074</v>
      </c>
      <c r="U212" s="183">
        <v>43087</v>
      </c>
      <c r="V212" s="183">
        <v>43089</v>
      </c>
      <c r="W212" s="183">
        <v>43092</v>
      </c>
      <c r="X212" s="184" t="s">
        <v>3520</v>
      </c>
      <c r="Y212" s="34"/>
      <c r="Z212" s="107">
        <f t="shared" si="30"/>
        <v>0</v>
      </c>
      <c r="AA212" s="107">
        <f t="shared" si="31"/>
        <v>0</v>
      </c>
      <c r="AB212" s="107">
        <f t="shared" si="32"/>
        <v>0</v>
      </c>
      <c r="AC212" s="107">
        <f t="shared" si="33"/>
        <v>0</v>
      </c>
      <c r="AD212" s="107">
        <f t="shared" si="34"/>
        <v>1</v>
      </c>
      <c r="AE212" s="107">
        <f t="shared" si="35"/>
        <v>0</v>
      </c>
      <c r="AF212" s="107">
        <f t="shared" si="36"/>
        <v>0</v>
      </c>
      <c r="AG212" s="107">
        <f t="shared" si="37"/>
        <v>0</v>
      </c>
      <c r="AH212" s="107">
        <f t="shared" si="38"/>
        <v>0</v>
      </c>
      <c r="AI212" s="107">
        <f t="shared" si="39"/>
        <v>1</v>
      </c>
    </row>
    <row r="213" spans="1:35" ht="29.25" hidden="1" customHeight="1" outlineLevel="2" x14ac:dyDescent="0.25">
      <c r="A213" s="50" t="s">
        <v>1929</v>
      </c>
      <c r="B213" s="50" t="s">
        <v>3160</v>
      </c>
      <c r="C213" s="31">
        <v>195532</v>
      </c>
      <c r="D213" s="50" t="s">
        <v>1992</v>
      </c>
      <c r="E213" s="50" t="s">
        <v>1987</v>
      </c>
      <c r="F213" s="31">
        <v>3</v>
      </c>
      <c r="G213" s="31">
        <v>1</v>
      </c>
      <c r="H213" s="31">
        <v>2</v>
      </c>
      <c r="I213" s="38">
        <v>243966.18</v>
      </c>
      <c r="J213" s="18" t="s">
        <v>3164</v>
      </c>
      <c r="K213" s="34" t="s">
        <v>3314</v>
      </c>
      <c r="L213" s="135" t="s">
        <v>3337</v>
      </c>
      <c r="M213" s="112">
        <v>0</v>
      </c>
      <c r="N213" s="112">
        <v>1</v>
      </c>
      <c r="O213" s="116"/>
      <c r="P213" s="116"/>
      <c r="Q213" s="34"/>
      <c r="R213" s="34"/>
      <c r="S213" s="183">
        <v>43066</v>
      </c>
      <c r="T213" s="183">
        <v>43074</v>
      </c>
      <c r="U213" s="183">
        <v>43087</v>
      </c>
      <c r="V213" s="183">
        <v>43089</v>
      </c>
      <c r="W213" s="183">
        <v>43092</v>
      </c>
      <c r="X213" s="184" t="s">
        <v>3520</v>
      </c>
      <c r="Y213" s="34"/>
      <c r="Z213" s="107">
        <f t="shared" si="30"/>
        <v>0</v>
      </c>
      <c r="AA213" s="107">
        <f t="shared" si="31"/>
        <v>0</v>
      </c>
      <c r="AB213" s="107">
        <f t="shared" si="32"/>
        <v>0</v>
      </c>
      <c r="AC213" s="107">
        <f t="shared" si="33"/>
        <v>0</v>
      </c>
      <c r="AD213" s="107">
        <f t="shared" si="34"/>
        <v>1</v>
      </c>
      <c r="AE213" s="107">
        <f t="shared" si="35"/>
        <v>0</v>
      </c>
      <c r="AF213" s="107">
        <f t="shared" si="36"/>
        <v>0</v>
      </c>
      <c r="AG213" s="107">
        <f t="shared" si="37"/>
        <v>0</v>
      </c>
      <c r="AH213" s="107">
        <f t="shared" si="38"/>
        <v>0</v>
      </c>
      <c r="AI213" s="107">
        <f t="shared" si="39"/>
        <v>1</v>
      </c>
    </row>
    <row r="214" spans="1:35" ht="29.25" hidden="1" customHeight="1" outlineLevel="2" x14ac:dyDescent="0.25">
      <c r="A214" s="50" t="s">
        <v>1929</v>
      </c>
      <c r="B214" s="50" t="s">
        <v>3160</v>
      </c>
      <c r="C214" s="31">
        <v>195533</v>
      </c>
      <c r="D214" s="50" t="s">
        <v>1989</v>
      </c>
      <c r="E214" s="50" t="s">
        <v>1984</v>
      </c>
      <c r="F214" s="31">
        <v>3</v>
      </c>
      <c r="G214" s="31">
        <v>1</v>
      </c>
      <c r="H214" s="31">
        <v>2</v>
      </c>
      <c r="I214" s="38">
        <v>243966.18</v>
      </c>
      <c r="J214" s="18" t="s">
        <v>3164</v>
      </c>
      <c r="K214" s="34" t="s">
        <v>3314</v>
      </c>
      <c r="L214" s="135" t="s">
        <v>3337</v>
      </c>
      <c r="M214" s="112">
        <v>0</v>
      </c>
      <c r="N214" s="112">
        <v>1</v>
      </c>
      <c r="O214" s="116"/>
      <c r="P214" s="116"/>
      <c r="Q214" s="34"/>
      <c r="R214" s="34"/>
      <c r="S214" s="183">
        <v>43066</v>
      </c>
      <c r="T214" s="183">
        <v>43074</v>
      </c>
      <c r="U214" s="183">
        <v>43087</v>
      </c>
      <c r="V214" s="183">
        <v>43089</v>
      </c>
      <c r="W214" s="183">
        <v>43092</v>
      </c>
      <c r="X214" s="184" t="s">
        <v>3520</v>
      </c>
      <c r="Y214" s="34"/>
      <c r="Z214" s="107">
        <f t="shared" si="30"/>
        <v>0</v>
      </c>
      <c r="AA214" s="107">
        <f t="shared" si="31"/>
        <v>0</v>
      </c>
      <c r="AB214" s="107">
        <f t="shared" si="32"/>
        <v>0</v>
      </c>
      <c r="AC214" s="107">
        <f t="shared" si="33"/>
        <v>0</v>
      </c>
      <c r="AD214" s="107">
        <f t="shared" si="34"/>
        <v>1</v>
      </c>
      <c r="AE214" s="107">
        <f t="shared" si="35"/>
        <v>0</v>
      </c>
      <c r="AF214" s="107">
        <f t="shared" si="36"/>
        <v>0</v>
      </c>
      <c r="AG214" s="107">
        <f t="shared" si="37"/>
        <v>0</v>
      </c>
      <c r="AH214" s="107">
        <f t="shared" si="38"/>
        <v>0</v>
      </c>
      <c r="AI214" s="107">
        <f t="shared" si="39"/>
        <v>1</v>
      </c>
    </row>
    <row r="215" spans="1:35" ht="29.25" hidden="1" customHeight="1" outlineLevel="2" x14ac:dyDescent="0.25">
      <c r="A215" s="50" t="s">
        <v>1929</v>
      </c>
      <c r="B215" s="50" t="s">
        <v>3160</v>
      </c>
      <c r="C215" s="51">
        <v>303735</v>
      </c>
      <c r="D215" s="52" t="s">
        <v>2002</v>
      </c>
      <c r="E215" s="50" t="s">
        <v>1987</v>
      </c>
      <c r="F215" s="31">
        <v>3</v>
      </c>
      <c r="G215" s="31">
        <v>1</v>
      </c>
      <c r="H215" s="31">
        <v>2</v>
      </c>
      <c r="I215" s="38">
        <v>243966.18</v>
      </c>
      <c r="J215" s="18" t="s">
        <v>3164</v>
      </c>
      <c r="K215" s="34" t="s">
        <v>3314</v>
      </c>
      <c r="L215" s="135" t="s">
        <v>3337</v>
      </c>
      <c r="M215" s="112">
        <v>0</v>
      </c>
      <c r="N215" s="112">
        <v>1</v>
      </c>
      <c r="O215" s="116"/>
      <c r="P215" s="116"/>
      <c r="Q215" s="34"/>
      <c r="R215" s="34"/>
      <c r="S215" s="183">
        <v>43066</v>
      </c>
      <c r="T215" s="183">
        <v>43074</v>
      </c>
      <c r="U215" s="183">
        <v>43087</v>
      </c>
      <c r="V215" s="183">
        <v>43089</v>
      </c>
      <c r="W215" s="183">
        <v>43092</v>
      </c>
      <c r="X215" s="184" t="s">
        <v>3520</v>
      </c>
      <c r="Y215" s="34"/>
      <c r="Z215" s="107">
        <f t="shared" si="30"/>
        <v>0</v>
      </c>
      <c r="AA215" s="107">
        <f t="shared" si="31"/>
        <v>0</v>
      </c>
      <c r="AB215" s="107">
        <f t="shared" si="32"/>
        <v>0</v>
      </c>
      <c r="AC215" s="107">
        <f t="shared" si="33"/>
        <v>0</v>
      </c>
      <c r="AD215" s="107">
        <f t="shared" si="34"/>
        <v>1</v>
      </c>
      <c r="AE215" s="107">
        <f t="shared" si="35"/>
        <v>0</v>
      </c>
      <c r="AF215" s="107">
        <f t="shared" si="36"/>
        <v>0</v>
      </c>
      <c r="AG215" s="107">
        <f t="shared" si="37"/>
        <v>0</v>
      </c>
      <c r="AH215" s="107">
        <f t="shared" si="38"/>
        <v>0</v>
      </c>
      <c r="AI215" s="107">
        <f t="shared" si="39"/>
        <v>1</v>
      </c>
    </row>
    <row r="216" spans="1:35" ht="29.25" hidden="1" customHeight="1" outlineLevel="2" x14ac:dyDescent="0.25">
      <c r="A216" s="50" t="s">
        <v>1929</v>
      </c>
      <c r="B216" s="50" t="s">
        <v>3161</v>
      </c>
      <c r="C216" s="31">
        <v>125359</v>
      </c>
      <c r="D216" s="50" t="s">
        <v>2037</v>
      </c>
      <c r="E216" s="50" t="s">
        <v>1442</v>
      </c>
      <c r="F216" s="31">
        <v>2</v>
      </c>
      <c r="G216" s="31">
        <v>1</v>
      </c>
      <c r="H216" s="31">
        <v>2</v>
      </c>
      <c r="I216" s="38">
        <v>160500.21</v>
      </c>
      <c r="J216" s="18" t="s">
        <v>3164</v>
      </c>
      <c r="K216" s="34" t="s">
        <v>3314</v>
      </c>
      <c r="L216" s="137" t="s">
        <v>3339</v>
      </c>
      <c r="M216" s="112">
        <v>0</v>
      </c>
      <c r="N216" s="112">
        <v>0</v>
      </c>
      <c r="O216" s="116"/>
      <c r="P216" s="116"/>
      <c r="Q216" s="34"/>
      <c r="R216" s="34"/>
      <c r="S216" s="116"/>
      <c r="T216" s="116"/>
      <c r="U216" s="116"/>
      <c r="V216" s="116"/>
      <c r="W216" s="116"/>
      <c r="X216" s="34"/>
      <c r="Y216" s="34"/>
      <c r="Z216" s="107">
        <f t="shared" si="30"/>
        <v>1</v>
      </c>
      <c r="AA216" s="107">
        <f t="shared" si="31"/>
        <v>0</v>
      </c>
      <c r="AB216" s="107">
        <f t="shared" si="32"/>
        <v>0</v>
      </c>
      <c r="AC216" s="107">
        <f t="shared" si="33"/>
        <v>0</v>
      </c>
      <c r="AD216" s="107">
        <f t="shared" si="34"/>
        <v>0</v>
      </c>
      <c r="AE216" s="107">
        <f t="shared" si="35"/>
        <v>1</v>
      </c>
      <c r="AF216" s="107">
        <f t="shared" si="36"/>
        <v>0</v>
      </c>
      <c r="AG216" s="107">
        <f t="shared" si="37"/>
        <v>0</v>
      </c>
      <c r="AH216" s="107">
        <f t="shared" si="38"/>
        <v>0</v>
      </c>
      <c r="AI216" s="107">
        <f t="shared" si="39"/>
        <v>0</v>
      </c>
    </row>
    <row r="217" spans="1:35" ht="29.25" hidden="1" customHeight="1" outlineLevel="2" x14ac:dyDescent="0.25">
      <c r="A217" s="50" t="s">
        <v>1929</v>
      </c>
      <c r="B217" s="50" t="s">
        <v>3129</v>
      </c>
      <c r="C217" s="31">
        <v>125536</v>
      </c>
      <c r="D217" s="50" t="s">
        <v>2075</v>
      </c>
      <c r="E217" s="50" t="s">
        <v>2076</v>
      </c>
      <c r="F217" s="31">
        <v>1</v>
      </c>
      <c r="G217" s="31">
        <v>1</v>
      </c>
      <c r="H217" s="31">
        <v>2</v>
      </c>
      <c r="I217" s="39">
        <v>385756.45</v>
      </c>
      <c r="J217" s="18" t="s">
        <v>3164</v>
      </c>
      <c r="K217" s="34" t="s">
        <v>3314</v>
      </c>
      <c r="L217" s="135" t="s">
        <v>3337</v>
      </c>
      <c r="M217" s="112">
        <v>0</v>
      </c>
      <c r="N217" s="112">
        <v>1</v>
      </c>
      <c r="O217" s="116"/>
      <c r="P217" s="116"/>
      <c r="Q217" s="34"/>
      <c r="R217" s="34"/>
      <c r="S217" s="116"/>
      <c r="T217" s="116"/>
      <c r="U217" s="116"/>
      <c r="V217" s="183">
        <v>43098</v>
      </c>
      <c r="W217" s="183">
        <v>43103</v>
      </c>
      <c r="X217" s="18" t="s">
        <v>3519</v>
      </c>
      <c r="Y217" s="34"/>
      <c r="Z217" s="107">
        <f t="shared" si="30"/>
        <v>0</v>
      </c>
      <c r="AA217" s="107">
        <f t="shared" si="31"/>
        <v>0</v>
      </c>
      <c r="AB217" s="107">
        <f t="shared" si="32"/>
        <v>0</v>
      </c>
      <c r="AC217" s="107">
        <f t="shared" si="33"/>
        <v>0</v>
      </c>
      <c r="AD217" s="107">
        <f t="shared" si="34"/>
        <v>1</v>
      </c>
      <c r="AE217" s="107">
        <f t="shared" si="35"/>
        <v>0</v>
      </c>
      <c r="AF217" s="107">
        <f t="shared" si="36"/>
        <v>0</v>
      </c>
      <c r="AG217" s="107">
        <f t="shared" si="37"/>
        <v>0</v>
      </c>
      <c r="AH217" s="107">
        <f t="shared" si="38"/>
        <v>0</v>
      </c>
      <c r="AI217" s="107">
        <f t="shared" si="39"/>
        <v>1</v>
      </c>
    </row>
    <row r="218" spans="1:35" ht="29.25" hidden="1" customHeight="1" outlineLevel="2" x14ac:dyDescent="0.25">
      <c r="A218" s="50" t="s">
        <v>1929</v>
      </c>
      <c r="B218" s="50" t="s">
        <v>3129</v>
      </c>
      <c r="C218" s="31">
        <v>125552</v>
      </c>
      <c r="D218" s="50" t="s">
        <v>2056</v>
      </c>
      <c r="E218" s="50" t="s">
        <v>2057</v>
      </c>
      <c r="F218" s="31">
        <v>1</v>
      </c>
      <c r="G218" s="31">
        <v>1</v>
      </c>
      <c r="H218" s="31">
        <v>3</v>
      </c>
      <c r="I218" s="39">
        <v>239668.95</v>
      </c>
      <c r="J218" s="18" t="s">
        <v>3164</v>
      </c>
      <c r="K218" s="34" t="s">
        <v>3314</v>
      </c>
      <c r="L218" s="135" t="s">
        <v>3337</v>
      </c>
      <c r="M218" s="112">
        <v>0</v>
      </c>
      <c r="N218" s="112">
        <v>1</v>
      </c>
      <c r="O218" s="116"/>
      <c r="P218" s="116"/>
      <c r="Q218" s="34"/>
      <c r="R218" s="34"/>
      <c r="S218" s="116"/>
      <c r="T218" s="116"/>
      <c r="U218" s="116"/>
      <c r="V218" s="183">
        <v>43098</v>
      </c>
      <c r="W218" s="183">
        <v>43103</v>
      </c>
      <c r="X218" s="18" t="s">
        <v>3519</v>
      </c>
      <c r="Y218" s="34"/>
      <c r="Z218" s="107">
        <f t="shared" si="30"/>
        <v>0</v>
      </c>
      <c r="AA218" s="107">
        <f t="shared" si="31"/>
        <v>0</v>
      </c>
      <c r="AB218" s="107">
        <f t="shared" si="32"/>
        <v>0</v>
      </c>
      <c r="AC218" s="107">
        <f t="shared" si="33"/>
        <v>0</v>
      </c>
      <c r="AD218" s="107">
        <f t="shared" si="34"/>
        <v>1</v>
      </c>
      <c r="AE218" s="107">
        <f t="shared" si="35"/>
        <v>0</v>
      </c>
      <c r="AF218" s="107">
        <f t="shared" si="36"/>
        <v>0</v>
      </c>
      <c r="AG218" s="107">
        <f t="shared" si="37"/>
        <v>0</v>
      </c>
      <c r="AH218" s="107">
        <f t="shared" si="38"/>
        <v>0</v>
      </c>
      <c r="AI218" s="107">
        <f t="shared" si="39"/>
        <v>1</v>
      </c>
    </row>
    <row r="219" spans="1:35" ht="29.25" hidden="1" customHeight="1" outlineLevel="2" x14ac:dyDescent="0.25">
      <c r="A219" s="50" t="s">
        <v>1929</v>
      </c>
      <c r="B219" s="50" t="s">
        <v>3129</v>
      </c>
      <c r="C219" s="31">
        <v>125597</v>
      </c>
      <c r="D219" s="50" t="s">
        <v>2055</v>
      </c>
      <c r="E219" s="50" t="s">
        <v>951</v>
      </c>
      <c r="F219" s="31">
        <v>1</v>
      </c>
      <c r="G219" s="31">
        <v>1</v>
      </c>
      <c r="H219" s="31">
        <v>2</v>
      </c>
      <c r="I219" s="39">
        <v>160729.35</v>
      </c>
      <c r="J219" s="18" t="s">
        <v>3164</v>
      </c>
      <c r="K219" s="34" t="s">
        <v>3314</v>
      </c>
      <c r="L219" s="135" t="s">
        <v>3337</v>
      </c>
      <c r="M219" s="112">
        <v>0</v>
      </c>
      <c r="N219" s="112">
        <v>1</v>
      </c>
      <c r="O219" s="116"/>
      <c r="P219" s="116"/>
      <c r="Q219" s="34"/>
      <c r="R219" s="34"/>
      <c r="S219" s="116"/>
      <c r="T219" s="116"/>
      <c r="U219" s="116"/>
      <c r="V219" s="183">
        <v>43098</v>
      </c>
      <c r="W219" s="183">
        <v>43103</v>
      </c>
      <c r="X219" s="18" t="s">
        <v>3519</v>
      </c>
      <c r="Y219" s="34"/>
      <c r="Z219" s="107">
        <f t="shared" si="30"/>
        <v>0</v>
      </c>
      <c r="AA219" s="107">
        <f t="shared" si="31"/>
        <v>0</v>
      </c>
      <c r="AB219" s="107">
        <f t="shared" si="32"/>
        <v>0</v>
      </c>
      <c r="AC219" s="107">
        <f t="shared" si="33"/>
        <v>0</v>
      </c>
      <c r="AD219" s="107">
        <f t="shared" si="34"/>
        <v>1</v>
      </c>
      <c r="AE219" s="107">
        <f t="shared" si="35"/>
        <v>0</v>
      </c>
      <c r="AF219" s="107">
        <f t="shared" si="36"/>
        <v>0</v>
      </c>
      <c r="AG219" s="107">
        <f t="shared" si="37"/>
        <v>0</v>
      </c>
      <c r="AH219" s="107">
        <f t="shared" si="38"/>
        <v>0</v>
      </c>
      <c r="AI219" s="107">
        <f t="shared" si="39"/>
        <v>1</v>
      </c>
    </row>
    <row r="220" spans="1:35" ht="29.25" hidden="1" customHeight="1" outlineLevel="2" x14ac:dyDescent="0.25">
      <c r="A220" s="50" t="s">
        <v>1929</v>
      </c>
      <c r="B220" s="50" t="s">
        <v>3129</v>
      </c>
      <c r="C220" s="31">
        <v>125604</v>
      </c>
      <c r="D220" s="50" t="s">
        <v>2061</v>
      </c>
      <c r="E220" s="50" t="s">
        <v>951</v>
      </c>
      <c r="F220" s="31">
        <v>1</v>
      </c>
      <c r="G220" s="31">
        <v>1</v>
      </c>
      <c r="H220" s="31">
        <v>4</v>
      </c>
      <c r="I220" s="39">
        <v>336448.94</v>
      </c>
      <c r="J220" s="18" t="s">
        <v>3164</v>
      </c>
      <c r="K220" s="34" t="s">
        <v>3314</v>
      </c>
      <c r="L220" s="135" t="s">
        <v>3337</v>
      </c>
      <c r="M220" s="112">
        <v>0</v>
      </c>
      <c r="N220" s="112">
        <v>1</v>
      </c>
      <c r="O220" s="116"/>
      <c r="P220" s="116"/>
      <c r="Q220" s="34"/>
      <c r="R220" s="34"/>
      <c r="S220" s="116"/>
      <c r="T220" s="116"/>
      <c r="U220" s="116"/>
      <c r="V220" s="183">
        <v>43098</v>
      </c>
      <c r="W220" s="183">
        <v>43103</v>
      </c>
      <c r="X220" s="18" t="s">
        <v>3519</v>
      </c>
      <c r="Y220" s="34"/>
      <c r="Z220" s="107">
        <f t="shared" si="30"/>
        <v>0</v>
      </c>
      <c r="AA220" s="107">
        <f t="shared" si="31"/>
        <v>0</v>
      </c>
      <c r="AB220" s="107">
        <f t="shared" si="32"/>
        <v>0</v>
      </c>
      <c r="AC220" s="107">
        <f t="shared" si="33"/>
        <v>0</v>
      </c>
      <c r="AD220" s="107">
        <f t="shared" si="34"/>
        <v>1</v>
      </c>
      <c r="AE220" s="107">
        <f t="shared" si="35"/>
        <v>0</v>
      </c>
      <c r="AF220" s="107">
        <f t="shared" si="36"/>
        <v>0</v>
      </c>
      <c r="AG220" s="107">
        <f t="shared" si="37"/>
        <v>0</v>
      </c>
      <c r="AH220" s="107">
        <f t="shared" si="38"/>
        <v>0</v>
      </c>
      <c r="AI220" s="107">
        <f t="shared" si="39"/>
        <v>1</v>
      </c>
    </row>
    <row r="221" spans="1:35" ht="29.25" hidden="1" customHeight="1" outlineLevel="2" x14ac:dyDescent="0.25">
      <c r="A221" s="50" t="s">
        <v>1929</v>
      </c>
      <c r="B221" s="50" t="s">
        <v>3129</v>
      </c>
      <c r="C221" s="31">
        <v>125620</v>
      </c>
      <c r="D221" s="50" t="s">
        <v>2087</v>
      </c>
      <c r="E221" s="50" t="s">
        <v>856</v>
      </c>
      <c r="F221" s="31">
        <v>2</v>
      </c>
      <c r="G221" s="31">
        <v>1</v>
      </c>
      <c r="H221" s="31">
        <v>4</v>
      </c>
      <c r="I221" s="39">
        <v>313968.32</v>
      </c>
      <c r="J221" s="18" t="s">
        <v>3164</v>
      </c>
      <c r="K221" s="34" t="s">
        <v>3314</v>
      </c>
      <c r="L221" s="135" t="s">
        <v>3337</v>
      </c>
      <c r="M221" s="112">
        <v>0</v>
      </c>
      <c r="N221" s="112">
        <v>1</v>
      </c>
      <c r="O221" s="116"/>
      <c r="P221" s="116"/>
      <c r="Q221" s="34"/>
      <c r="R221" s="34"/>
      <c r="S221" s="116"/>
      <c r="T221" s="116"/>
      <c r="U221" s="116"/>
      <c r="V221" s="183">
        <v>43098</v>
      </c>
      <c r="W221" s="183">
        <v>43103</v>
      </c>
      <c r="X221" s="18" t="s">
        <v>3519</v>
      </c>
      <c r="Y221" s="34"/>
      <c r="Z221" s="107">
        <f t="shared" si="30"/>
        <v>0</v>
      </c>
      <c r="AA221" s="107">
        <f t="shared" si="31"/>
        <v>0</v>
      </c>
      <c r="AB221" s="107">
        <f t="shared" si="32"/>
        <v>0</v>
      </c>
      <c r="AC221" s="107">
        <f t="shared" si="33"/>
        <v>0</v>
      </c>
      <c r="AD221" s="107">
        <f t="shared" si="34"/>
        <v>1</v>
      </c>
      <c r="AE221" s="107">
        <f t="shared" si="35"/>
        <v>0</v>
      </c>
      <c r="AF221" s="107">
        <f t="shared" si="36"/>
        <v>0</v>
      </c>
      <c r="AG221" s="107">
        <f t="shared" si="37"/>
        <v>0</v>
      </c>
      <c r="AH221" s="107">
        <f t="shared" si="38"/>
        <v>0</v>
      </c>
      <c r="AI221" s="107">
        <f t="shared" si="39"/>
        <v>1</v>
      </c>
    </row>
    <row r="222" spans="1:35" ht="29.25" hidden="1" customHeight="1" outlineLevel="2" x14ac:dyDescent="0.25">
      <c r="A222" s="50" t="s">
        <v>1929</v>
      </c>
      <c r="B222" s="50" t="s">
        <v>3129</v>
      </c>
      <c r="C222" s="31">
        <v>125643</v>
      </c>
      <c r="D222" s="50" t="s">
        <v>2083</v>
      </c>
      <c r="E222" s="50" t="s">
        <v>2084</v>
      </c>
      <c r="F222" s="31">
        <v>2</v>
      </c>
      <c r="G222" s="31">
        <v>1</v>
      </c>
      <c r="H222" s="31">
        <v>3</v>
      </c>
      <c r="I222" s="39">
        <v>272383.69</v>
      </c>
      <c r="J222" s="18" t="s">
        <v>3164</v>
      </c>
      <c r="K222" s="34" t="s">
        <v>3314</v>
      </c>
      <c r="L222" s="135" t="s">
        <v>3337</v>
      </c>
      <c r="M222" s="112">
        <v>0</v>
      </c>
      <c r="N222" s="112">
        <v>1</v>
      </c>
      <c r="O222" s="116"/>
      <c r="P222" s="116"/>
      <c r="Q222" s="34"/>
      <c r="R222" s="34"/>
      <c r="S222" s="116"/>
      <c r="T222" s="116"/>
      <c r="U222" s="116"/>
      <c r="V222" s="183">
        <v>43098</v>
      </c>
      <c r="W222" s="183">
        <v>43103</v>
      </c>
      <c r="X222" s="18" t="s">
        <v>3519</v>
      </c>
      <c r="Y222" s="34"/>
      <c r="Z222" s="107">
        <f t="shared" si="30"/>
        <v>0</v>
      </c>
      <c r="AA222" s="107">
        <f t="shared" si="31"/>
        <v>0</v>
      </c>
      <c r="AB222" s="107">
        <f t="shared" si="32"/>
        <v>0</v>
      </c>
      <c r="AC222" s="107">
        <f t="shared" si="33"/>
        <v>0</v>
      </c>
      <c r="AD222" s="107">
        <f t="shared" si="34"/>
        <v>1</v>
      </c>
      <c r="AE222" s="107">
        <f t="shared" si="35"/>
        <v>0</v>
      </c>
      <c r="AF222" s="107">
        <f t="shared" si="36"/>
        <v>0</v>
      </c>
      <c r="AG222" s="107">
        <f t="shared" si="37"/>
        <v>0</v>
      </c>
      <c r="AH222" s="107">
        <f t="shared" si="38"/>
        <v>0</v>
      </c>
      <c r="AI222" s="107">
        <f t="shared" si="39"/>
        <v>1</v>
      </c>
    </row>
    <row r="223" spans="1:35" ht="29.25" hidden="1" customHeight="1" outlineLevel="2" x14ac:dyDescent="0.25">
      <c r="A223" s="50" t="s">
        <v>1929</v>
      </c>
      <c r="B223" s="50" t="s">
        <v>3129</v>
      </c>
      <c r="C223" s="31">
        <v>125653</v>
      </c>
      <c r="D223" s="50" t="s">
        <v>2090</v>
      </c>
      <c r="E223" s="50" t="s">
        <v>2084</v>
      </c>
      <c r="F223" s="31">
        <v>2</v>
      </c>
      <c r="G223" s="31">
        <v>1</v>
      </c>
      <c r="H223" s="31">
        <v>2</v>
      </c>
      <c r="I223" s="39">
        <v>162327.35</v>
      </c>
      <c r="J223" s="18" t="s">
        <v>3164</v>
      </c>
      <c r="K223" s="34" t="s">
        <v>3314</v>
      </c>
      <c r="L223" s="135" t="s">
        <v>3337</v>
      </c>
      <c r="M223" s="112">
        <v>0</v>
      </c>
      <c r="N223" s="112">
        <v>1</v>
      </c>
      <c r="O223" s="116"/>
      <c r="P223" s="116"/>
      <c r="Q223" s="34"/>
      <c r="R223" s="34"/>
      <c r="S223" s="116"/>
      <c r="T223" s="116"/>
      <c r="U223" s="116"/>
      <c r="V223" s="183">
        <v>43098</v>
      </c>
      <c r="W223" s="183">
        <v>43103</v>
      </c>
      <c r="X223" s="18" t="s">
        <v>3519</v>
      </c>
      <c r="Y223" s="34"/>
      <c r="Z223" s="107">
        <f t="shared" si="30"/>
        <v>0</v>
      </c>
      <c r="AA223" s="107">
        <f t="shared" si="31"/>
        <v>0</v>
      </c>
      <c r="AB223" s="107">
        <f t="shared" si="32"/>
        <v>0</v>
      </c>
      <c r="AC223" s="107">
        <f t="shared" si="33"/>
        <v>0</v>
      </c>
      <c r="AD223" s="107">
        <f t="shared" si="34"/>
        <v>1</v>
      </c>
      <c r="AE223" s="107">
        <f t="shared" si="35"/>
        <v>0</v>
      </c>
      <c r="AF223" s="107">
        <f t="shared" si="36"/>
        <v>0</v>
      </c>
      <c r="AG223" s="107">
        <f t="shared" si="37"/>
        <v>0</v>
      </c>
      <c r="AH223" s="107">
        <f t="shared" si="38"/>
        <v>0</v>
      </c>
      <c r="AI223" s="107">
        <f t="shared" si="39"/>
        <v>1</v>
      </c>
    </row>
    <row r="224" spans="1:35" ht="29.25" hidden="1" customHeight="1" outlineLevel="2" x14ac:dyDescent="0.25">
      <c r="A224" s="50" t="s">
        <v>1929</v>
      </c>
      <c r="B224" s="50" t="s">
        <v>3129</v>
      </c>
      <c r="C224" s="31">
        <v>125682</v>
      </c>
      <c r="D224" s="50" t="s">
        <v>2073</v>
      </c>
      <c r="E224" s="50" t="s">
        <v>2074</v>
      </c>
      <c r="F224" s="31">
        <v>1</v>
      </c>
      <c r="G224" s="31">
        <v>1</v>
      </c>
      <c r="H224" s="31">
        <v>3</v>
      </c>
      <c r="I224" s="39">
        <v>239258.89</v>
      </c>
      <c r="J224" s="18" t="s">
        <v>3164</v>
      </c>
      <c r="K224" s="34" t="s">
        <v>3314</v>
      </c>
      <c r="L224" s="135" t="s">
        <v>3337</v>
      </c>
      <c r="M224" s="112">
        <v>0</v>
      </c>
      <c r="N224" s="112">
        <v>1</v>
      </c>
      <c r="O224" s="116"/>
      <c r="P224" s="116"/>
      <c r="Q224" s="34"/>
      <c r="R224" s="34"/>
      <c r="S224" s="116"/>
      <c r="T224" s="116"/>
      <c r="U224" s="116"/>
      <c r="V224" s="183">
        <v>43098</v>
      </c>
      <c r="W224" s="183">
        <v>43103</v>
      </c>
      <c r="X224" s="18" t="s">
        <v>3519</v>
      </c>
      <c r="Y224" s="34"/>
      <c r="Z224" s="107">
        <f t="shared" si="30"/>
        <v>0</v>
      </c>
      <c r="AA224" s="107">
        <f t="shared" si="31"/>
        <v>0</v>
      </c>
      <c r="AB224" s="107">
        <f t="shared" si="32"/>
        <v>0</v>
      </c>
      <c r="AC224" s="107">
        <f t="shared" si="33"/>
        <v>0</v>
      </c>
      <c r="AD224" s="107">
        <f t="shared" si="34"/>
        <v>1</v>
      </c>
      <c r="AE224" s="107">
        <f t="shared" si="35"/>
        <v>0</v>
      </c>
      <c r="AF224" s="107">
        <f t="shared" si="36"/>
        <v>0</v>
      </c>
      <c r="AG224" s="107">
        <f t="shared" si="37"/>
        <v>0</v>
      </c>
      <c r="AH224" s="107">
        <f t="shared" si="38"/>
        <v>0</v>
      </c>
      <c r="AI224" s="107">
        <f t="shared" si="39"/>
        <v>1</v>
      </c>
    </row>
    <row r="225" spans="1:35" ht="29.25" hidden="1" customHeight="1" outlineLevel="2" x14ac:dyDescent="0.25">
      <c r="A225" s="50" t="s">
        <v>1929</v>
      </c>
      <c r="B225" s="50" t="s">
        <v>3129</v>
      </c>
      <c r="C225" s="31">
        <v>125699</v>
      </c>
      <c r="D225" s="50" t="s">
        <v>2062</v>
      </c>
      <c r="E225" s="50" t="s">
        <v>2063</v>
      </c>
      <c r="F225" s="31">
        <v>1</v>
      </c>
      <c r="G225" s="31">
        <v>1</v>
      </c>
      <c r="H225" s="31">
        <v>3</v>
      </c>
      <c r="I225" s="39">
        <v>249361.67</v>
      </c>
      <c r="J225" s="18" t="s">
        <v>3164</v>
      </c>
      <c r="K225" s="34" t="s">
        <v>3314</v>
      </c>
      <c r="L225" s="135" t="s">
        <v>3337</v>
      </c>
      <c r="M225" s="112">
        <v>0</v>
      </c>
      <c r="N225" s="112">
        <v>1</v>
      </c>
      <c r="O225" s="116"/>
      <c r="P225" s="116"/>
      <c r="Q225" s="34"/>
      <c r="R225" s="34"/>
      <c r="S225" s="116"/>
      <c r="T225" s="116"/>
      <c r="U225" s="116"/>
      <c r="V225" s="183">
        <v>43098</v>
      </c>
      <c r="W225" s="183">
        <v>43103</v>
      </c>
      <c r="X225" s="18" t="s">
        <v>3519</v>
      </c>
      <c r="Y225" s="34"/>
      <c r="Z225" s="107">
        <f t="shared" si="30"/>
        <v>0</v>
      </c>
      <c r="AA225" s="107">
        <f t="shared" si="31"/>
        <v>0</v>
      </c>
      <c r="AB225" s="107">
        <f t="shared" si="32"/>
        <v>0</v>
      </c>
      <c r="AC225" s="107">
        <f t="shared" si="33"/>
        <v>0</v>
      </c>
      <c r="AD225" s="107">
        <f t="shared" si="34"/>
        <v>1</v>
      </c>
      <c r="AE225" s="107">
        <f t="shared" si="35"/>
        <v>0</v>
      </c>
      <c r="AF225" s="107">
        <f t="shared" si="36"/>
        <v>0</v>
      </c>
      <c r="AG225" s="107">
        <f t="shared" si="37"/>
        <v>0</v>
      </c>
      <c r="AH225" s="107">
        <f t="shared" si="38"/>
        <v>0</v>
      </c>
      <c r="AI225" s="107">
        <f t="shared" si="39"/>
        <v>1</v>
      </c>
    </row>
    <row r="226" spans="1:35" ht="29.25" hidden="1" customHeight="1" outlineLevel="2" x14ac:dyDescent="0.25">
      <c r="A226" s="50" t="s">
        <v>1929</v>
      </c>
      <c r="B226" s="50" t="s">
        <v>3129</v>
      </c>
      <c r="C226" s="31">
        <v>125708</v>
      </c>
      <c r="D226" s="50" t="s">
        <v>2077</v>
      </c>
      <c r="E226" s="50" t="s">
        <v>2063</v>
      </c>
      <c r="F226" s="31">
        <v>1</v>
      </c>
      <c r="G226" s="31">
        <v>1</v>
      </c>
      <c r="H226" s="31">
        <v>5</v>
      </c>
      <c r="I226" s="39">
        <v>445775.63</v>
      </c>
      <c r="J226" s="18" t="s">
        <v>3164</v>
      </c>
      <c r="K226" s="34" t="s">
        <v>3314</v>
      </c>
      <c r="L226" s="135" t="s">
        <v>3337</v>
      </c>
      <c r="M226" s="112">
        <v>0</v>
      </c>
      <c r="N226" s="112">
        <v>1</v>
      </c>
      <c r="O226" s="116"/>
      <c r="P226" s="116"/>
      <c r="Q226" s="34"/>
      <c r="R226" s="34"/>
      <c r="S226" s="116"/>
      <c r="T226" s="116"/>
      <c r="U226" s="116"/>
      <c r="V226" s="183">
        <v>43098</v>
      </c>
      <c r="W226" s="183">
        <v>43103</v>
      </c>
      <c r="X226" s="18" t="s">
        <v>3519</v>
      </c>
      <c r="Y226" s="34"/>
      <c r="Z226" s="107">
        <f t="shared" si="30"/>
        <v>0</v>
      </c>
      <c r="AA226" s="107">
        <f t="shared" si="31"/>
        <v>0</v>
      </c>
      <c r="AB226" s="107">
        <f t="shared" si="32"/>
        <v>0</v>
      </c>
      <c r="AC226" s="107">
        <f t="shared" si="33"/>
        <v>0</v>
      </c>
      <c r="AD226" s="107">
        <f t="shared" si="34"/>
        <v>1</v>
      </c>
      <c r="AE226" s="107">
        <f t="shared" si="35"/>
        <v>0</v>
      </c>
      <c r="AF226" s="107">
        <f t="shared" si="36"/>
        <v>0</v>
      </c>
      <c r="AG226" s="107">
        <f t="shared" si="37"/>
        <v>0</v>
      </c>
      <c r="AH226" s="107">
        <f t="shared" si="38"/>
        <v>0</v>
      </c>
      <c r="AI226" s="107">
        <f t="shared" si="39"/>
        <v>1</v>
      </c>
    </row>
    <row r="227" spans="1:35" ht="29.25" hidden="1" customHeight="1" outlineLevel="2" x14ac:dyDescent="0.25">
      <c r="A227" s="50" t="s">
        <v>1929</v>
      </c>
      <c r="B227" s="50" t="s">
        <v>3129</v>
      </c>
      <c r="C227" s="31">
        <v>125770</v>
      </c>
      <c r="D227" s="50" t="s">
        <v>2065</v>
      </c>
      <c r="E227" s="50" t="s">
        <v>2066</v>
      </c>
      <c r="F227" s="31">
        <v>1</v>
      </c>
      <c r="G227" s="31">
        <v>1</v>
      </c>
      <c r="H227" s="31">
        <v>2</v>
      </c>
      <c r="I227" s="39">
        <v>160075.71</v>
      </c>
      <c r="J227" s="18" t="s">
        <v>3164</v>
      </c>
      <c r="K227" s="34" t="s">
        <v>3314</v>
      </c>
      <c r="L227" s="135" t="s">
        <v>3337</v>
      </c>
      <c r="M227" s="112">
        <v>0</v>
      </c>
      <c r="N227" s="112">
        <v>1</v>
      </c>
      <c r="O227" s="116"/>
      <c r="P227" s="116"/>
      <c r="Q227" s="34"/>
      <c r="R227" s="34"/>
      <c r="S227" s="116"/>
      <c r="T227" s="116"/>
      <c r="U227" s="116"/>
      <c r="V227" s="183">
        <v>43098</v>
      </c>
      <c r="W227" s="183">
        <v>43103</v>
      </c>
      <c r="X227" s="18" t="s">
        <v>3519</v>
      </c>
      <c r="Y227" s="34"/>
      <c r="Z227" s="107">
        <f t="shared" si="30"/>
        <v>0</v>
      </c>
      <c r="AA227" s="107">
        <f t="shared" si="31"/>
        <v>0</v>
      </c>
      <c r="AB227" s="107">
        <f t="shared" si="32"/>
        <v>0</v>
      </c>
      <c r="AC227" s="107">
        <f t="shared" si="33"/>
        <v>0</v>
      </c>
      <c r="AD227" s="107">
        <f t="shared" si="34"/>
        <v>1</v>
      </c>
      <c r="AE227" s="107">
        <f t="shared" si="35"/>
        <v>0</v>
      </c>
      <c r="AF227" s="107">
        <f t="shared" si="36"/>
        <v>0</v>
      </c>
      <c r="AG227" s="107">
        <f t="shared" si="37"/>
        <v>0</v>
      </c>
      <c r="AH227" s="107">
        <f t="shared" si="38"/>
        <v>0</v>
      </c>
      <c r="AI227" s="107">
        <f t="shared" si="39"/>
        <v>1</v>
      </c>
    </row>
    <row r="228" spans="1:35" ht="29.25" hidden="1" customHeight="1" outlineLevel="2" x14ac:dyDescent="0.25">
      <c r="A228" s="50" t="s">
        <v>1929</v>
      </c>
      <c r="B228" s="50" t="s">
        <v>3129</v>
      </c>
      <c r="C228" s="31">
        <v>125771</v>
      </c>
      <c r="D228" s="50" t="s">
        <v>2067</v>
      </c>
      <c r="E228" s="50" t="s">
        <v>2066</v>
      </c>
      <c r="F228" s="31">
        <v>1</v>
      </c>
      <c r="G228" s="31">
        <v>1</v>
      </c>
      <c r="H228" s="31">
        <v>5</v>
      </c>
      <c r="I228" s="39">
        <v>455738.57</v>
      </c>
      <c r="J228" s="18" t="s">
        <v>3164</v>
      </c>
      <c r="K228" s="34" t="s">
        <v>3314</v>
      </c>
      <c r="L228" s="135" t="s">
        <v>3337</v>
      </c>
      <c r="M228" s="112">
        <v>0</v>
      </c>
      <c r="N228" s="112">
        <v>1</v>
      </c>
      <c r="O228" s="116"/>
      <c r="P228" s="116"/>
      <c r="Q228" s="34"/>
      <c r="R228" s="34"/>
      <c r="S228" s="116"/>
      <c r="T228" s="116"/>
      <c r="U228" s="116"/>
      <c r="V228" s="183">
        <v>43098</v>
      </c>
      <c r="W228" s="183">
        <v>43103</v>
      </c>
      <c r="X228" s="18" t="s">
        <v>3519</v>
      </c>
      <c r="Y228" s="34"/>
      <c r="Z228" s="107">
        <f t="shared" si="30"/>
        <v>0</v>
      </c>
      <c r="AA228" s="107">
        <f t="shared" si="31"/>
        <v>0</v>
      </c>
      <c r="AB228" s="107">
        <f t="shared" si="32"/>
        <v>0</v>
      </c>
      <c r="AC228" s="107">
        <f t="shared" si="33"/>
        <v>0</v>
      </c>
      <c r="AD228" s="107">
        <f t="shared" si="34"/>
        <v>1</v>
      </c>
      <c r="AE228" s="107">
        <f t="shared" si="35"/>
        <v>0</v>
      </c>
      <c r="AF228" s="107">
        <f t="shared" si="36"/>
        <v>0</v>
      </c>
      <c r="AG228" s="107">
        <f t="shared" si="37"/>
        <v>0</v>
      </c>
      <c r="AH228" s="107">
        <f t="shared" si="38"/>
        <v>0</v>
      </c>
      <c r="AI228" s="107">
        <f t="shared" si="39"/>
        <v>1</v>
      </c>
    </row>
    <row r="229" spans="1:35" ht="29.25" hidden="1" customHeight="1" outlineLevel="2" x14ac:dyDescent="0.25">
      <c r="A229" s="50" t="s">
        <v>1929</v>
      </c>
      <c r="B229" s="50" t="s">
        <v>3129</v>
      </c>
      <c r="C229" s="31">
        <v>125780</v>
      </c>
      <c r="D229" s="50" t="s">
        <v>2071</v>
      </c>
      <c r="E229" s="50" t="s">
        <v>2066</v>
      </c>
      <c r="F229" s="31">
        <v>1</v>
      </c>
      <c r="G229" s="31">
        <v>1</v>
      </c>
      <c r="H229" s="31">
        <v>3</v>
      </c>
      <c r="I229" s="39">
        <v>272143.76</v>
      </c>
      <c r="J229" s="18" t="s">
        <v>3164</v>
      </c>
      <c r="K229" s="34" t="s">
        <v>3314</v>
      </c>
      <c r="L229" s="135" t="s">
        <v>3337</v>
      </c>
      <c r="M229" s="112">
        <v>0</v>
      </c>
      <c r="N229" s="112">
        <v>1</v>
      </c>
      <c r="O229" s="116"/>
      <c r="P229" s="116"/>
      <c r="Q229" s="34"/>
      <c r="R229" s="34"/>
      <c r="S229" s="116"/>
      <c r="T229" s="116"/>
      <c r="U229" s="116"/>
      <c r="V229" s="183">
        <v>43098</v>
      </c>
      <c r="W229" s="183">
        <v>43103</v>
      </c>
      <c r="X229" s="18" t="s">
        <v>3519</v>
      </c>
      <c r="Y229" s="34"/>
      <c r="Z229" s="107">
        <f t="shared" si="30"/>
        <v>0</v>
      </c>
      <c r="AA229" s="107">
        <f t="shared" si="31"/>
        <v>0</v>
      </c>
      <c r="AB229" s="107">
        <f t="shared" si="32"/>
        <v>0</v>
      </c>
      <c r="AC229" s="107">
        <f t="shared" si="33"/>
        <v>0</v>
      </c>
      <c r="AD229" s="107">
        <f t="shared" si="34"/>
        <v>1</v>
      </c>
      <c r="AE229" s="107">
        <f t="shared" si="35"/>
        <v>0</v>
      </c>
      <c r="AF229" s="107">
        <f t="shared" si="36"/>
        <v>0</v>
      </c>
      <c r="AG229" s="107">
        <f t="shared" si="37"/>
        <v>0</v>
      </c>
      <c r="AH229" s="107">
        <f t="shared" si="38"/>
        <v>0</v>
      </c>
      <c r="AI229" s="107">
        <f t="shared" si="39"/>
        <v>1</v>
      </c>
    </row>
    <row r="230" spans="1:35" ht="29.25" hidden="1" customHeight="1" outlineLevel="2" x14ac:dyDescent="0.25">
      <c r="A230" s="50" t="s">
        <v>1929</v>
      </c>
      <c r="B230" s="50" t="s">
        <v>3129</v>
      </c>
      <c r="C230" s="31">
        <v>125799</v>
      </c>
      <c r="D230" s="50" t="s">
        <v>2091</v>
      </c>
      <c r="E230" s="50" t="s">
        <v>2086</v>
      </c>
      <c r="F230" s="31">
        <v>2</v>
      </c>
      <c r="G230" s="31">
        <v>1</v>
      </c>
      <c r="H230" s="31">
        <v>2</v>
      </c>
      <c r="I230" s="39">
        <v>160531.60999999999</v>
      </c>
      <c r="J230" s="18" t="s">
        <v>3164</v>
      </c>
      <c r="K230" s="34" t="s">
        <v>3314</v>
      </c>
      <c r="L230" s="135" t="s">
        <v>3337</v>
      </c>
      <c r="M230" s="112">
        <v>0</v>
      </c>
      <c r="N230" s="112">
        <v>1</v>
      </c>
      <c r="O230" s="116"/>
      <c r="P230" s="116"/>
      <c r="Q230" s="34"/>
      <c r="R230" s="34"/>
      <c r="S230" s="116"/>
      <c r="T230" s="116"/>
      <c r="U230" s="116"/>
      <c r="V230" s="183">
        <v>43098</v>
      </c>
      <c r="W230" s="183">
        <v>43103</v>
      </c>
      <c r="X230" s="18" t="s">
        <v>3519</v>
      </c>
      <c r="Y230" s="34"/>
      <c r="Z230" s="107">
        <f t="shared" si="30"/>
        <v>0</v>
      </c>
      <c r="AA230" s="107">
        <f t="shared" si="31"/>
        <v>0</v>
      </c>
      <c r="AB230" s="107">
        <f t="shared" si="32"/>
        <v>0</v>
      </c>
      <c r="AC230" s="107">
        <f t="shared" si="33"/>
        <v>0</v>
      </c>
      <c r="AD230" s="107">
        <f t="shared" si="34"/>
        <v>1</v>
      </c>
      <c r="AE230" s="107">
        <f t="shared" si="35"/>
        <v>0</v>
      </c>
      <c r="AF230" s="107">
        <f t="shared" si="36"/>
        <v>0</v>
      </c>
      <c r="AG230" s="107">
        <f t="shared" si="37"/>
        <v>0</v>
      </c>
      <c r="AH230" s="107">
        <f t="shared" si="38"/>
        <v>0</v>
      </c>
      <c r="AI230" s="107">
        <f t="shared" si="39"/>
        <v>1</v>
      </c>
    </row>
    <row r="231" spans="1:35" ht="29.25" hidden="1" customHeight="1" outlineLevel="2" x14ac:dyDescent="0.25">
      <c r="A231" s="50" t="s">
        <v>1929</v>
      </c>
      <c r="B231" s="50" t="s">
        <v>3129</v>
      </c>
      <c r="C231" s="31">
        <v>125811</v>
      </c>
      <c r="D231" s="50" t="s">
        <v>2078</v>
      </c>
      <c r="E231" s="50" t="s">
        <v>2079</v>
      </c>
      <c r="F231" s="31">
        <v>2</v>
      </c>
      <c r="G231" s="31">
        <v>1</v>
      </c>
      <c r="H231" s="31">
        <v>4</v>
      </c>
      <c r="I231" s="39">
        <v>314449.84000000003</v>
      </c>
      <c r="J231" s="18" t="s">
        <v>3164</v>
      </c>
      <c r="K231" s="34" t="s">
        <v>3314</v>
      </c>
      <c r="L231" s="135" t="s">
        <v>3337</v>
      </c>
      <c r="M231" s="112">
        <v>0</v>
      </c>
      <c r="N231" s="112">
        <v>1</v>
      </c>
      <c r="O231" s="116"/>
      <c r="P231" s="116"/>
      <c r="Q231" s="34"/>
      <c r="R231" s="34"/>
      <c r="S231" s="116"/>
      <c r="T231" s="116"/>
      <c r="U231" s="116"/>
      <c r="V231" s="183">
        <v>43098</v>
      </c>
      <c r="W231" s="183">
        <v>43103</v>
      </c>
      <c r="X231" s="18" t="s">
        <v>3519</v>
      </c>
      <c r="Y231" s="34"/>
      <c r="Z231" s="107">
        <f t="shared" si="30"/>
        <v>0</v>
      </c>
      <c r="AA231" s="107">
        <f t="shared" si="31"/>
        <v>0</v>
      </c>
      <c r="AB231" s="107">
        <f t="shared" si="32"/>
        <v>0</v>
      </c>
      <c r="AC231" s="107">
        <f t="shared" si="33"/>
        <v>0</v>
      </c>
      <c r="AD231" s="107">
        <f t="shared" si="34"/>
        <v>1</v>
      </c>
      <c r="AE231" s="107">
        <f t="shared" si="35"/>
        <v>0</v>
      </c>
      <c r="AF231" s="107">
        <f t="shared" si="36"/>
        <v>0</v>
      </c>
      <c r="AG231" s="107">
        <f t="shared" si="37"/>
        <v>0</v>
      </c>
      <c r="AH231" s="107">
        <f t="shared" si="38"/>
        <v>0</v>
      </c>
      <c r="AI231" s="107">
        <f t="shared" si="39"/>
        <v>1</v>
      </c>
    </row>
    <row r="232" spans="1:35" ht="29.25" hidden="1" customHeight="1" outlineLevel="2" x14ac:dyDescent="0.25">
      <c r="A232" s="50" t="s">
        <v>1929</v>
      </c>
      <c r="B232" s="50" t="s">
        <v>3129</v>
      </c>
      <c r="C232" s="31">
        <v>196517</v>
      </c>
      <c r="D232" s="50" t="s">
        <v>2092</v>
      </c>
      <c r="E232" s="50" t="s">
        <v>2093</v>
      </c>
      <c r="F232" s="31">
        <v>2</v>
      </c>
      <c r="G232" s="31">
        <v>1</v>
      </c>
      <c r="H232" s="31">
        <v>5</v>
      </c>
      <c r="I232" s="39">
        <v>486239.05</v>
      </c>
      <c r="J232" s="18" t="s">
        <v>3164</v>
      </c>
      <c r="K232" s="34" t="s">
        <v>3314</v>
      </c>
      <c r="L232" s="135" t="s">
        <v>3337</v>
      </c>
      <c r="M232" s="112">
        <v>0</v>
      </c>
      <c r="N232" s="112">
        <v>1</v>
      </c>
      <c r="O232" s="116"/>
      <c r="P232" s="116"/>
      <c r="Q232" s="34"/>
      <c r="R232" s="34"/>
      <c r="S232" s="116"/>
      <c r="T232" s="116"/>
      <c r="U232" s="116"/>
      <c r="V232" s="183">
        <v>43098</v>
      </c>
      <c r="W232" s="183">
        <v>43103</v>
      </c>
      <c r="X232" s="18" t="s">
        <v>3519</v>
      </c>
      <c r="Y232" s="34"/>
      <c r="Z232" s="107">
        <f t="shared" si="30"/>
        <v>0</v>
      </c>
      <c r="AA232" s="107">
        <f t="shared" si="31"/>
        <v>0</v>
      </c>
      <c r="AB232" s="107">
        <f t="shared" si="32"/>
        <v>0</v>
      </c>
      <c r="AC232" s="107">
        <f t="shared" si="33"/>
        <v>0</v>
      </c>
      <c r="AD232" s="107">
        <f t="shared" si="34"/>
        <v>1</v>
      </c>
      <c r="AE232" s="107">
        <f t="shared" si="35"/>
        <v>0</v>
      </c>
      <c r="AF232" s="107">
        <f t="shared" si="36"/>
        <v>0</v>
      </c>
      <c r="AG232" s="107">
        <f t="shared" si="37"/>
        <v>0</v>
      </c>
      <c r="AH232" s="107">
        <f t="shared" si="38"/>
        <v>0</v>
      </c>
      <c r="AI232" s="107">
        <f t="shared" si="39"/>
        <v>1</v>
      </c>
    </row>
    <row r="233" spans="1:35" ht="29.25" hidden="1" customHeight="1" outlineLevel="2" x14ac:dyDescent="0.25">
      <c r="A233" s="50" t="s">
        <v>1929</v>
      </c>
      <c r="B233" s="50" t="s">
        <v>3129</v>
      </c>
      <c r="C233" s="31">
        <v>196526</v>
      </c>
      <c r="D233" s="50" t="s">
        <v>2085</v>
      </c>
      <c r="E233" s="50" t="s">
        <v>2086</v>
      </c>
      <c r="F233" s="31">
        <v>2</v>
      </c>
      <c r="G233" s="31">
        <v>1</v>
      </c>
      <c r="H233" s="31">
        <v>2</v>
      </c>
      <c r="I233" s="39">
        <v>160290.82999999999</v>
      </c>
      <c r="J233" s="18" t="s">
        <v>3164</v>
      </c>
      <c r="K233" s="34" t="s">
        <v>3314</v>
      </c>
      <c r="L233" s="135" t="s">
        <v>3337</v>
      </c>
      <c r="M233" s="112">
        <v>0</v>
      </c>
      <c r="N233" s="112">
        <v>1</v>
      </c>
      <c r="O233" s="116"/>
      <c r="P233" s="116"/>
      <c r="Q233" s="34"/>
      <c r="R233" s="34"/>
      <c r="S233" s="116"/>
      <c r="T233" s="116"/>
      <c r="U233" s="116"/>
      <c r="V233" s="183">
        <v>43098</v>
      </c>
      <c r="W233" s="183">
        <v>43103</v>
      </c>
      <c r="X233" s="18" t="s">
        <v>3519</v>
      </c>
      <c r="Y233" s="34"/>
      <c r="Z233" s="107">
        <f t="shared" si="30"/>
        <v>0</v>
      </c>
      <c r="AA233" s="107">
        <f t="shared" si="31"/>
        <v>0</v>
      </c>
      <c r="AB233" s="107">
        <f t="shared" si="32"/>
        <v>0</v>
      </c>
      <c r="AC233" s="107">
        <f t="shared" si="33"/>
        <v>0</v>
      </c>
      <c r="AD233" s="107">
        <f t="shared" si="34"/>
        <v>1</v>
      </c>
      <c r="AE233" s="107">
        <f t="shared" si="35"/>
        <v>0</v>
      </c>
      <c r="AF233" s="107">
        <f t="shared" si="36"/>
        <v>0</v>
      </c>
      <c r="AG233" s="107">
        <f t="shared" si="37"/>
        <v>0</v>
      </c>
      <c r="AH233" s="107">
        <f t="shared" si="38"/>
        <v>0</v>
      </c>
      <c r="AI233" s="107">
        <f t="shared" si="39"/>
        <v>1</v>
      </c>
    </row>
    <row r="234" spans="1:35" ht="29.25" hidden="1" customHeight="1" outlineLevel="2" x14ac:dyDescent="0.25">
      <c r="A234" s="50" t="s">
        <v>2095</v>
      </c>
      <c r="B234" s="50" t="s">
        <v>3130</v>
      </c>
      <c r="C234" s="31">
        <v>112031</v>
      </c>
      <c r="D234" s="50" t="s">
        <v>2097</v>
      </c>
      <c r="E234" s="50" t="s">
        <v>2098</v>
      </c>
      <c r="F234" s="31">
        <v>2</v>
      </c>
      <c r="G234" s="31">
        <v>1</v>
      </c>
      <c r="H234" s="31">
        <v>9</v>
      </c>
      <c r="I234" s="38">
        <v>1232937.25</v>
      </c>
      <c r="J234" s="18" t="s">
        <v>3164</v>
      </c>
      <c r="K234" s="34" t="s">
        <v>3314</v>
      </c>
      <c r="L234" s="137" t="s">
        <v>3339</v>
      </c>
      <c r="M234" s="112">
        <v>0</v>
      </c>
      <c r="N234" s="112">
        <v>0</v>
      </c>
      <c r="O234" s="116"/>
      <c r="P234" s="116"/>
      <c r="Q234" s="34"/>
      <c r="R234" s="34"/>
      <c r="S234" s="116"/>
      <c r="T234" s="116"/>
      <c r="U234" s="116"/>
      <c r="V234" s="116"/>
      <c r="W234" s="116"/>
      <c r="X234" s="34"/>
      <c r="Y234" s="34"/>
      <c r="Z234" s="107">
        <f t="shared" si="30"/>
        <v>1</v>
      </c>
      <c r="AA234" s="107">
        <f t="shared" si="31"/>
        <v>0</v>
      </c>
      <c r="AB234" s="107">
        <f t="shared" si="32"/>
        <v>0</v>
      </c>
      <c r="AC234" s="107">
        <f t="shared" si="33"/>
        <v>0</v>
      </c>
      <c r="AD234" s="107">
        <f t="shared" si="34"/>
        <v>0</v>
      </c>
      <c r="AE234" s="107">
        <f t="shared" si="35"/>
        <v>1</v>
      </c>
      <c r="AF234" s="107">
        <f t="shared" si="36"/>
        <v>0</v>
      </c>
      <c r="AG234" s="107">
        <f t="shared" si="37"/>
        <v>0</v>
      </c>
      <c r="AH234" s="107">
        <f t="shared" si="38"/>
        <v>0</v>
      </c>
      <c r="AI234" s="107">
        <f t="shared" si="39"/>
        <v>0</v>
      </c>
    </row>
    <row r="235" spans="1:35" ht="29.25" hidden="1" customHeight="1" outlineLevel="2" x14ac:dyDescent="0.25">
      <c r="A235" s="50" t="s">
        <v>2095</v>
      </c>
      <c r="B235" s="50" t="s">
        <v>3130</v>
      </c>
      <c r="C235" s="31">
        <v>112042</v>
      </c>
      <c r="D235" s="50" t="s">
        <v>2099</v>
      </c>
      <c r="E235" s="50" t="s">
        <v>2098</v>
      </c>
      <c r="F235" s="31">
        <v>2</v>
      </c>
      <c r="G235" s="31">
        <v>1</v>
      </c>
      <c r="H235" s="31">
        <v>4</v>
      </c>
      <c r="I235" s="38">
        <v>336798.67</v>
      </c>
      <c r="J235" s="18" t="s">
        <v>3164</v>
      </c>
      <c r="K235" s="34" t="s">
        <v>3314</v>
      </c>
      <c r="L235" s="137" t="s">
        <v>3339</v>
      </c>
      <c r="M235" s="112">
        <v>0</v>
      </c>
      <c r="N235" s="112">
        <v>0</v>
      </c>
      <c r="O235" s="116"/>
      <c r="P235" s="116"/>
      <c r="Q235" s="34"/>
      <c r="R235" s="34"/>
      <c r="S235" s="116"/>
      <c r="T235" s="116"/>
      <c r="U235" s="116"/>
      <c r="V235" s="116"/>
      <c r="W235" s="116"/>
      <c r="X235" s="34"/>
      <c r="Y235" s="34"/>
      <c r="Z235" s="107">
        <f t="shared" si="30"/>
        <v>1</v>
      </c>
      <c r="AA235" s="107">
        <f t="shared" si="31"/>
        <v>0</v>
      </c>
      <c r="AB235" s="107">
        <f t="shared" si="32"/>
        <v>0</v>
      </c>
      <c r="AC235" s="107">
        <f t="shared" si="33"/>
        <v>0</v>
      </c>
      <c r="AD235" s="107">
        <f t="shared" si="34"/>
        <v>0</v>
      </c>
      <c r="AE235" s="107">
        <f t="shared" si="35"/>
        <v>1</v>
      </c>
      <c r="AF235" s="107">
        <f t="shared" si="36"/>
        <v>0</v>
      </c>
      <c r="AG235" s="107">
        <f t="shared" si="37"/>
        <v>0</v>
      </c>
      <c r="AH235" s="107">
        <f t="shared" si="38"/>
        <v>0</v>
      </c>
      <c r="AI235" s="107">
        <f t="shared" si="39"/>
        <v>0</v>
      </c>
    </row>
    <row r="236" spans="1:35" ht="29.25" hidden="1" customHeight="1" outlineLevel="2" x14ac:dyDescent="0.25">
      <c r="A236" s="50" t="s">
        <v>2095</v>
      </c>
      <c r="B236" s="50" t="s">
        <v>3132</v>
      </c>
      <c r="C236" s="31">
        <v>112573</v>
      </c>
      <c r="D236" s="50" t="s">
        <v>2115</v>
      </c>
      <c r="E236" s="50" t="s">
        <v>2108</v>
      </c>
      <c r="F236" s="31">
        <v>4</v>
      </c>
      <c r="G236" s="31">
        <v>1</v>
      </c>
      <c r="H236" s="31">
        <v>6</v>
      </c>
      <c r="I236" s="38">
        <v>697001.28</v>
      </c>
      <c r="J236" s="18" t="s">
        <v>3164</v>
      </c>
      <c r="K236" s="34" t="s">
        <v>3314</v>
      </c>
      <c r="L236" s="135" t="s">
        <v>3337</v>
      </c>
      <c r="M236" s="112">
        <v>1</v>
      </c>
      <c r="N236" s="112">
        <v>1</v>
      </c>
      <c r="O236" s="116"/>
      <c r="P236" s="116"/>
      <c r="Q236" s="34"/>
      <c r="R236" s="34"/>
      <c r="S236" s="116"/>
      <c r="T236" s="116"/>
      <c r="U236" s="116"/>
      <c r="V236" s="116"/>
      <c r="W236" s="116"/>
      <c r="X236" s="34"/>
      <c r="Y236" s="34"/>
      <c r="Z236" s="107">
        <f t="shared" si="30"/>
        <v>0</v>
      </c>
      <c r="AA236" s="107">
        <f t="shared" si="31"/>
        <v>0</v>
      </c>
      <c r="AB236" s="107">
        <f t="shared" si="32"/>
        <v>0</v>
      </c>
      <c r="AC236" s="107">
        <f t="shared" si="33"/>
        <v>0</v>
      </c>
      <c r="AD236" s="107">
        <f t="shared" si="34"/>
        <v>1</v>
      </c>
      <c r="AE236" s="107">
        <f t="shared" si="35"/>
        <v>0</v>
      </c>
      <c r="AF236" s="107">
        <f t="shared" si="36"/>
        <v>0</v>
      </c>
      <c r="AG236" s="107">
        <f t="shared" si="37"/>
        <v>0</v>
      </c>
      <c r="AH236" s="107">
        <f t="shared" si="38"/>
        <v>0</v>
      </c>
      <c r="AI236" s="107">
        <f t="shared" si="39"/>
        <v>1</v>
      </c>
    </row>
    <row r="237" spans="1:35" ht="29.25" hidden="1" customHeight="1" outlineLevel="2" x14ac:dyDescent="0.25">
      <c r="A237" s="50" t="s">
        <v>2095</v>
      </c>
      <c r="B237" s="50" t="s">
        <v>3132</v>
      </c>
      <c r="C237" s="31">
        <v>112574</v>
      </c>
      <c r="D237" s="50" t="s">
        <v>2116</v>
      </c>
      <c r="E237" s="50" t="s">
        <v>2108</v>
      </c>
      <c r="F237" s="31">
        <v>4</v>
      </c>
      <c r="G237" s="31">
        <v>1</v>
      </c>
      <c r="H237" s="31">
        <v>4</v>
      </c>
      <c r="I237" s="38">
        <v>583800.4</v>
      </c>
      <c r="J237" s="18" t="s">
        <v>3164</v>
      </c>
      <c r="K237" s="34" t="s">
        <v>3314</v>
      </c>
      <c r="L237" s="135" t="s">
        <v>3337</v>
      </c>
      <c r="M237" s="112">
        <v>1</v>
      </c>
      <c r="N237" s="112">
        <v>1</v>
      </c>
      <c r="O237" s="116"/>
      <c r="P237" s="116"/>
      <c r="Q237" s="34"/>
      <c r="R237" s="34"/>
      <c r="S237" s="116"/>
      <c r="T237" s="116"/>
      <c r="U237" s="116"/>
      <c r="V237" s="116"/>
      <c r="W237" s="116"/>
      <c r="X237" s="34"/>
      <c r="Y237" s="34"/>
      <c r="Z237" s="107">
        <f t="shared" si="30"/>
        <v>0</v>
      </c>
      <c r="AA237" s="107">
        <f t="shared" si="31"/>
        <v>0</v>
      </c>
      <c r="AB237" s="107">
        <f t="shared" si="32"/>
        <v>0</v>
      </c>
      <c r="AC237" s="107">
        <f t="shared" si="33"/>
        <v>0</v>
      </c>
      <c r="AD237" s="107">
        <f t="shared" si="34"/>
        <v>1</v>
      </c>
      <c r="AE237" s="107">
        <f t="shared" si="35"/>
        <v>0</v>
      </c>
      <c r="AF237" s="107">
        <f t="shared" si="36"/>
        <v>0</v>
      </c>
      <c r="AG237" s="107">
        <f t="shared" si="37"/>
        <v>0</v>
      </c>
      <c r="AH237" s="107">
        <f t="shared" si="38"/>
        <v>0</v>
      </c>
      <c r="AI237" s="107">
        <f t="shared" si="39"/>
        <v>1</v>
      </c>
    </row>
    <row r="238" spans="1:35" ht="29.25" hidden="1" customHeight="1" outlineLevel="2" x14ac:dyDescent="0.25">
      <c r="A238" s="50" t="s">
        <v>2095</v>
      </c>
      <c r="B238" s="50" t="s">
        <v>3132</v>
      </c>
      <c r="C238" s="31">
        <v>112585</v>
      </c>
      <c r="D238" s="50" t="s">
        <v>2106</v>
      </c>
      <c r="E238" s="50" t="s">
        <v>2105</v>
      </c>
      <c r="F238" s="31">
        <v>1</v>
      </c>
      <c r="G238" s="31">
        <v>1</v>
      </c>
      <c r="H238" s="31">
        <v>2</v>
      </c>
      <c r="I238" s="38">
        <v>528799.28</v>
      </c>
      <c r="J238" s="18" t="s">
        <v>3164</v>
      </c>
      <c r="K238" s="34" t="s">
        <v>3314</v>
      </c>
      <c r="L238" s="135" t="s">
        <v>3337</v>
      </c>
      <c r="M238" s="112">
        <v>1</v>
      </c>
      <c r="N238" s="112">
        <v>1</v>
      </c>
      <c r="O238" s="116"/>
      <c r="P238" s="116"/>
      <c r="Q238" s="34"/>
      <c r="R238" s="34"/>
      <c r="S238" s="116"/>
      <c r="T238" s="116"/>
      <c r="U238" s="116"/>
      <c r="V238" s="116"/>
      <c r="W238" s="116"/>
      <c r="X238" s="34"/>
      <c r="Y238" s="34"/>
      <c r="Z238" s="107">
        <f t="shared" si="30"/>
        <v>0</v>
      </c>
      <c r="AA238" s="107">
        <f t="shared" si="31"/>
        <v>0</v>
      </c>
      <c r="AB238" s="107">
        <f t="shared" si="32"/>
        <v>0</v>
      </c>
      <c r="AC238" s="107">
        <f t="shared" si="33"/>
        <v>0</v>
      </c>
      <c r="AD238" s="107">
        <f t="shared" si="34"/>
        <v>1</v>
      </c>
      <c r="AE238" s="107">
        <f t="shared" si="35"/>
        <v>0</v>
      </c>
      <c r="AF238" s="107">
        <f t="shared" si="36"/>
        <v>0</v>
      </c>
      <c r="AG238" s="107">
        <f t="shared" si="37"/>
        <v>0</v>
      </c>
      <c r="AH238" s="107">
        <f t="shared" si="38"/>
        <v>0</v>
      </c>
      <c r="AI238" s="107">
        <f t="shared" si="39"/>
        <v>1</v>
      </c>
    </row>
    <row r="239" spans="1:35" ht="29.25" hidden="1" customHeight="1" outlineLevel="2" x14ac:dyDescent="0.25">
      <c r="A239" s="50" t="s">
        <v>2095</v>
      </c>
      <c r="B239" s="50" t="s">
        <v>3132</v>
      </c>
      <c r="C239" s="31">
        <v>112643</v>
      </c>
      <c r="D239" s="50" t="s">
        <v>2111</v>
      </c>
      <c r="E239" s="50" t="s">
        <v>2112</v>
      </c>
      <c r="F239" s="31">
        <v>4</v>
      </c>
      <c r="G239" s="31">
        <v>1</v>
      </c>
      <c r="H239" s="31">
        <v>6</v>
      </c>
      <c r="I239" s="38">
        <v>801783.89</v>
      </c>
      <c r="J239" s="18" t="s">
        <v>3164</v>
      </c>
      <c r="K239" s="34" t="s">
        <v>3314</v>
      </c>
      <c r="L239" s="135" t="s">
        <v>3337</v>
      </c>
      <c r="M239" s="112">
        <v>1</v>
      </c>
      <c r="N239" s="112">
        <v>1</v>
      </c>
      <c r="O239" s="116"/>
      <c r="P239" s="116"/>
      <c r="Q239" s="34"/>
      <c r="R239" s="34"/>
      <c r="S239" s="116"/>
      <c r="T239" s="116"/>
      <c r="U239" s="116"/>
      <c r="V239" s="116"/>
      <c r="W239" s="116"/>
      <c r="X239" s="34"/>
      <c r="Y239" s="34"/>
      <c r="Z239" s="107">
        <f t="shared" si="30"/>
        <v>0</v>
      </c>
      <c r="AA239" s="107">
        <f t="shared" si="31"/>
        <v>0</v>
      </c>
      <c r="AB239" s="107">
        <f t="shared" si="32"/>
        <v>0</v>
      </c>
      <c r="AC239" s="107">
        <f t="shared" si="33"/>
        <v>0</v>
      </c>
      <c r="AD239" s="107">
        <f t="shared" si="34"/>
        <v>1</v>
      </c>
      <c r="AE239" s="107">
        <f t="shared" si="35"/>
        <v>0</v>
      </c>
      <c r="AF239" s="107">
        <f t="shared" si="36"/>
        <v>0</v>
      </c>
      <c r="AG239" s="107">
        <f t="shared" si="37"/>
        <v>0</v>
      </c>
      <c r="AH239" s="107">
        <f t="shared" si="38"/>
        <v>0</v>
      </c>
      <c r="AI239" s="107">
        <f t="shared" si="39"/>
        <v>1</v>
      </c>
    </row>
    <row r="240" spans="1:35" ht="29.25" hidden="1" customHeight="1" outlineLevel="2" x14ac:dyDescent="0.25">
      <c r="A240" s="50" t="s">
        <v>2095</v>
      </c>
      <c r="B240" s="50" t="s">
        <v>3132</v>
      </c>
      <c r="C240" s="31">
        <v>173504</v>
      </c>
      <c r="D240" s="50" t="s">
        <v>1705</v>
      </c>
      <c r="E240" s="50" t="s">
        <v>2105</v>
      </c>
      <c r="F240" s="31">
        <v>1</v>
      </c>
      <c r="G240" s="31">
        <v>1</v>
      </c>
      <c r="H240" s="31">
        <v>4</v>
      </c>
      <c r="I240" s="38">
        <v>580689.22</v>
      </c>
      <c r="J240" s="18" t="s">
        <v>3164</v>
      </c>
      <c r="K240" s="34" t="s">
        <v>3314</v>
      </c>
      <c r="L240" s="135" t="s">
        <v>3337</v>
      </c>
      <c r="M240" s="112">
        <v>1</v>
      </c>
      <c r="N240" s="112">
        <v>1</v>
      </c>
      <c r="O240" s="116"/>
      <c r="P240" s="116"/>
      <c r="Q240" s="34"/>
      <c r="R240" s="34"/>
      <c r="S240" s="116"/>
      <c r="T240" s="116"/>
      <c r="U240" s="116"/>
      <c r="V240" s="116"/>
      <c r="W240" s="116"/>
      <c r="X240" s="34"/>
      <c r="Y240" s="34"/>
      <c r="Z240" s="107">
        <f t="shared" si="30"/>
        <v>0</v>
      </c>
      <c r="AA240" s="107">
        <f t="shared" si="31"/>
        <v>0</v>
      </c>
      <c r="AB240" s="107">
        <f t="shared" si="32"/>
        <v>0</v>
      </c>
      <c r="AC240" s="107">
        <f t="shared" si="33"/>
        <v>0</v>
      </c>
      <c r="AD240" s="107">
        <f t="shared" si="34"/>
        <v>1</v>
      </c>
      <c r="AE240" s="107">
        <f t="shared" si="35"/>
        <v>0</v>
      </c>
      <c r="AF240" s="107">
        <f t="shared" si="36"/>
        <v>0</v>
      </c>
      <c r="AG240" s="107">
        <f t="shared" si="37"/>
        <v>0</v>
      </c>
      <c r="AH240" s="107">
        <f t="shared" si="38"/>
        <v>0</v>
      </c>
      <c r="AI240" s="107">
        <f t="shared" si="39"/>
        <v>1</v>
      </c>
    </row>
    <row r="241" spans="1:35" ht="29.25" hidden="1" customHeight="1" outlineLevel="2" x14ac:dyDescent="0.25">
      <c r="A241" s="50" t="s">
        <v>2095</v>
      </c>
      <c r="B241" s="50" t="s">
        <v>3132</v>
      </c>
      <c r="C241" s="31">
        <v>173514</v>
      </c>
      <c r="D241" s="50" t="s">
        <v>2107</v>
      </c>
      <c r="E241" s="50" t="s">
        <v>2108</v>
      </c>
      <c r="F241" s="31">
        <v>4</v>
      </c>
      <c r="G241" s="31">
        <v>1</v>
      </c>
      <c r="H241" s="31">
        <v>1</v>
      </c>
      <c r="I241" s="38">
        <v>159624.17000000001</v>
      </c>
      <c r="J241" s="18" t="s">
        <v>3164</v>
      </c>
      <c r="K241" s="34" t="s">
        <v>3314</v>
      </c>
      <c r="L241" s="135" t="s">
        <v>3337</v>
      </c>
      <c r="M241" s="112">
        <v>1</v>
      </c>
      <c r="N241" s="112">
        <v>1</v>
      </c>
      <c r="O241" s="116"/>
      <c r="P241" s="116"/>
      <c r="Q241" s="34"/>
      <c r="R241" s="34"/>
      <c r="S241" s="116"/>
      <c r="T241" s="116"/>
      <c r="U241" s="116"/>
      <c r="V241" s="116"/>
      <c r="W241" s="116"/>
      <c r="X241" s="34"/>
      <c r="Y241" s="34"/>
      <c r="Z241" s="107">
        <f t="shared" si="30"/>
        <v>0</v>
      </c>
      <c r="AA241" s="107">
        <f t="shared" si="31"/>
        <v>0</v>
      </c>
      <c r="AB241" s="107">
        <f t="shared" si="32"/>
        <v>0</v>
      </c>
      <c r="AC241" s="107">
        <f t="shared" si="33"/>
        <v>0</v>
      </c>
      <c r="AD241" s="107">
        <f t="shared" si="34"/>
        <v>1</v>
      </c>
      <c r="AE241" s="107">
        <f t="shared" si="35"/>
        <v>0</v>
      </c>
      <c r="AF241" s="107">
        <f t="shared" si="36"/>
        <v>0</v>
      </c>
      <c r="AG241" s="107">
        <f t="shared" si="37"/>
        <v>0</v>
      </c>
      <c r="AH241" s="107">
        <f t="shared" si="38"/>
        <v>0</v>
      </c>
      <c r="AI241" s="107">
        <f t="shared" si="39"/>
        <v>1</v>
      </c>
    </row>
    <row r="242" spans="1:35" ht="29.25" hidden="1" customHeight="1" outlineLevel="2" x14ac:dyDescent="0.25">
      <c r="A242" s="50" t="s">
        <v>2095</v>
      </c>
      <c r="B242" s="50" t="s">
        <v>3132</v>
      </c>
      <c r="C242" s="31">
        <v>173555</v>
      </c>
      <c r="D242" s="50" t="s">
        <v>2113</v>
      </c>
      <c r="E242" s="50" t="s">
        <v>2114</v>
      </c>
      <c r="F242" s="31">
        <v>4</v>
      </c>
      <c r="G242" s="31">
        <v>1</v>
      </c>
      <c r="H242" s="31">
        <v>4</v>
      </c>
      <c r="I242" s="38">
        <v>586539.68000000005</v>
      </c>
      <c r="J242" s="18" t="s">
        <v>3164</v>
      </c>
      <c r="K242" s="34" t="s">
        <v>3314</v>
      </c>
      <c r="L242" s="135" t="s">
        <v>3337</v>
      </c>
      <c r="M242" s="112">
        <v>1</v>
      </c>
      <c r="N242" s="112">
        <v>1</v>
      </c>
      <c r="O242" s="116"/>
      <c r="P242" s="116"/>
      <c r="Q242" s="34"/>
      <c r="R242" s="34"/>
      <c r="S242" s="116"/>
      <c r="T242" s="116"/>
      <c r="U242" s="116"/>
      <c r="V242" s="116"/>
      <c r="W242" s="116"/>
      <c r="X242" s="34"/>
      <c r="Y242" s="34"/>
      <c r="Z242" s="107">
        <f t="shared" si="30"/>
        <v>0</v>
      </c>
      <c r="AA242" s="107">
        <f t="shared" si="31"/>
        <v>0</v>
      </c>
      <c r="AB242" s="107">
        <f t="shared" si="32"/>
        <v>0</v>
      </c>
      <c r="AC242" s="107">
        <f t="shared" si="33"/>
        <v>0</v>
      </c>
      <c r="AD242" s="107">
        <f t="shared" si="34"/>
        <v>1</v>
      </c>
      <c r="AE242" s="107">
        <f t="shared" si="35"/>
        <v>0</v>
      </c>
      <c r="AF242" s="107">
        <f t="shared" si="36"/>
        <v>0</v>
      </c>
      <c r="AG242" s="107">
        <f t="shared" si="37"/>
        <v>0</v>
      </c>
      <c r="AH242" s="107">
        <f t="shared" si="38"/>
        <v>0</v>
      </c>
      <c r="AI242" s="107">
        <f t="shared" si="39"/>
        <v>1</v>
      </c>
    </row>
    <row r="243" spans="1:35" ht="29.25" hidden="1" customHeight="1" outlineLevel="2" x14ac:dyDescent="0.25">
      <c r="A243" s="50" t="s">
        <v>2095</v>
      </c>
      <c r="B243" s="50" t="s">
        <v>3133</v>
      </c>
      <c r="C243" s="31">
        <v>113393</v>
      </c>
      <c r="D243" s="50" t="s">
        <v>2133</v>
      </c>
      <c r="E243" s="50" t="s">
        <v>2134</v>
      </c>
      <c r="F243" s="31">
        <v>2</v>
      </c>
      <c r="G243" s="31">
        <v>1</v>
      </c>
      <c r="H243" s="31">
        <v>8</v>
      </c>
      <c r="I243" s="38">
        <v>562749.64</v>
      </c>
      <c r="J243" s="18" t="s">
        <v>3164</v>
      </c>
      <c r="K243" s="34" t="s">
        <v>3314</v>
      </c>
      <c r="L243" s="135" t="s">
        <v>3337</v>
      </c>
      <c r="M243" s="185">
        <v>0.9</v>
      </c>
      <c r="N243" s="185">
        <v>1</v>
      </c>
      <c r="O243" s="116"/>
      <c r="P243" s="116"/>
      <c r="Q243" s="140" t="s">
        <v>3498</v>
      </c>
      <c r="R243" s="140" t="s">
        <v>3499</v>
      </c>
      <c r="S243" s="178">
        <v>43039</v>
      </c>
      <c r="T243" s="178">
        <v>43047</v>
      </c>
      <c r="U243" s="178">
        <v>43059</v>
      </c>
      <c r="V243" s="178">
        <v>43146</v>
      </c>
      <c r="W243" s="178">
        <v>43157</v>
      </c>
      <c r="X243" s="65" t="s">
        <v>3500</v>
      </c>
      <c r="Y243" s="179">
        <v>496360.28</v>
      </c>
      <c r="Z243" s="107">
        <f t="shared" si="30"/>
        <v>0</v>
      </c>
      <c r="AA243" s="107">
        <f t="shared" si="31"/>
        <v>0</v>
      </c>
      <c r="AB243" s="107">
        <f t="shared" si="32"/>
        <v>0</v>
      </c>
      <c r="AC243" s="107">
        <f t="shared" si="33"/>
        <v>0</v>
      </c>
      <c r="AD243" s="107">
        <f t="shared" si="34"/>
        <v>1</v>
      </c>
      <c r="AE243" s="107">
        <f t="shared" si="35"/>
        <v>0</v>
      </c>
      <c r="AF243" s="107">
        <f t="shared" si="36"/>
        <v>0</v>
      </c>
      <c r="AG243" s="107">
        <f t="shared" si="37"/>
        <v>0</v>
      </c>
      <c r="AH243" s="107">
        <f t="shared" si="38"/>
        <v>0</v>
      </c>
      <c r="AI243" s="107">
        <f t="shared" si="39"/>
        <v>1</v>
      </c>
    </row>
    <row r="244" spans="1:35" ht="29.25" hidden="1" customHeight="1" outlineLevel="2" x14ac:dyDescent="0.25">
      <c r="A244" s="50" t="s">
        <v>2095</v>
      </c>
      <c r="B244" s="50" t="s">
        <v>3133</v>
      </c>
      <c r="C244" s="31">
        <v>113436</v>
      </c>
      <c r="D244" s="50" t="s">
        <v>2143</v>
      </c>
      <c r="E244" s="50" t="s">
        <v>2144</v>
      </c>
      <c r="F244" s="31">
        <v>2</v>
      </c>
      <c r="G244" s="31">
        <v>1</v>
      </c>
      <c r="H244" s="31">
        <v>4</v>
      </c>
      <c r="I244" s="38">
        <v>298127.43</v>
      </c>
      <c r="J244" s="18" t="s">
        <v>3164</v>
      </c>
      <c r="K244" s="34" t="s">
        <v>3314</v>
      </c>
      <c r="L244" s="137" t="s">
        <v>3337</v>
      </c>
      <c r="M244" s="185">
        <v>0.9</v>
      </c>
      <c r="N244" s="185">
        <v>1</v>
      </c>
      <c r="O244" s="116"/>
      <c r="P244" s="116"/>
      <c r="Q244" s="140" t="s">
        <v>3498</v>
      </c>
      <c r="R244" s="140" t="s">
        <v>3501</v>
      </c>
      <c r="S244" s="178">
        <v>43039</v>
      </c>
      <c r="T244" s="178">
        <v>43047</v>
      </c>
      <c r="U244" s="178">
        <v>43059</v>
      </c>
      <c r="V244" s="178">
        <v>43146</v>
      </c>
      <c r="W244" s="178">
        <v>43157</v>
      </c>
      <c r="X244" s="65" t="s">
        <v>3500</v>
      </c>
      <c r="Y244" s="179">
        <v>258590.57</v>
      </c>
      <c r="Z244" s="107">
        <f t="shared" si="30"/>
        <v>0</v>
      </c>
      <c r="AA244" s="107">
        <f t="shared" si="31"/>
        <v>0</v>
      </c>
      <c r="AB244" s="107">
        <f t="shared" si="32"/>
        <v>0</v>
      </c>
      <c r="AC244" s="107">
        <f t="shared" si="33"/>
        <v>0</v>
      </c>
      <c r="AD244" s="107">
        <f t="shared" si="34"/>
        <v>1</v>
      </c>
      <c r="AE244" s="107">
        <f t="shared" si="35"/>
        <v>0</v>
      </c>
      <c r="AF244" s="107">
        <f t="shared" si="36"/>
        <v>0</v>
      </c>
      <c r="AG244" s="107">
        <f t="shared" si="37"/>
        <v>0</v>
      </c>
      <c r="AH244" s="107">
        <f t="shared" si="38"/>
        <v>0</v>
      </c>
      <c r="AI244" s="107">
        <f t="shared" si="39"/>
        <v>1</v>
      </c>
    </row>
    <row r="245" spans="1:35" ht="29.25" hidden="1" customHeight="1" outlineLevel="2" x14ac:dyDescent="0.25">
      <c r="A245" s="50" t="s">
        <v>2095</v>
      </c>
      <c r="B245" s="50" t="s">
        <v>3133</v>
      </c>
      <c r="C245" s="31">
        <v>113451</v>
      </c>
      <c r="D245" s="50" t="s">
        <v>1276</v>
      </c>
      <c r="E245" s="50" t="s">
        <v>2139</v>
      </c>
      <c r="F245" s="31">
        <v>2</v>
      </c>
      <c r="G245" s="31">
        <v>1</v>
      </c>
      <c r="H245" s="31">
        <v>2</v>
      </c>
      <c r="I245" s="38">
        <v>716664.73</v>
      </c>
      <c r="J245" s="18" t="s">
        <v>3164</v>
      </c>
      <c r="K245" s="34" t="s">
        <v>3314</v>
      </c>
      <c r="L245" s="137" t="s">
        <v>3337</v>
      </c>
      <c r="M245" s="185">
        <v>0.9</v>
      </c>
      <c r="N245" s="185">
        <v>1</v>
      </c>
      <c r="O245" s="116"/>
      <c r="P245" s="116"/>
      <c r="Q245" s="140" t="s">
        <v>3498</v>
      </c>
      <c r="R245" s="140" t="s">
        <v>3499</v>
      </c>
      <c r="S245" s="178">
        <v>43039</v>
      </c>
      <c r="T245" s="178">
        <v>43047</v>
      </c>
      <c r="U245" s="178">
        <v>43059</v>
      </c>
      <c r="V245" s="178">
        <v>43146</v>
      </c>
      <c r="W245" s="178">
        <v>43157</v>
      </c>
      <c r="X245" s="65" t="s">
        <v>3500</v>
      </c>
      <c r="Y245" s="179">
        <v>644272.05000000005</v>
      </c>
      <c r="Z245" s="107">
        <f t="shared" si="30"/>
        <v>0</v>
      </c>
      <c r="AA245" s="107">
        <f t="shared" si="31"/>
        <v>0</v>
      </c>
      <c r="AB245" s="107">
        <f t="shared" si="32"/>
        <v>0</v>
      </c>
      <c r="AC245" s="107">
        <f t="shared" si="33"/>
        <v>0</v>
      </c>
      <c r="AD245" s="107">
        <f t="shared" si="34"/>
        <v>1</v>
      </c>
      <c r="AE245" s="107">
        <f t="shared" si="35"/>
        <v>0</v>
      </c>
      <c r="AF245" s="107">
        <f t="shared" si="36"/>
        <v>0</v>
      </c>
      <c r="AG245" s="107">
        <f t="shared" si="37"/>
        <v>0</v>
      </c>
      <c r="AH245" s="107">
        <f t="shared" si="38"/>
        <v>0</v>
      </c>
      <c r="AI245" s="107">
        <f t="shared" si="39"/>
        <v>1</v>
      </c>
    </row>
    <row r="246" spans="1:35" ht="29.25" hidden="1" customHeight="1" outlineLevel="2" x14ac:dyDescent="0.25">
      <c r="A246" s="50" t="s">
        <v>2095</v>
      </c>
      <c r="B246" s="50" t="s">
        <v>3133</v>
      </c>
      <c r="C246" s="31">
        <v>113452</v>
      </c>
      <c r="D246" s="50" t="s">
        <v>2141</v>
      </c>
      <c r="E246" s="50" t="s">
        <v>2139</v>
      </c>
      <c r="F246" s="31">
        <v>2</v>
      </c>
      <c r="G246" s="31">
        <v>1</v>
      </c>
      <c r="H246" s="31">
        <v>14</v>
      </c>
      <c r="I246" s="38">
        <v>986746.48</v>
      </c>
      <c r="J246" s="18" t="s">
        <v>3164</v>
      </c>
      <c r="K246" s="34" t="s">
        <v>3314</v>
      </c>
      <c r="L246" s="137" t="s">
        <v>3337</v>
      </c>
      <c r="M246" s="185">
        <v>0.9</v>
      </c>
      <c r="N246" s="185">
        <v>1</v>
      </c>
      <c r="O246" s="116"/>
      <c r="P246" s="116"/>
      <c r="Q246" s="140" t="s">
        <v>3498</v>
      </c>
      <c r="R246" s="140" t="s">
        <v>3501</v>
      </c>
      <c r="S246" s="178">
        <v>43039</v>
      </c>
      <c r="T246" s="178">
        <v>43047</v>
      </c>
      <c r="U246" s="178">
        <v>43059</v>
      </c>
      <c r="V246" s="178">
        <v>43146</v>
      </c>
      <c r="W246" s="178">
        <v>43157</v>
      </c>
      <c r="X246" s="65" t="s">
        <v>3500</v>
      </c>
      <c r="Y246" s="179">
        <v>875664.78</v>
      </c>
      <c r="Z246" s="107">
        <f t="shared" si="30"/>
        <v>0</v>
      </c>
      <c r="AA246" s="107">
        <f t="shared" si="31"/>
        <v>0</v>
      </c>
      <c r="AB246" s="107">
        <f t="shared" si="32"/>
        <v>0</v>
      </c>
      <c r="AC246" s="107">
        <f t="shared" si="33"/>
        <v>0</v>
      </c>
      <c r="AD246" s="107">
        <f t="shared" si="34"/>
        <v>1</v>
      </c>
      <c r="AE246" s="107">
        <f t="shared" si="35"/>
        <v>0</v>
      </c>
      <c r="AF246" s="107">
        <f t="shared" si="36"/>
        <v>0</v>
      </c>
      <c r="AG246" s="107">
        <f t="shared" si="37"/>
        <v>0</v>
      </c>
      <c r="AH246" s="107">
        <f t="shared" si="38"/>
        <v>0</v>
      </c>
      <c r="AI246" s="107">
        <f t="shared" si="39"/>
        <v>1</v>
      </c>
    </row>
    <row r="247" spans="1:35" ht="29.25" hidden="1" customHeight="1" outlineLevel="2" x14ac:dyDescent="0.25">
      <c r="A247" s="50" t="s">
        <v>2095</v>
      </c>
      <c r="B247" s="50" t="s">
        <v>3133</v>
      </c>
      <c r="C247" s="31">
        <v>113555</v>
      </c>
      <c r="D247" s="50" t="s">
        <v>2153</v>
      </c>
      <c r="E247" s="50" t="s">
        <v>131</v>
      </c>
      <c r="F247" s="31">
        <v>3</v>
      </c>
      <c r="G247" s="31">
        <v>1</v>
      </c>
      <c r="H247" s="31">
        <v>6</v>
      </c>
      <c r="I247" s="38">
        <v>436779.92</v>
      </c>
      <c r="J247" s="18" t="s">
        <v>3164</v>
      </c>
      <c r="K247" s="34" t="s">
        <v>3314</v>
      </c>
      <c r="L247" s="135" t="s">
        <v>3337</v>
      </c>
      <c r="M247" s="182">
        <v>1</v>
      </c>
      <c r="N247" s="182">
        <v>1</v>
      </c>
      <c r="O247" s="116"/>
      <c r="P247" s="116"/>
      <c r="Q247" s="140" t="s">
        <v>3498</v>
      </c>
      <c r="R247" s="140" t="s">
        <v>3502</v>
      </c>
      <c r="S247" s="178">
        <v>43039</v>
      </c>
      <c r="T247" s="178">
        <v>43047</v>
      </c>
      <c r="U247" s="178">
        <v>43059</v>
      </c>
      <c r="V247" s="178">
        <v>43146</v>
      </c>
      <c r="W247" s="178">
        <v>43157</v>
      </c>
      <c r="X247" s="65" t="s">
        <v>3503</v>
      </c>
      <c r="Y247" s="179">
        <v>436756.66</v>
      </c>
      <c r="Z247" s="107">
        <f t="shared" si="30"/>
        <v>0</v>
      </c>
      <c r="AA247" s="107">
        <f t="shared" si="31"/>
        <v>0</v>
      </c>
      <c r="AB247" s="107">
        <f t="shared" si="32"/>
        <v>0</v>
      </c>
      <c r="AC247" s="107">
        <f t="shared" si="33"/>
        <v>0</v>
      </c>
      <c r="AD247" s="107">
        <f t="shared" si="34"/>
        <v>1</v>
      </c>
      <c r="AE247" s="107">
        <f t="shared" si="35"/>
        <v>0</v>
      </c>
      <c r="AF247" s="107">
        <f t="shared" si="36"/>
        <v>0</v>
      </c>
      <c r="AG247" s="107">
        <f t="shared" si="37"/>
        <v>0</v>
      </c>
      <c r="AH247" s="107">
        <f t="shared" si="38"/>
        <v>0</v>
      </c>
      <c r="AI247" s="107">
        <f t="shared" si="39"/>
        <v>1</v>
      </c>
    </row>
    <row r="248" spans="1:35" ht="29.25" hidden="1" customHeight="1" outlineLevel="2" x14ac:dyDescent="0.25">
      <c r="A248" s="50" t="s">
        <v>2095</v>
      </c>
      <c r="B248" s="50" t="s">
        <v>3133</v>
      </c>
      <c r="C248" s="31">
        <v>113566</v>
      </c>
      <c r="D248" s="50" t="s">
        <v>2158</v>
      </c>
      <c r="E248" s="50" t="s">
        <v>131</v>
      </c>
      <c r="F248" s="31">
        <v>3</v>
      </c>
      <c r="G248" s="31">
        <v>1</v>
      </c>
      <c r="H248" s="31">
        <v>3</v>
      </c>
      <c r="I248" s="38">
        <v>361926.77</v>
      </c>
      <c r="J248" s="18" t="s">
        <v>3164</v>
      </c>
      <c r="K248" s="34" t="s">
        <v>3314</v>
      </c>
      <c r="L248" s="135" t="s">
        <v>3337</v>
      </c>
      <c r="M248" s="182">
        <v>1</v>
      </c>
      <c r="N248" s="182">
        <v>1</v>
      </c>
      <c r="O248" s="116"/>
      <c r="P248" s="116"/>
      <c r="Q248" s="140" t="s">
        <v>3498</v>
      </c>
      <c r="R248" s="140" t="s">
        <v>3504</v>
      </c>
      <c r="S248" s="178">
        <v>43039</v>
      </c>
      <c r="T248" s="178">
        <v>43047</v>
      </c>
      <c r="U248" s="178">
        <v>43059</v>
      </c>
      <c r="V248" s="178">
        <v>43146</v>
      </c>
      <c r="W248" s="178">
        <v>43157</v>
      </c>
      <c r="X248" s="65" t="s">
        <v>3503</v>
      </c>
      <c r="Y248" s="179">
        <v>361894.39</v>
      </c>
      <c r="Z248" s="107">
        <f t="shared" si="30"/>
        <v>0</v>
      </c>
      <c r="AA248" s="107">
        <f t="shared" si="31"/>
        <v>0</v>
      </c>
      <c r="AB248" s="107">
        <f t="shared" si="32"/>
        <v>0</v>
      </c>
      <c r="AC248" s="107">
        <f t="shared" si="33"/>
        <v>0</v>
      </c>
      <c r="AD248" s="107">
        <f t="shared" si="34"/>
        <v>1</v>
      </c>
      <c r="AE248" s="107">
        <f t="shared" si="35"/>
        <v>0</v>
      </c>
      <c r="AF248" s="107">
        <f t="shared" si="36"/>
        <v>0</v>
      </c>
      <c r="AG248" s="107">
        <f t="shared" si="37"/>
        <v>0</v>
      </c>
      <c r="AH248" s="107">
        <f t="shared" si="38"/>
        <v>0</v>
      </c>
      <c r="AI248" s="107">
        <f t="shared" si="39"/>
        <v>1</v>
      </c>
    </row>
    <row r="249" spans="1:35" ht="29.25" hidden="1" customHeight="1" outlineLevel="2" x14ac:dyDescent="0.25">
      <c r="A249" s="50" t="s">
        <v>2095</v>
      </c>
      <c r="B249" s="50" t="s">
        <v>3133</v>
      </c>
      <c r="C249" s="31">
        <v>113567</v>
      </c>
      <c r="D249" s="50" t="s">
        <v>2159</v>
      </c>
      <c r="E249" s="50" t="s">
        <v>131</v>
      </c>
      <c r="F249" s="31">
        <v>3</v>
      </c>
      <c r="G249" s="31">
        <v>1</v>
      </c>
      <c r="H249" s="31">
        <v>5</v>
      </c>
      <c r="I249" s="38">
        <v>483029.3</v>
      </c>
      <c r="J249" s="18" t="s">
        <v>3164</v>
      </c>
      <c r="K249" s="34" t="s">
        <v>3314</v>
      </c>
      <c r="L249" s="135" t="s">
        <v>3337</v>
      </c>
      <c r="M249" s="182">
        <v>1</v>
      </c>
      <c r="N249" s="182">
        <v>1</v>
      </c>
      <c r="O249" s="116"/>
      <c r="P249" s="116"/>
      <c r="Q249" s="140" t="s">
        <v>3498</v>
      </c>
      <c r="R249" s="140" t="s">
        <v>3502</v>
      </c>
      <c r="S249" s="178">
        <v>43039</v>
      </c>
      <c r="T249" s="178">
        <v>43047</v>
      </c>
      <c r="U249" s="178">
        <v>43059</v>
      </c>
      <c r="V249" s="178">
        <v>43146</v>
      </c>
      <c r="W249" s="178">
        <v>43157</v>
      </c>
      <c r="X249" s="65" t="s">
        <v>3503</v>
      </c>
      <c r="Y249" s="179">
        <v>481716.24</v>
      </c>
      <c r="Z249" s="107">
        <f t="shared" si="30"/>
        <v>0</v>
      </c>
      <c r="AA249" s="107">
        <f t="shared" si="31"/>
        <v>0</v>
      </c>
      <c r="AB249" s="107">
        <f t="shared" si="32"/>
        <v>0</v>
      </c>
      <c r="AC249" s="107">
        <f t="shared" si="33"/>
        <v>0</v>
      </c>
      <c r="AD249" s="107">
        <f t="shared" si="34"/>
        <v>1</v>
      </c>
      <c r="AE249" s="107">
        <f t="shared" si="35"/>
        <v>0</v>
      </c>
      <c r="AF249" s="107">
        <f t="shared" si="36"/>
        <v>0</v>
      </c>
      <c r="AG249" s="107">
        <f t="shared" si="37"/>
        <v>0</v>
      </c>
      <c r="AH249" s="107">
        <f t="shared" si="38"/>
        <v>0</v>
      </c>
      <c r="AI249" s="107">
        <f t="shared" si="39"/>
        <v>1</v>
      </c>
    </row>
    <row r="250" spans="1:35" ht="29.25" hidden="1" customHeight="1" outlineLevel="2" x14ac:dyDescent="0.25">
      <c r="A250" s="50" t="s">
        <v>2095</v>
      </c>
      <c r="B250" s="50" t="s">
        <v>3133</v>
      </c>
      <c r="C250" s="31">
        <v>113607</v>
      </c>
      <c r="D250" s="50" t="s">
        <v>2150</v>
      </c>
      <c r="E250" s="50" t="s">
        <v>2151</v>
      </c>
      <c r="F250" s="31">
        <v>3</v>
      </c>
      <c r="G250" s="31">
        <v>1</v>
      </c>
      <c r="H250" s="31">
        <v>8</v>
      </c>
      <c r="I250" s="38">
        <v>534411.47</v>
      </c>
      <c r="J250" s="18" t="s">
        <v>3164</v>
      </c>
      <c r="K250" s="34" t="s">
        <v>3314</v>
      </c>
      <c r="L250" s="135" t="s">
        <v>3337</v>
      </c>
      <c r="M250" s="182">
        <v>1</v>
      </c>
      <c r="N250" s="182">
        <v>1</v>
      </c>
      <c r="O250" s="116"/>
      <c r="P250" s="116"/>
      <c r="Q250" s="140" t="s">
        <v>3498</v>
      </c>
      <c r="R250" s="140" t="s">
        <v>3502</v>
      </c>
      <c r="S250" s="178">
        <v>43039</v>
      </c>
      <c r="T250" s="178">
        <v>43047</v>
      </c>
      <c r="U250" s="178">
        <v>43059</v>
      </c>
      <c r="V250" s="178">
        <v>43146</v>
      </c>
      <c r="W250" s="178">
        <v>43157</v>
      </c>
      <c r="X250" s="65" t="s">
        <v>3503</v>
      </c>
      <c r="Y250" s="179">
        <v>532831.06999999995</v>
      </c>
      <c r="Z250" s="107">
        <f t="shared" si="30"/>
        <v>0</v>
      </c>
      <c r="AA250" s="107">
        <f t="shared" si="31"/>
        <v>0</v>
      </c>
      <c r="AB250" s="107">
        <f t="shared" si="32"/>
        <v>0</v>
      </c>
      <c r="AC250" s="107">
        <f t="shared" si="33"/>
        <v>0</v>
      </c>
      <c r="AD250" s="107">
        <f t="shared" si="34"/>
        <v>1</v>
      </c>
      <c r="AE250" s="107">
        <f t="shared" si="35"/>
        <v>0</v>
      </c>
      <c r="AF250" s="107">
        <f t="shared" si="36"/>
        <v>0</v>
      </c>
      <c r="AG250" s="107">
        <f t="shared" si="37"/>
        <v>0</v>
      </c>
      <c r="AH250" s="107">
        <f t="shared" si="38"/>
        <v>0</v>
      </c>
      <c r="AI250" s="107">
        <f t="shared" si="39"/>
        <v>1</v>
      </c>
    </row>
    <row r="251" spans="1:35" ht="29.25" hidden="1" customHeight="1" outlineLevel="2" x14ac:dyDescent="0.25">
      <c r="A251" s="50" t="s">
        <v>2095</v>
      </c>
      <c r="B251" s="50" t="s">
        <v>3133</v>
      </c>
      <c r="C251" s="31">
        <v>113614</v>
      </c>
      <c r="D251" s="50" t="s">
        <v>1310</v>
      </c>
      <c r="E251" s="50" t="s">
        <v>2151</v>
      </c>
      <c r="F251" s="31">
        <v>3</v>
      </c>
      <c r="G251" s="31">
        <v>1</v>
      </c>
      <c r="H251" s="31">
        <v>8</v>
      </c>
      <c r="I251" s="38">
        <v>545468.67000000004</v>
      </c>
      <c r="J251" s="18" t="s">
        <v>3164</v>
      </c>
      <c r="K251" s="34" t="s">
        <v>3314</v>
      </c>
      <c r="L251" s="135" t="s">
        <v>3337</v>
      </c>
      <c r="M251" s="182">
        <v>1</v>
      </c>
      <c r="N251" s="182">
        <v>1</v>
      </c>
      <c r="O251" s="116"/>
      <c r="P251" s="116"/>
      <c r="Q251" s="140" t="s">
        <v>3498</v>
      </c>
      <c r="R251" s="140" t="s">
        <v>3504</v>
      </c>
      <c r="S251" s="178">
        <v>43039</v>
      </c>
      <c r="T251" s="178">
        <v>43047</v>
      </c>
      <c r="U251" s="178">
        <v>43059</v>
      </c>
      <c r="V251" s="178">
        <v>43146</v>
      </c>
      <c r="W251" s="178">
        <v>43157</v>
      </c>
      <c r="X251" s="65" t="s">
        <v>3503</v>
      </c>
      <c r="Y251" s="179">
        <v>541541.5</v>
      </c>
      <c r="Z251" s="107">
        <f t="shared" si="30"/>
        <v>0</v>
      </c>
      <c r="AA251" s="107">
        <f t="shared" si="31"/>
        <v>0</v>
      </c>
      <c r="AB251" s="107">
        <f t="shared" si="32"/>
        <v>0</v>
      </c>
      <c r="AC251" s="107">
        <f t="shared" si="33"/>
        <v>0</v>
      </c>
      <c r="AD251" s="107">
        <f t="shared" si="34"/>
        <v>1</v>
      </c>
      <c r="AE251" s="107">
        <f t="shared" si="35"/>
        <v>0</v>
      </c>
      <c r="AF251" s="107">
        <f t="shared" si="36"/>
        <v>0</v>
      </c>
      <c r="AG251" s="107">
        <f t="shared" si="37"/>
        <v>0</v>
      </c>
      <c r="AH251" s="107">
        <f t="shared" si="38"/>
        <v>0</v>
      </c>
      <c r="AI251" s="107">
        <f t="shared" si="39"/>
        <v>1</v>
      </c>
    </row>
    <row r="252" spans="1:35" ht="29.25" hidden="1" customHeight="1" outlineLevel="2" x14ac:dyDescent="0.25">
      <c r="A252" s="50" t="s">
        <v>2095</v>
      </c>
      <c r="B252" s="50" t="s">
        <v>3133</v>
      </c>
      <c r="C252" s="31">
        <v>113615</v>
      </c>
      <c r="D252" s="50" t="s">
        <v>2155</v>
      </c>
      <c r="E252" s="50" t="s">
        <v>2151</v>
      </c>
      <c r="F252" s="31">
        <v>3</v>
      </c>
      <c r="G252" s="31">
        <v>1</v>
      </c>
      <c r="H252" s="31">
        <v>2</v>
      </c>
      <c r="I252" s="38">
        <v>323164.42</v>
      </c>
      <c r="J252" s="18" t="s">
        <v>3164</v>
      </c>
      <c r="K252" s="34" t="s">
        <v>3314</v>
      </c>
      <c r="L252" s="135" t="s">
        <v>3337</v>
      </c>
      <c r="M252" s="182">
        <v>1</v>
      </c>
      <c r="N252" s="182">
        <v>1</v>
      </c>
      <c r="O252" s="116"/>
      <c r="P252" s="116"/>
      <c r="Q252" s="140" t="s">
        <v>3498</v>
      </c>
      <c r="R252" s="180" t="s">
        <v>3504</v>
      </c>
      <c r="S252" s="178">
        <v>43039</v>
      </c>
      <c r="T252" s="178">
        <v>43047</v>
      </c>
      <c r="U252" s="178">
        <v>43059</v>
      </c>
      <c r="V252" s="178">
        <v>43146</v>
      </c>
      <c r="W252" s="178">
        <v>43157</v>
      </c>
      <c r="X252" s="65" t="s">
        <v>3503</v>
      </c>
      <c r="Y252" s="179">
        <v>323084.90999999997</v>
      </c>
      <c r="Z252" s="107">
        <f t="shared" si="30"/>
        <v>0</v>
      </c>
      <c r="AA252" s="107">
        <f t="shared" si="31"/>
        <v>0</v>
      </c>
      <c r="AB252" s="107">
        <f t="shared" si="32"/>
        <v>0</v>
      </c>
      <c r="AC252" s="107">
        <f t="shared" si="33"/>
        <v>0</v>
      </c>
      <c r="AD252" s="107">
        <f t="shared" si="34"/>
        <v>1</v>
      </c>
      <c r="AE252" s="107">
        <f t="shared" si="35"/>
        <v>0</v>
      </c>
      <c r="AF252" s="107">
        <f t="shared" si="36"/>
        <v>0</v>
      </c>
      <c r="AG252" s="107">
        <f t="shared" si="37"/>
        <v>0</v>
      </c>
      <c r="AH252" s="107">
        <f t="shared" si="38"/>
        <v>0</v>
      </c>
      <c r="AI252" s="107">
        <f t="shared" si="39"/>
        <v>1</v>
      </c>
    </row>
    <row r="253" spans="1:35" ht="29.25" hidden="1" customHeight="1" outlineLevel="2" x14ac:dyDescent="0.25">
      <c r="A253" s="50" t="s">
        <v>2095</v>
      </c>
      <c r="B253" s="50" t="s">
        <v>3133</v>
      </c>
      <c r="C253" s="31">
        <v>113625</v>
      </c>
      <c r="D253" s="50" t="s">
        <v>2152</v>
      </c>
      <c r="E253" s="50" t="s">
        <v>921</v>
      </c>
      <c r="F253" s="31">
        <v>3</v>
      </c>
      <c r="G253" s="31">
        <v>1</v>
      </c>
      <c r="H253" s="31">
        <v>2</v>
      </c>
      <c r="I253" s="38">
        <v>227024.48</v>
      </c>
      <c r="J253" s="18" t="s">
        <v>3164</v>
      </c>
      <c r="K253" s="34" t="s">
        <v>3314</v>
      </c>
      <c r="L253" s="135" t="s">
        <v>3337</v>
      </c>
      <c r="M253" s="182">
        <v>1</v>
      </c>
      <c r="N253" s="182">
        <v>1</v>
      </c>
      <c r="O253" s="116"/>
      <c r="P253" s="116"/>
      <c r="Q253" s="140" t="s">
        <v>3498</v>
      </c>
      <c r="R253" s="180" t="s">
        <v>3504</v>
      </c>
      <c r="S253" s="178">
        <v>43039</v>
      </c>
      <c r="T253" s="178">
        <v>43047</v>
      </c>
      <c r="U253" s="178">
        <v>43059</v>
      </c>
      <c r="V253" s="181">
        <v>43146</v>
      </c>
      <c r="W253" s="178">
        <v>43157</v>
      </c>
      <c r="X253" s="65" t="s">
        <v>3503</v>
      </c>
      <c r="Y253" s="179">
        <v>226010.32</v>
      </c>
      <c r="Z253" s="107">
        <f t="shared" si="30"/>
        <v>0</v>
      </c>
      <c r="AA253" s="107">
        <f t="shared" si="31"/>
        <v>0</v>
      </c>
      <c r="AB253" s="107">
        <f t="shared" si="32"/>
        <v>0</v>
      </c>
      <c r="AC253" s="107">
        <f t="shared" si="33"/>
        <v>0</v>
      </c>
      <c r="AD253" s="107">
        <f t="shared" si="34"/>
        <v>1</v>
      </c>
      <c r="AE253" s="107">
        <f t="shared" si="35"/>
        <v>0</v>
      </c>
      <c r="AF253" s="107">
        <f t="shared" si="36"/>
        <v>0</v>
      </c>
      <c r="AG253" s="107">
        <f t="shared" si="37"/>
        <v>0</v>
      </c>
      <c r="AH253" s="107">
        <f t="shared" si="38"/>
        <v>0</v>
      </c>
      <c r="AI253" s="107">
        <f t="shared" si="39"/>
        <v>1</v>
      </c>
    </row>
    <row r="254" spans="1:35" ht="29.25" hidden="1" customHeight="1" outlineLevel="2" x14ac:dyDescent="0.25">
      <c r="A254" s="50" t="s">
        <v>2095</v>
      </c>
      <c r="B254" s="50" t="s">
        <v>3133</v>
      </c>
      <c r="C254" s="31">
        <v>113630</v>
      </c>
      <c r="D254" s="50" t="s">
        <v>2154</v>
      </c>
      <c r="E254" s="50" t="s">
        <v>921</v>
      </c>
      <c r="F254" s="31">
        <v>3</v>
      </c>
      <c r="G254" s="31">
        <v>1</v>
      </c>
      <c r="H254" s="31">
        <v>2</v>
      </c>
      <c r="I254" s="38">
        <v>195333.11</v>
      </c>
      <c r="J254" s="18" t="s">
        <v>3164</v>
      </c>
      <c r="K254" s="34" t="s">
        <v>3314</v>
      </c>
      <c r="L254" s="135" t="s">
        <v>3337</v>
      </c>
      <c r="M254" s="182">
        <v>1</v>
      </c>
      <c r="N254" s="182">
        <v>1</v>
      </c>
      <c r="O254" s="116"/>
      <c r="P254" s="116"/>
      <c r="Q254" s="140" t="s">
        <v>3498</v>
      </c>
      <c r="R254" s="140" t="s">
        <v>3502</v>
      </c>
      <c r="S254" s="178">
        <v>43039</v>
      </c>
      <c r="T254" s="178">
        <v>43047</v>
      </c>
      <c r="U254" s="178">
        <v>43059</v>
      </c>
      <c r="V254" s="178">
        <v>43146</v>
      </c>
      <c r="W254" s="178">
        <v>43157</v>
      </c>
      <c r="X254" s="65" t="s">
        <v>3503</v>
      </c>
      <c r="Y254" s="179">
        <v>195130.72</v>
      </c>
      <c r="Z254" s="107">
        <f t="shared" si="30"/>
        <v>0</v>
      </c>
      <c r="AA254" s="107">
        <f t="shared" si="31"/>
        <v>0</v>
      </c>
      <c r="AB254" s="107">
        <f t="shared" si="32"/>
        <v>0</v>
      </c>
      <c r="AC254" s="107">
        <f t="shared" si="33"/>
        <v>0</v>
      </c>
      <c r="AD254" s="107">
        <f t="shared" si="34"/>
        <v>1</v>
      </c>
      <c r="AE254" s="107">
        <f t="shared" si="35"/>
        <v>0</v>
      </c>
      <c r="AF254" s="107">
        <f t="shared" si="36"/>
        <v>0</v>
      </c>
      <c r="AG254" s="107">
        <f t="shared" si="37"/>
        <v>0</v>
      </c>
      <c r="AH254" s="107">
        <f t="shared" si="38"/>
        <v>0</v>
      </c>
      <c r="AI254" s="107">
        <f t="shared" si="39"/>
        <v>1</v>
      </c>
    </row>
    <row r="255" spans="1:35" ht="29.25" hidden="1" customHeight="1" outlineLevel="2" x14ac:dyDescent="0.25">
      <c r="A255" s="50" t="s">
        <v>2095</v>
      </c>
      <c r="B255" s="50" t="s">
        <v>3133</v>
      </c>
      <c r="C255" s="31">
        <v>113632</v>
      </c>
      <c r="D255" s="50" t="s">
        <v>1457</v>
      </c>
      <c r="E255" s="50" t="s">
        <v>921</v>
      </c>
      <c r="F255" s="31">
        <v>3</v>
      </c>
      <c r="G255" s="31">
        <v>1</v>
      </c>
      <c r="H255" s="31">
        <v>6</v>
      </c>
      <c r="I255" s="38">
        <v>439980.67</v>
      </c>
      <c r="J255" s="18" t="s">
        <v>3164</v>
      </c>
      <c r="K255" s="34" t="s">
        <v>3314</v>
      </c>
      <c r="L255" s="135" t="s">
        <v>3337</v>
      </c>
      <c r="M255" s="185">
        <v>0.85</v>
      </c>
      <c r="N255" s="182">
        <v>1</v>
      </c>
      <c r="O255" s="116"/>
      <c r="P255" s="116"/>
      <c r="Q255" s="140" t="s">
        <v>3498</v>
      </c>
      <c r="R255" s="140" t="s">
        <v>3505</v>
      </c>
      <c r="S255" s="178">
        <v>43039</v>
      </c>
      <c r="T255" s="178">
        <v>43047</v>
      </c>
      <c r="U255" s="178">
        <v>43059</v>
      </c>
      <c r="V255" s="178">
        <v>43146</v>
      </c>
      <c r="W255" s="178">
        <v>43200</v>
      </c>
      <c r="X255" s="65" t="s">
        <v>3506</v>
      </c>
      <c r="Y255" s="179">
        <v>437340.4</v>
      </c>
      <c r="Z255" s="107">
        <f t="shared" si="30"/>
        <v>0</v>
      </c>
      <c r="AA255" s="107">
        <f t="shared" si="31"/>
        <v>0</v>
      </c>
      <c r="AB255" s="107">
        <f t="shared" si="32"/>
        <v>0</v>
      </c>
      <c r="AC255" s="107">
        <f t="shared" si="33"/>
        <v>0</v>
      </c>
      <c r="AD255" s="107">
        <f t="shared" si="34"/>
        <v>1</v>
      </c>
      <c r="AE255" s="107">
        <f t="shared" si="35"/>
        <v>0</v>
      </c>
      <c r="AF255" s="107">
        <f t="shared" si="36"/>
        <v>0</v>
      </c>
      <c r="AG255" s="107">
        <f t="shared" si="37"/>
        <v>0</v>
      </c>
      <c r="AH255" s="107">
        <f t="shared" si="38"/>
        <v>0</v>
      </c>
      <c r="AI255" s="107">
        <f t="shared" si="39"/>
        <v>1</v>
      </c>
    </row>
    <row r="256" spans="1:35" ht="29.25" hidden="1" customHeight="1" outlineLevel="2" x14ac:dyDescent="0.25">
      <c r="A256" s="50" t="s">
        <v>2095</v>
      </c>
      <c r="B256" s="50" t="s">
        <v>3133</v>
      </c>
      <c r="C256" s="31">
        <v>113644</v>
      </c>
      <c r="D256" s="50" t="s">
        <v>2137</v>
      </c>
      <c r="E256" s="50" t="s">
        <v>2138</v>
      </c>
      <c r="F256" s="31">
        <v>2</v>
      </c>
      <c r="G256" s="31">
        <v>1</v>
      </c>
      <c r="H256" s="31">
        <v>1</v>
      </c>
      <c r="I256" s="38">
        <v>285395.96999999997</v>
      </c>
      <c r="J256" s="18" t="s">
        <v>3164</v>
      </c>
      <c r="K256" s="34" t="s">
        <v>3314</v>
      </c>
      <c r="L256" s="135" t="s">
        <v>3337</v>
      </c>
      <c r="M256" s="185">
        <v>0.95</v>
      </c>
      <c r="N256" s="182">
        <v>1</v>
      </c>
      <c r="O256" s="116"/>
      <c r="P256" s="116"/>
      <c r="Q256" s="140" t="s">
        <v>3498</v>
      </c>
      <c r="R256" s="140" t="s">
        <v>3507</v>
      </c>
      <c r="S256" s="178">
        <v>43039</v>
      </c>
      <c r="T256" s="178">
        <v>43047</v>
      </c>
      <c r="U256" s="178">
        <v>43059</v>
      </c>
      <c r="V256" s="178">
        <v>43146</v>
      </c>
      <c r="W256" s="178">
        <v>43200</v>
      </c>
      <c r="X256" s="65" t="s">
        <v>3500</v>
      </c>
      <c r="Y256" s="179">
        <v>273044.21000000002</v>
      </c>
      <c r="Z256" s="107">
        <f t="shared" si="30"/>
        <v>0</v>
      </c>
      <c r="AA256" s="107">
        <f t="shared" si="31"/>
        <v>0</v>
      </c>
      <c r="AB256" s="107">
        <f t="shared" si="32"/>
        <v>0</v>
      </c>
      <c r="AC256" s="107">
        <f t="shared" si="33"/>
        <v>0</v>
      </c>
      <c r="AD256" s="107">
        <f t="shared" si="34"/>
        <v>1</v>
      </c>
      <c r="AE256" s="107">
        <f t="shared" si="35"/>
        <v>0</v>
      </c>
      <c r="AF256" s="107">
        <f t="shared" si="36"/>
        <v>0</v>
      </c>
      <c r="AG256" s="107">
        <f t="shared" si="37"/>
        <v>0</v>
      </c>
      <c r="AH256" s="107">
        <f t="shared" si="38"/>
        <v>0</v>
      </c>
      <c r="AI256" s="107">
        <f t="shared" si="39"/>
        <v>1</v>
      </c>
    </row>
    <row r="257" spans="1:35" ht="29.25" hidden="1" customHeight="1" outlineLevel="2" x14ac:dyDescent="0.25">
      <c r="A257" s="50" t="s">
        <v>2095</v>
      </c>
      <c r="B257" s="50" t="s">
        <v>3133</v>
      </c>
      <c r="C257" s="31">
        <v>113648</v>
      </c>
      <c r="D257" s="50" t="s">
        <v>2142</v>
      </c>
      <c r="E257" s="50" t="s">
        <v>2138</v>
      </c>
      <c r="F257" s="31">
        <v>2</v>
      </c>
      <c r="G257" s="31">
        <v>1</v>
      </c>
      <c r="H257" s="31">
        <v>5</v>
      </c>
      <c r="I257" s="41">
        <v>373294.56</v>
      </c>
      <c r="J257" s="18" t="s">
        <v>3164</v>
      </c>
      <c r="K257" s="34" t="s">
        <v>3314</v>
      </c>
      <c r="L257" s="135" t="s">
        <v>3337</v>
      </c>
      <c r="M257" s="185">
        <v>0.95</v>
      </c>
      <c r="N257" s="182">
        <v>1</v>
      </c>
      <c r="O257" s="116"/>
      <c r="P257" s="116"/>
      <c r="Q257" s="140" t="s">
        <v>3498</v>
      </c>
      <c r="R257" s="140" t="s">
        <v>3507</v>
      </c>
      <c r="S257" s="178">
        <v>43039</v>
      </c>
      <c r="T257" s="178">
        <v>43047</v>
      </c>
      <c r="U257" s="178">
        <v>43059</v>
      </c>
      <c r="V257" s="178">
        <v>43146</v>
      </c>
      <c r="W257" s="178">
        <v>43200</v>
      </c>
      <c r="X257" s="65" t="s">
        <v>3500</v>
      </c>
      <c r="Y257" s="179">
        <v>330363.49</v>
      </c>
      <c r="Z257" s="107">
        <f t="shared" si="30"/>
        <v>0</v>
      </c>
      <c r="AA257" s="107">
        <f t="shared" si="31"/>
        <v>0</v>
      </c>
      <c r="AB257" s="107">
        <f t="shared" si="32"/>
        <v>0</v>
      </c>
      <c r="AC257" s="107">
        <f t="shared" si="33"/>
        <v>0</v>
      </c>
      <c r="AD257" s="107">
        <f t="shared" si="34"/>
        <v>1</v>
      </c>
      <c r="AE257" s="107">
        <f t="shared" si="35"/>
        <v>0</v>
      </c>
      <c r="AF257" s="107">
        <f t="shared" si="36"/>
        <v>0</v>
      </c>
      <c r="AG257" s="107">
        <f t="shared" si="37"/>
        <v>0</v>
      </c>
      <c r="AH257" s="107">
        <f t="shared" si="38"/>
        <v>0</v>
      </c>
      <c r="AI257" s="107">
        <f t="shared" si="39"/>
        <v>1</v>
      </c>
    </row>
    <row r="258" spans="1:35" ht="29.25" hidden="1" customHeight="1" outlineLevel="2" x14ac:dyDescent="0.25">
      <c r="A258" s="50" t="s">
        <v>2095</v>
      </c>
      <c r="B258" s="50" t="s">
        <v>3133</v>
      </c>
      <c r="C258" s="31">
        <v>113720</v>
      </c>
      <c r="D258" s="50" t="s">
        <v>2135</v>
      </c>
      <c r="E258" s="50" t="s">
        <v>2136</v>
      </c>
      <c r="F258" s="31">
        <v>2</v>
      </c>
      <c r="G258" s="31">
        <v>1</v>
      </c>
      <c r="H258" s="31">
        <v>7</v>
      </c>
      <c r="I258" s="38">
        <v>469697.85</v>
      </c>
      <c r="J258" s="18" t="s">
        <v>3164</v>
      </c>
      <c r="K258" s="34" t="s">
        <v>3314</v>
      </c>
      <c r="L258" s="135" t="s">
        <v>3337</v>
      </c>
      <c r="M258" s="185">
        <v>0.95</v>
      </c>
      <c r="N258" s="182">
        <v>1</v>
      </c>
      <c r="O258" s="116"/>
      <c r="P258" s="116"/>
      <c r="Q258" s="140" t="s">
        <v>3498</v>
      </c>
      <c r="R258" s="140" t="s">
        <v>3499</v>
      </c>
      <c r="S258" s="178">
        <v>43039</v>
      </c>
      <c r="T258" s="178">
        <v>43047</v>
      </c>
      <c r="U258" s="178">
        <v>43059</v>
      </c>
      <c r="V258" s="178">
        <v>43146</v>
      </c>
      <c r="W258" s="178">
        <v>43157</v>
      </c>
      <c r="X258" s="65" t="s">
        <v>3500</v>
      </c>
      <c r="Y258" s="179">
        <v>405805.55</v>
      </c>
      <c r="Z258" s="107">
        <f t="shared" si="30"/>
        <v>0</v>
      </c>
      <c r="AA258" s="107">
        <f t="shared" si="31"/>
        <v>0</v>
      </c>
      <c r="AB258" s="107">
        <f t="shared" si="32"/>
        <v>0</v>
      </c>
      <c r="AC258" s="107">
        <f t="shared" si="33"/>
        <v>0</v>
      </c>
      <c r="AD258" s="107">
        <f t="shared" si="34"/>
        <v>1</v>
      </c>
      <c r="AE258" s="107">
        <f t="shared" si="35"/>
        <v>0</v>
      </c>
      <c r="AF258" s="107">
        <f t="shared" si="36"/>
        <v>0</v>
      </c>
      <c r="AG258" s="107">
        <f t="shared" si="37"/>
        <v>0</v>
      </c>
      <c r="AH258" s="107">
        <f t="shared" si="38"/>
        <v>0</v>
      </c>
      <c r="AI258" s="107">
        <f t="shared" si="39"/>
        <v>1</v>
      </c>
    </row>
    <row r="259" spans="1:35" ht="29.25" hidden="1" customHeight="1" outlineLevel="2" x14ac:dyDescent="0.25">
      <c r="A259" s="50" t="s">
        <v>2095</v>
      </c>
      <c r="B259" s="50" t="s">
        <v>3133</v>
      </c>
      <c r="C259" s="31">
        <v>113837</v>
      </c>
      <c r="D259" s="50" t="s">
        <v>2156</v>
      </c>
      <c r="E259" s="50" t="s">
        <v>2157</v>
      </c>
      <c r="F259" s="31">
        <v>3</v>
      </c>
      <c r="G259" s="31">
        <v>1</v>
      </c>
      <c r="H259" s="31">
        <v>6</v>
      </c>
      <c r="I259" s="38">
        <v>469965.55</v>
      </c>
      <c r="J259" s="18" t="s">
        <v>3164</v>
      </c>
      <c r="K259" s="34" t="s">
        <v>3314</v>
      </c>
      <c r="L259" s="135" t="s">
        <v>3337</v>
      </c>
      <c r="M259" s="185">
        <v>0.85</v>
      </c>
      <c r="N259" s="182">
        <v>1</v>
      </c>
      <c r="O259" s="116"/>
      <c r="P259" s="116"/>
      <c r="Q259" s="140" t="s">
        <v>3498</v>
      </c>
      <c r="R259" s="140" t="s">
        <v>3505</v>
      </c>
      <c r="S259" s="178">
        <v>43039</v>
      </c>
      <c r="T259" s="178">
        <v>43047</v>
      </c>
      <c r="U259" s="178">
        <v>43059</v>
      </c>
      <c r="V259" s="178">
        <v>43146</v>
      </c>
      <c r="W259" s="178">
        <v>43157</v>
      </c>
      <c r="X259" s="65" t="s">
        <v>3506</v>
      </c>
      <c r="Y259" s="179">
        <v>467113.81</v>
      </c>
      <c r="Z259" s="107">
        <f t="shared" si="30"/>
        <v>0</v>
      </c>
      <c r="AA259" s="107">
        <f t="shared" si="31"/>
        <v>0</v>
      </c>
      <c r="AB259" s="107">
        <f t="shared" si="32"/>
        <v>0</v>
      </c>
      <c r="AC259" s="107">
        <f t="shared" si="33"/>
        <v>0</v>
      </c>
      <c r="AD259" s="107">
        <f t="shared" si="34"/>
        <v>1</v>
      </c>
      <c r="AE259" s="107">
        <f t="shared" si="35"/>
        <v>0</v>
      </c>
      <c r="AF259" s="107">
        <f t="shared" si="36"/>
        <v>0</v>
      </c>
      <c r="AG259" s="107">
        <f t="shared" si="37"/>
        <v>0</v>
      </c>
      <c r="AH259" s="107">
        <f t="shared" si="38"/>
        <v>0</v>
      </c>
      <c r="AI259" s="107">
        <f t="shared" si="39"/>
        <v>1</v>
      </c>
    </row>
    <row r="260" spans="1:35" ht="29.25" hidden="1" customHeight="1" outlineLevel="2" x14ac:dyDescent="0.25">
      <c r="A260" s="50" t="s">
        <v>2095</v>
      </c>
      <c r="B260" s="50" t="s">
        <v>3133</v>
      </c>
      <c r="C260" s="31">
        <v>113864</v>
      </c>
      <c r="D260" s="50" t="s">
        <v>2122</v>
      </c>
      <c r="E260" s="50" t="s">
        <v>2123</v>
      </c>
      <c r="F260" s="31">
        <v>1</v>
      </c>
      <c r="G260" s="31">
        <v>1</v>
      </c>
      <c r="H260" s="31">
        <v>7</v>
      </c>
      <c r="I260" s="38">
        <v>507440.05</v>
      </c>
      <c r="J260" s="18" t="s">
        <v>3164</v>
      </c>
      <c r="K260" s="34" t="s">
        <v>3314</v>
      </c>
      <c r="L260" s="135" t="s">
        <v>3337</v>
      </c>
      <c r="M260" s="185">
        <v>0.96</v>
      </c>
      <c r="N260" s="182">
        <v>1</v>
      </c>
      <c r="O260" s="116"/>
      <c r="P260" s="116"/>
      <c r="Q260" s="140" t="s">
        <v>3498</v>
      </c>
      <c r="R260" s="140" t="s">
        <v>3508</v>
      </c>
      <c r="S260" s="178">
        <v>43039</v>
      </c>
      <c r="T260" s="178">
        <v>43047</v>
      </c>
      <c r="U260" s="178">
        <v>43059</v>
      </c>
      <c r="V260" s="178">
        <v>43146</v>
      </c>
      <c r="W260" s="178">
        <v>43157</v>
      </c>
      <c r="X260" s="65" t="s">
        <v>3509</v>
      </c>
      <c r="Y260" s="179">
        <v>497291.25</v>
      </c>
      <c r="Z260" s="107">
        <f t="shared" si="30"/>
        <v>0</v>
      </c>
      <c r="AA260" s="107">
        <f t="shared" si="31"/>
        <v>0</v>
      </c>
      <c r="AB260" s="107">
        <f t="shared" si="32"/>
        <v>0</v>
      </c>
      <c r="AC260" s="107">
        <f t="shared" si="33"/>
        <v>0</v>
      </c>
      <c r="AD260" s="107">
        <f t="shared" si="34"/>
        <v>1</v>
      </c>
      <c r="AE260" s="107">
        <f t="shared" si="35"/>
        <v>0</v>
      </c>
      <c r="AF260" s="107">
        <f t="shared" si="36"/>
        <v>0</v>
      </c>
      <c r="AG260" s="107">
        <f t="shared" si="37"/>
        <v>0</v>
      </c>
      <c r="AH260" s="107">
        <f t="shared" si="38"/>
        <v>0</v>
      </c>
      <c r="AI260" s="107">
        <f t="shared" si="39"/>
        <v>1</v>
      </c>
    </row>
    <row r="261" spans="1:35" ht="29.25" hidden="1" customHeight="1" outlineLevel="2" x14ac:dyDescent="0.25">
      <c r="A261" s="50" t="s">
        <v>2095</v>
      </c>
      <c r="B261" s="50" t="s">
        <v>3133</v>
      </c>
      <c r="C261" s="31">
        <v>113908</v>
      </c>
      <c r="D261" s="50" t="s">
        <v>2120</v>
      </c>
      <c r="E261" s="50" t="s">
        <v>2119</v>
      </c>
      <c r="F261" s="31">
        <v>1</v>
      </c>
      <c r="G261" s="31">
        <v>1</v>
      </c>
      <c r="H261" s="31">
        <v>10</v>
      </c>
      <c r="I261" s="38">
        <v>693094.89</v>
      </c>
      <c r="J261" s="18" t="s">
        <v>3164</v>
      </c>
      <c r="K261" s="34" t="s">
        <v>3314</v>
      </c>
      <c r="L261" s="135" t="s">
        <v>3337</v>
      </c>
      <c r="M261" s="185">
        <v>0.95</v>
      </c>
      <c r="N261" s="182">
        <v>1</v>
      </c>
      <c r="O261" s="116"/>
      <c r="P261" s="116"/>
      <c r="Q261" s="140" t="s">
        <v>3498</v>
      </c>
      <c r="R261" s="140" t="s">
        <v>3510</v>
      </c>
      <c r="S261" s="178">
        <v>43039</v>
      </c>
      <c r="T261" s="178">
        <v>43047</v>
      </c>
      <c r="U261" s="178">
        <v>43059</v>
      </c>
      <c r="V261" s="178">
        <v>43146</v>
      </c>
      <c r="W261" s="178">
        <v>43157</v>
      </c>
      <c r="X261" s="65" t="s">
        <v>3509</v>
      </c>
      <c r="Y261" s="179">
        <v>669727.65</v>
      </c>
      <c r="Z261" s="107">
        <f t="shared" si="30"/>
        <v>0</v>
      </c>
      <c r="AA261" s="107">
        <f t="shared" si="31"/>
        <v>0</v>
      </c>
      <c r="AB261" s="107">
        <f t="shared" si="32"/>
        <v>0</v>
      </c>
      <c r="AC261" s="107">
        <f t="shared" si="33"/>
        <v>0</v>
      </c>
      <c r="AD261" s="107">
        <f t="shared" si="34"/>
        <v>1</v>
      </c>
      <c r="AE261" s="107">
        <f t="shared" si="35"/>
        <v>0</v>
      </c>
      <c r="AF261" s="107">
        <f t="shared" si="36"/>
        <v>0</v>
      </c>
      <c r="AG261" s="107">
        <f t="shared" si="37"/>
        <v>0</v>
      </c>
      <c r="AH261" s="107">
        <f t="shared" si="38"/>
        <v>0</v>
      </c>
      <c r="AI261" s="107">
        <f t="shared" si="39"/>
        <v>1</v>
      </c>
    </row>
    <row r="262" spans="1:35" ht="29.25" hidden="1" customHeight="1" outlineLevel="2" x14ac:dyDescent="0.25">
      <c r="A262" s="50" t="s">
        <v>2095</v>
      </c>
      <c r="B262" s="50" t="s">
        <v>3133</v>
      </c>
      <c r="C262" s="31">
        <v>113917</v>
      </c>
      <c r="D262" s="50" t="s">
        <v>2125</v>
      </c>
      <c r="E262" s="50" t="s">
        <v>2119</v>
      </c>
      <c r="F262" s="31">
        <v>1</v>
      </c>
      <c r="G262" s="31">
        <v>1</v>
      </c>
      <c r="H262" s="31">
        <v>10</v>
      </c>
      <c r="I262" s="38">
        <v>625621.18000000005</v>
      </c>
      <c r="J262" s="18" t="s">
        <v>3164</v>
      </c>
      <c r="K262" s="34" t="s">
        <v>3314</v>
      </c>
      <c r="L262" s="135" t="s">
        <v>3337</v>
      </c>
      <c r="M262" s="185">
        <v>0.95</v>
      </c>
      <c r="N262" s="182">
        <v>1</v>
      </c>
      <c r="O262" s="116"/>
      <c r="P262" s="116"/>
      <c r="Q262" s="140" t="s">
        <v>3498</v>
      </c>
      <c r="R262" s="140" t="s">
        <v>3510</v>
      </c>
      <c r="S262" s="178">
        <v>43039</v>
      </c>
      <c r="T262" s="178">
        <v>43047</v>
      </c>
      <c r="U262" s="178">
        <v>43059</v>
      </c>
      <c r="V262" s="178">
        <v>43146</v>
      </c>
      <c r="W262" s="178">
        <v>43157</v>
      </c>
      <c r="X262" s="65" t="s">
        <v>3509</v>
      </c>
      <c r="Y262" s="179">
        <v>617321.81999999995</v>
      </c>
      <c r="Z262" s="107">
        <f t="shared" si="30"/>
        <v>0</v>
      </c>
      <c r="AA262" s="107">
        <f t="shared" si="31"/>
        <v>0</v>
      </c>
      <c r="AB262" s="107">
        <f t="shared" si="32"/>
        <v>0</v>
      </c>
      <c r="AC262" s="107">
        <f t="shared" si="33"/>
        <v>0</v>
      </c>
      <c r="AD262" s="107">
        <f t="shared" si="34"/>
        <v>1</v>
      </c>
      <c r="AE262" s="107">
        <f t="shared" si="35"/>
        <v>0</v>
      </c>
      <c r="AF262" s="107">
        <f t="shared" si="36"/>
        <v>0</v>
      </c>
      <c r="AG262" s="107">
        <f t="shared" si="37"/>
        <v>0</v>
      </c>
      <c r="AH262" s="107">
        <f t="shared" si="38"/>
        <v>0</v>
      </c>
      <c r="AI262" s="107">
        <f t="shared" si="39"/>
        <v>1</v>
      </c>
    </row>
    <row r="263" spans="1:35" ht="29.25" hidden="1" customHeight="1" outlineLevel="2" x14ac:dyDescent="0.25">
      <c r="A263" s="50" t="s">
        <v>2095</v>
      </c>
      <c r="B263" s="50" t="s">
        <v>3133</v>
      </c>
      <c r="C263" s="31">
        <v>113921</v>
      </c>
      <c r="D263" s="50" t="s">
        <v>2127</v>
      </c>
      <c r="E263" s="50" t="s">
        <v>2119</v>
      </c>
      <c r="F263" s="31">
        <v>1</v>
      </c>
      <c r="G263" s="31">
        <v>1</v>
      </c>
      <c r="H263" s="31">
        <v>5</v>
      </c>
      <c r="I263" s="38">
        <v>384943.12199999997</v>
      </c>
      <c r="J263" s="18" t="s">
        <v>3164</v>
      </c>
      <c r="K263" s="34" t="s">
        <v>3314</v>
      </c>
      <c r="L263" s="135" t="s">
        <v>3337</v>
      </c>
      <c r="M263" s="185">
        <v>0.96</v>
      </c>
      <c r="N263" s="182">
        <v>1</v>
      </c>
      <c r="O263" s="116"/>
      <c r="P263" s="116"/>
      <c r="Q263" s="140" t="s">
        <v>3498</v>
      </c>
      <c r="R263" s="140" t="s">
        <v>3508</v>
      </c>
      <c r="S263" s="178">
        <v>43039</v>
      </c>
      <c r="T263" s="178">
        <v>43047</v>
      </c>
      <c r="U263" s="178">
        <v>43059</v>
      </c>
      <c r="V263" s="178">
        <v>43146</v>
      </c>
      <c r="W263" s="178">
        <v>43157</v>
      </c>
      <c r="X263" s="65" t="s">
        <v>3509</v>
      </c>
      <c r="Y263" s="179">
        <v>377244.26</v>
      </c>
      <c r="Z263" s="107">
        <f t="shared" si="30"/>
        <v>0</v>
      </c>
      <c r="AA263" s="107">
        <f t="shared" si="31"/>
        <v>0</v>
      </c>
      <c r="AB263" s="107">
        <f t="shared" si="32"/>
        <v>0</v>
      </c>
      <c r="AC263" s="107">
        <f t="shared" si="33"/>
        <v>0</v>
      </c>
      <c r="AD263" s="107">
        <f t="shared" si="34"/>
        <v>1</v>
      </c>
      <c r="AE263" s="107">
        <f t="shared" si="35"/>
        <v>0</v>
      </c>
      <c r="AF263" s="107">
        <f t="shared" si="36"/>
        <v>0</v>
      </c>
      <c r="AG263" s="107">
        <f t="shared" si="37"/>
        <v>0</v>
      </c>
      <c r="AH263" s="107">
        <f t="shared" si="38"/>
        <v>0</v>
      </c>
      <c r="AI263" s="107">
        <f t="shared" si="39"/>
        <v>1</v>
      </c>
    </row>
    <row r="264" spans="1:35" ht="29.25" hidden="1" customHeight="1" outlineLevel="2" x14ac:dyDescent="0.25">
      <c r="A264" s="50" t="s">
        <v>2095</v>
      </c>
      <c r="B264" s="50" t="s">
        <v>3133</v>
      </c>
      <c r="C264" s="31">
        <v>113931</v>
      </c>
      <c r="D264" s="50" t="s">
        <v>2129</v>
      </c>
      <c r="E264" s="50" t="s">
        <v>2119</v>
      </c>
      <c r="F264" s="31">
        <v>1</v>
      </c>
      <c r="G264" s="31">
        <v>1</v>
      </c>
      <c r="H264" s="31">
        <v>3</v>
      </c>
      <c r="I264" s="38">
        <v>220922.35</v>
      </c>
      <c r="J264" s="18" t="s">
        <v>3164</v>
      </c>
      <c r="K264" s="34" t="s">
        <v>3314</v>
      </c>
      <c r="L264" s="135" t="s">
        <v>3337</v>
      </c>
      <c r="M264" s="185">
        <v>0.96</v>
      </c>
      <c r="N264" s="182">
        <v>1</v>
      </c>
      <c r="O264" s="116"/>
      <c r="P264" s="116"/>
      <c r="Q264" s="140" t="s">
        <v>3498</v>
      </c>
      <c r="R264" s="140" t="s">
        <v>3508</v>
      </c>
      <c r="S264" s="178">
        <v>43039</v>
      </c>
      <c r="T264" s="178">
        <v>43047</v>
      </c>
      <c r="U264" s="178">
        <v>43059</v>
      </c>
      <c r="V264" s="178">
        <v>43146</v>
      </c>
      <c r="W264" s="178">
        <v>43157</v>
      </c>
      <c r="X264" s="65" t="s">
        <v>3509</v>
      </c>
      <c r="Y264" s="179">
        <v>213563.9</v>
      </c>
      <c r="Z264" s="107">
        <f t="shared" si="30"/>
        <v>0</v>
      </c>
      <c r="AA264" s="107">
        <f t="shared" si="31"/>
        <v>0</v>
      </c>
      <c r="AB264" s="107">
        <f t="shared" si="32"/>
        <v>0</v>
      </c>
      <c r="AC264" s="107">
        <f t="shared" si="33"/>
        <v>0</v>
      </c>
      <c r="AD264" s="107">
        <f t="shared" si="34"/>
        <v>1</v>
      </c>
      <c r="AE264" s="107">
        <f t="shared" si="35"/>
        <v>0</v>
      </c>
      <c r="AF264" s="107">
        <f t="shared" si="36"/>
        <v>0</v>
      </c>
      <c r="AG264" s="107">
        <f t="shared" si="37"/>
        <v>0</v>
      </c>
      <c r="AH264" s="107">
        <f t="shared" si="38"/>
        <v>0</v>
      </c>
      <c r="AI264" s="107">
        <f t="shared" si="39"/>
        <v>1</v>
      </c>
    </row>
    <row r="265" spans="1:35" ht="29.25" hidden="1" customHeight="1" outlineLevel="2" x14ac:dyDescent="0.25">
      <c r="A265" s="50" t="s">
        <v>2095</v>
      </c>
      <c r="B265" s="50" t="s">
        <v>3133</v>
      </c>
      <c r="C265" s="31">
        <v>113937</v>
      </c>
      <c r="D265" s="50" t="s">
        <v>2132</v>
      </c>
      <c r="E265" s="50" t="s">
        <v>2119</v>
      </c>
      <c r="F265" s="31">
        <v>1</v>
      </c>
      <c r="G265" s="31">
        <v>1</v>
      </c>
      <c r="H265" s="31">
        <v>1</v>
      </c>
      <c r="I265" s="38">
        <v>110554.08</v>
      </c>
      <c r="J265" s="18" t="s">
        <v>3164</v>
      </c>
      <c r="K265" s="34" t="s">
        <v>3314</v>
      </c>
      <c r="L265" s="135" t="s">
        <v>3337</v>
      </c>
      <c r="M265" s="185">
        <v>0.95</v>
      </c>
      <c r="N265" s="182">
        <v>1</v>
      </c>
      <c r="O265" s="116"/>
      <c r="P265" s="116"/>
      <c r="Q265" s="140" t="s">
        <v>3498</v>
      </c>
      <c r="R265" s="140" t="s">
        <v>3510</v>
      </c>
      <c r="S265" s="178">
        <v>43039</v>
      </c>
      <c r="T265" s="178">
        <v>43047</v>
      </c>
      <c r="U265" s="178">
        <v>43059</v>
      </c>
      <c r="V265" s="178">
        <v>43146</v>
      </c>
      <c r="W265" s="178">
        <v>43157</v>
      </c>
      <c r="X265" s="65" t="s">
        <v>3509</v>
      </c>
      <c r="Y265" s="179">
        <v>107428.81</v>
      </c>
      <c r="Z265" s="107">
        <f t="shared" si="30"/>
        <v>0</v>
      </c>
      <c r="AA265" s="107">
        <f t="shared" si="31"/>
        <v>0</v>
      </c>
      <c r="AB265" s="107">
        <f t="shared" si="32"/>
        <v>0</v>
      </c>
      <c r="AC265" s="107">
        <f t="shared" si="33"/>
        <v>0</v>
      </c>
      <c r="AD265" s="107">
        <f t="shared" si="34"/>
        <v>1</v>
      </c>
      <c r="AE265" s="107">
        <f t="shared" si="35"/>
        <v>0</v>
      </c>
      <c r="AF265" s="107">
        <f t="shared" si="36"/>
        <v>0</v>
      </c>
      <c r="AG265" s="107">
        <f t="shared" si="37"/>
        <v>0</v>
      </c>
      <c r="AH265" s="107">
        <f t="shared" si="38"/>
        <v>0</v>
      </c>
      <c r="AI265" s="107">
        <f t="shared" si="39"/>
        <v>1</v>
      </c>
    </row>
    <row r="266" spans="1:35" ht="29.25" hidden="1" customHeight="1" outlineLevel="2" x14ac:dyDescent="0.25">
      <c r="A266" s="50" t="s">
        <v>2095</v>
      </c>
      <c r="B266" s="50" t="s">
        <v>3133</v>
      </c>
      <c r="C266" s="31">
        <v>174506</v>
      </c>
      <c r="D266" s="50" t="s">
        <v>2149</v>
      </c>
      <c r="E266" s="50" t="s">
        <v>131</v>
      </c>
      <c r="F266" s="31">
        <v>3</v>
      </c>
      <c r="G266" s="31">
        <v>1</v>
      </c>
      <c r="H266" s="31">
        <v>5</v>
      </c>
      <c r="I266" s="38">
        <v>679668.44</v>
      </c>
      <c r="J266" s="18" t="s">
        <v>3164</v>
      </c>
      <c r="K266" s="34" t="s">
        <v>3314</v>
      </c>
      <c r="L266" s="135" t="s">
        <v>3337</v>
      </c>
      <c r="M266" s="185">
        <v>0.85</v>
      </c>
      <c r="N266" s="182">
        <v>1</v>
      </c>
      <c r="O266" s="116"/>
      <c r="P266" s="116"/>
      <c r="Q266" s="140" t="s">
        <v>3498</v>
      </c>
      <c r="R266" s="140" t="s">
        <v>3505</v>
      </c>
      <c r="S266" s="178">
        <v>43039</v>
      </c>
      <c r="T266" s="178">
        <v>43047</v>
      </c>
      <c r="U266" s="178">
        <v>43059</v>
      </c>
      <c r="V266" s="178">
        <v>43146</v>
      </c>
      <c r="W266" s="178">
        <v>43157</v>
      </c>
      <c r="X266" s="65" t="s">
        <v>3506</v>
      </c>
      <c r="Y266" s="179">
        <v>677729.17</v>
      </c>
      <c r="Z266" s="107">
        <f t="shared" ref="Z266:Z329" si="40">IF($L266="Reverted",1,0)</f>
        <v>0</v>
      </c>
      <c r="AA266" s="107">
        <f t="shared" ref="AA266:AA329" si="41">IF($L266="Not yet started",1,0)</f>
        <v>0</v>
      </c>
      <c r="AB266" s="107">
        <f t="shared" ref="AB266:AB329" si="42">IF($L266="Under Procurement",1,0)</f>
        <v>0</v>
      </c>
      <c r="AC266" s="107">
        <f t="shared" ref="AC266:AC329" si="43">IF($L266="Ongoing",1,0)</f>
        <v>0</v>
      </c>
      <c r="AD266" s="107">
        <f t="shared" ref="AD266:AD329" si="44">IF($L266="Completed",1,0)</f>
        <v>1</v>
      </c>
      <c r="AE266" s="107">
        <f t="shared" ref="AE266:AE329" si="45">IF($Z266=1,$G266,0)</f>
        <v>0</v>
      </c>
      <c r="AF266" s="107">
        <f t="shared" ref="AF266:AF329" si="46">IF($AA266=1,$G266,0)</f>
        <v>0</v>
      </c>
      <c r="AG266" s="107">
        <f t="shared" ref="AG266:AG329" si="47">IF($AB266=1,$G266,0)</f>
        <v>0</v>
      </c>
      <c r="AH266" s="107">
        <f t="shared" ref="AH266:AH329" si="48">IF($AC266=1,$G266,0)</f>
        <v>0</v>
      </c>
      <c r="AI266" s="107">
        <f t="shared" ref="AI266:AI329" si="49">IF($AD266=1,$G266,0)</f>
        <v>1</v>
      </c>
    </row>
    <row r="267" spans="1:35" ht="29.25" hidden="1" customHeight="1" outlineLevel="2" x14ac:dyDescent="0.25">
      <c r="A267" s="50" t="s">
        <v>2095</v>
      </c>
      <c r="B267" s="50" t="s">
        <v>3133</v>
      </c>
      <c r="C267" s="31">
        <v>174523</v>
      </c>
      <c r="D267" s="50" t="s">
        <v>2131</v>
      </c>
      <c r="E267" s="50" t="s">
        <v>2119</v>
      </c>
      <c r="F267" s="31">
        <v>1</v>
      </c>
      <c r="G267" s="31">
        <v>1</v>
      </c>
      <c r="H267" s="31">
        <v>5</v>
      </c>
      <c r="I267" s="38">
        <v>422920.72</v>
      </c>
      <c r="J267" s="18" t="s">
        <v>3164</v>
      </c>
      <c r="K267" s="34" t="s">
        <v>3314</v>
      </c>
      <c r="L267" s="135" t="s">
        <v>3337</v>
      </c>
      <c r="M267" s="185">
        <v>0.96</v>
      </c>
      <c r="N267" s="182">
        <v>1</v>
      </c>
      <c r="O267" s="116"/>
      <c r="P267" s="116"/>
      <c r="Q267" s="140" t="s">
        <v>3498</v>
      </c>
      <c r="R267" s="140" t="s">
        <v>3508</v>
      </c>
      <c r="S267" s="178">
        <v>43039</v>
      </c>
      <c r="T267" s="178">
        <v>43047</v>
      </c>
      <c r="U267" s="178">
        <v>43059</v>
      </c>
      <c r="V267" s="178">
        <v>43146</v>
      </c>
      <c r="W267" s="178">
        <v>43157</v>
      </c>
      <c r="X267" s="65" t="s">
        <v>3509</v>
      </c>
      <c r="Y267" s="179">
        <v>410233.1</v>
      </c>
      <c r="Z267" s="107">
        <f t="shared" si="40"/>
        <v>0</v>
      </c>
      <c r="AA267" s="107">
        <f t="shared" si="41"/>
        <v>0</v>
      </c>
      <c r="AB267" s="107">
        <f t="shared" si="42"/>
        <v>0</v>
      </c>
      <c r="AC267" s="107">
        <f t="shared" si="43"/>
        <v>0</v>
      </c>
      <c r="AD267" s="107">
        <f t="shared" si="44"/>
        <v>1</v>
      </c>
      <c r="AE267" s="107">
        <f t="shared" si="45"/>
        <v>0</v>
      </c>
      <c r="AF267" s="107">
        <f t="shared" si="46"/>
        <v>0</v>
      </c>
      <c r="AG267" s="107">
        <f t="shared" si="47"/>
        <v>0</v>
      </c>
      <c r="AH267" s="107">
        <f t="shared" si="48"/>
        <v>0</v>
      </c>
      <c r="AI267" s="107">
        <f t="shared" si="49"/>
        <v>1</v>
      </c>
    </row>
    <row r="268" spans="1:35" ht="29.25" hidden="1" customHeight="1" outlineLevel="2" x14ac:dyDescent="0.25">
      <c r="A268" s="50" t="s">
        <v>2162</v>
      </c>
      <c r="B268" s="50" t="s">
        <v>3134</v>
      </c>
      <c r="C268" s="31">
        <v>114728</v>
      </c>
      <c r="D268" s="50" t="s">
        <v>2188</v>
      </c>
      <c r="E268" s="50" t="s">
        <v>2189</v>
      </c>
      <c r="F268" s="31">
        <v>0</v>
      </c>
      <c r="G268" s="31">
        <v>1</v>
      </c>
      <c r="H268" s="31">
        <v>1</v>
      </c>
      <c r="I268" s="38">
        <v>218247.73</v>
      </c>
      <c r="J268" s="18" t="s">
        <v>3164</v>
      </c>
      <c r="K268" s="34" t="s">
        <v>3314</v>
      </c>
      <c r="L268" s="137" t="s">
        <v>3337</v>
      </c>
      <c r="M268" s="182">
        <v>0</v>
      </c>
      <c r="N268" s="182">
        <v>1</v>
      </c>
      <c r="O268" s="116"/>
      <c r="P268" s="116"/>
      <c r="Q268" s="34"/>
      <c r="R268" s="34"/>
      <c r="S268" s="161">
        <v>43045</v>
      </c>
      <c r="T268" s="161">
        <v>43052</v>
      </c>
      <c r="U268" s="161">
        <v>43066</v>
      </c>
      <c r="V268" s="161">
        <v>43070</v>
      </c>
      <c r="W268" s="161">
        <v>43087</v>
      </c>
      <c r="X268" s="137" t="s">
        <v>3462</v>
      </c>
      <c r="Y268" s="162">
        <v>217775.5</v>
      </c>
      <c r="Z268" s="107">
        <f t="shared" si="40"/>
        <v>0</v>
      </c>
      <c r="AA268" s="107">
        <f t="shared" si="41"/>
        <v>0</v>
      </c>
      <c r="AB268" s="107">
        <f t="shared" si="42"/>
        <v>0</v>
      </c>
      <c r="AC268" s="107">
        <f t="shared" si="43"/>
        <v>0</v>
      </c>
      <c r="AD268" s="107">
        <f t="shared" si="44"/>
        <v>1</v>
      </c>
      <c r="AE268" s="107">
        <f t="shared" si="45"/>
        <v>0</v>
      </c>
      <c r="AF268" s="107">
        <f t="shared" si="46"/>
        <v>0</v>
      </c>
      <c r="AG268" s="107">
        <f t="shared" si="47"/>
        <v>0</v>
      </c>
      <c r="AH268" s="107">
        <f t="shared" si="48"/>
        <v>0</v>
      </c>
      <c r="AI268" s="107">
        <f t="shared" si="49"/>
        <v>1</v>
      </c>
    </row>
    <row r="269" spans="1:35" ht="29.25" hidden="1" customHeight="1" outlineLevel="2" x14ac:dyDescent="0.25">
      <c r="A269" s="50" t="s">
        <v>2162</v>
      </c>
      <c r="B269" s="50" t="s">
        <v>3134</v>
      </c>
      <c r="C269" s="31">
        <v>114799</v>
      </c>
      <c r="D269" s="50" t="s">
        <v>2187</v>
      </c>
      <c r="E269" s="50" t="s">
        <v>2174</v>
      </c>
      <c r="F269" s="31">
        <v>0</v>
      </c>
      <c r="G269" s="31">
        <v>1</v>
      </c>
      <c r="H269" s="31">
        <v>1</v>
      </c>
      <c r="I269" s="38">
        <v>217807.91</v>
      </c>
      <c r="J269" s="18" t="s">
        <v>3164</v>
      </c>
      <c r="K269" s="34" t="s">
        <v>3314</v>
      </c>
      <c r="L269" s="137" t="s">
        <v>3337</v>
      </c>
      <c r="M269" s="182">
        <v>0.5</v>
      </c>
      <c r="N269" s="182">
        <v>1</v>
      </c>
      <c r="O269" s="116"/>
      <c r="P269" s="116"/>
      <c r="Q269" s="34"/>
      <c r="R269" s="34"/>
      <c r="S269" s="161">
        <v>43045</v>
      </c>
      <c r="T269" s="161">
        <v>43052</v>
      </c>
      <c r="U269" s="161">
        <v>43066</v>
      </c>
      <c r="V269" s="161">
        <v>43070</v>
      </c>
      <c r="W269" s="161">
        <v>43087</v>
      </c>
      <c r="X269" s="137" t="s">
        <v>3462</v>
      </c>
      <c r="Y269" s="162">
        <v>217497.55</v>
      </c>
      <c r="Z269" s="107">
        <f t="shared" si="40"/>
        <v>0</v>
      </c>
      <c r="AA269" s="107">
        <f t="shared" si="41"/>
        <v>0</v>
      </c>
      <c r="AB269" s="107">
        <f t="shared" si="42"/>
        <v>0</v>
      </c>
      <c r="AC269" s="107">
        <f t="shared" si="43"/>
        <v>0</v>
      </c>
      <c r="AD269" s="107">
        <f t="shared" si="44"/>
        <v>1</v>
      </c>
      <c r="AE269" s="107">
        <f t="shared" si="45"/>
        <v>0</v>
      </c>
      <c r="AF269" s="107">
        <f t="shared" si="46"/>
        <v>0</v>
      </c>
      <c r="AG269" s="107">
        <f t="shared" si="47"/>
        <v>0</v>
      </c>
      <c r="AH269" s="107">
        <f t="shared" si="48"/>
        <v>0</v>
      </c>
      <c r="AI269" s="107">
        <f t="shared" si="49"/>
        <v>1</v>
      </c>
    </row>
    <row r="270" spans="1:35" ht="29.25" hidden="1" customHeight="1" outlineLevel="2" x14ac:dyDescent="0.25">
      <c r="A270" s="50" t="s">
        <v>2162</v>
      </c>
      <c r="B270" s="50" t="s">
        <v>3134</v>
      </c>
      <c r="C270" s="31">
        <v>114808</v>
      </c>
      <c r="D270" s="50" t="s">
        <v>2175</v>
      </c>
      <c r="E270" s="50" t="s">
        <v>2165</v>
      </c>
      <c r="F270" s="31">
        <v>0</v>
      </c>
      <c r="G270" s="31">
        <v>1</v>
      </c>
      <c r="H270" s="31">
        <v>1</v>
      </c>
      <c r="I270" s="38">
        <v>139502.69</v>
      </c>
      <c r="J270" s="18" t="s">
        <v>3164</v>
      </c>
      <c r="K270" s="34" t="s">
        <v>3314</v>
      </c>
      <c r="L270" s="137" t="s">
        <v>3337</v>
      </c>
      <c r="M270" s="182">
        <v>0.3</v>
      </c>
      <c r="N270" s="182">
        <v>1</v>
      </c>
      <c r="O270" s="116"/>
      <c r="P270" s="116"/>
      <c r="Q270" s="34"/>
      <c r="R270" s="34"/>
      <c r="S270" s="161">
        <v>43045</v>
      </c>
      <c r="T270" s="161">
        <v>43052</v>
      </c>
      <c r="U270" s="161">
        <v>43066</v>
      </c>
      <c r="V270" s="161">
        <v>43070</v>
      </c>
      <c r="W270" s="161">
        <v>43087</v>
      </c>
      <c r="X270" s="137" t="s">
        <v>3462</v>
      </c>
      <c r="Y270" s="162">
        <v>138000</v>
      </c>
      <c r="Z270" s="107">
        <f t="shared" si="40"/>
        <v>0</v>
      </c>
      <c r="AA270" s="107">
        <f t="shared" si="41"/>
        <v>0</v>
      </c>
      <c r="AB270" s="107">
        <f t="shared" si="42"/>
        <v>0</v>
      </c>
      <c r="AC270" s="107">
        <f t="shared" si="43"/>
        <v>0</v>
      </c>
      <c r="AD270" s="107">
        <f t="shared" si="44"/>
        <v>1</v>
      </c>
      <c r="AE270" s="107">
        <f t="shared" si="45"/>
        <v>0</v>
      </c>
      <c r="AF270" s="107">
        <f t="shared" si="46"/>
        <v>0</v>
      </c>
      <c r="AG270" s="107">
        <f t="shared" si="47"/>
        <v>0</v>
      </c>
      <c r="AH270" s="107">
        <f t="shared" si="48"/>
        <v>0</v>
      </c>
      <c r="AI270" s="107">
        <f t="shared" si="49"/>
        <v>1</v>
      </c>
    </row>
    <row r="271" spans="1:35" ht="29.25" hidden="1" customHeight="1" outlineLevel="2" x14ac:dyDescent="0.25">
      <c r="A271" s="50" t="s">
        <v>2162</v>
      </c>
      <c r="B271" s="50" t="s">
        <v>3134</v>
      </c>
      <c r="C271" s="31">
        <v>114824</v>
      </c>
      <c r="D271" s="50" t="s">
        <v>2184</v>
      </c>
      <c r="E271" s="50" t="s">
        <v>2165</v>
      </c>
      <c r="F271" s="31">
        <v>0</v>
      </c>
      <c r="G271" s="31">
        <v>1</v>
      </c>
      <c r="H271" s="31">
        <v>1</v>
      </c>
      <c r="I271" s="38">
        <v>155252.69</v>
      </c>
      <c r="J271" s="18" t="s">
        <v>3164</v>
      </c>
      <c r="K271" s="34" t="s">
        <v>3314</v>
      </c>
      <c r="L271" s="137" t="s">
        <v>3337</v>
      </c>
      <c r="M271" s="182">
        <v>0.3</v>
      </c>
      <c r="N271" s="182">
        <v>1</v>
      </c>
      <c r="O271" s="116"/>
      <c r="P271" s="116"/>
      <c r="Q271" s="34"/>
      <c r="R271" s="34"/>
      <c r="S271" s="161">
        <v>43045</v>
      </c>
      <c r="T271" s="161">
        <v>43052</v>
      </c>
      <c r="U271" s="161">
        <v>43066</v>
      </c>
      <c r="V271" s="161">
        <v>43070</v>
      </c>
      <c r="W271" s="161">
        <v>43087</v>
      </c>
      <c r="X271" s="137" t="s">
        <v>3462</v>
      </c>
      <c r="Y271" s="162">
        <v>155000</v>
      </c>
      <c r="Z271" s="107">
        <f t="shared" si="40"/>
        <v>0</v>
      </c>
      <c r="AA271" s="107">
        <f t="shared" si="41"/>
        <v>0</v>
      </c>
      <c r="AB271" s="107">
        <f t="shared" si="42"/>
        <v>0</v>
      </c>
      <c r="AC271" s="107">
        <f t="shared" si="43"/>
        <v>0</v>
      </c>
      <c r="AD271" s="107">
        <f t="shared" si="44"/>
        <v>1</v>
      </c>
      <c r="AE271" s="107">
        <f t="shared" si="45"/>
        <v>0</v>
      </c>
      <c r="AF271" s="107">
        <f t="shared" si="46"/>
        <v>0</v>
      </c>
      <c r="AG271" s="107">
        <f t="shared" si="47"/>
        <v>0</v>
      </c>
      <c r="AH271" s="107">
        <f t="shared" si="48"/>
        <v>0</v>
      </c>
      <c r="AI271" s="107">
        <f t="shared" si="49"/>
        <v>1</v>
      </c>
    </row>
    <row r="272" spans="1:35" ht="29.25" hidden="1" customHeight="1" outlineLevel="2" x14ac:dyDescent="0.25">
      <c r="A272" s="50" t="s">
        <v>2162</v>
      </c>
      <c r="B272" s="50" t="s">
        <v>3134</v>
      </c>
      <c r="C272" s="31">
        <v>114931</v>
      </c>
      <c r="D272" s="50" t="s">
        <v>2178</v>
      </c>
      <c r="E272" s="50" t="s">
        <v>2169</v>
      </c>
      <c r="F272" s="31">
        <v>0</v>
      </c>
      <c r="G272" s="31">
        <v>1</v>
      </c>
      <c r="H272" s="31">
        <v>3</v>
      </c>
      <c r="I272" s="38">
        <v>220151.62</v>
      </c>
      <c r="J272" s="18" t="s">
        <v>3164</v>
      </c>
      <c r="K272" s="34" t="s">
        <v>3314</v>
      </c>
      <c r="L272" s="137" t="s">
        <v>3337</v>
      </c>
      <c r="M272" s="182">
        <v>0.3</v>
      </c>
      <c r="N272" s="182">
        <v>1</v>
      </c>
      <c r="O272" s="116"/>
      <c r="P272" s="116"/>
      <c r="Q272" s="34"/>
      <c r="R272" s="34"/>
      <c r="S272" s="161">
        <v>43045</v>
      </c>
      <c r="T272" s="161">
        <v>43052</v>
      </c>
      <c r="U272" s="161">
        <v>43066</v>
      </c>
      <c r="V272" s="161">
        <v>43070</v>
      </c>
      <c r="W272" s="161">
        <v>43087</v>
      </c>
      <c r="X272" s="137" t="s">
        <v>3462</v>
      </c>
      <c r="Y272" s="162">
        <v>219144</v>
      </c>
      <c r="Z272" s="107">
        <f t="shared" si="40"/>
        <v>0</v>
      </c>
      <c r="AA272" s="107">
        <f t="shared" si="41"/>
        <v>0</v>
      </c>
      <c r="AB272" s="107">
        <f t="shared" si="42"/>
        <v>0</v>
      </c>
      <c r="AC272" s="107">
        <f t="shared" si="43"/>
        <v>0</v>
      </c>
      <c r="AD272" s="107">
        <f t="shared" si="44"/>
        <v>1</v>
      </c>
      <c r="AE272" s="107">
        <f t="shared" si="45"/>
        <v>0</v>
      </c>
      <c r="AF272" s="107">
        <f t="shared" si="46"/>
        <v>0</v>
      </c>
      <c r="AG272" s="107">
        <f t="shared" si="47"/>
        <v>0</v>
      </c>
      <c r="AH272" s="107">
        <f t="shared" si="48"/>
        <v>0</v>
      </c>
      <c r="AI272" s="107">
        <f t="shared" si="49"/>
        <v>1</v>
      </c>
    </row>
    <row r="273" spans="1:36" ht="29.25" hidden="1" customHeight="1" outlineLevel="2" x14ac:dyDescent="0.25">
      <c r="A273" s="50" t="s">
        <v>2162</v>
      </c>
      <c r="B273" s="50" t="s">
        <v>3135</v>
      </c>
      <c r="C273" s="31">
        <v>115029</v>
      </c>
      <c r="D273" s="50" t="s">
        <v>2197</v>
      </c>
      <c r="E273" s="50" t="s">
        <v>2198</v>
      </c>
      <c r="F273" s="31">
        <v>0</v>
      </c>
      <c r="G273" s="31">
        <v>1</v>
      </c>
      <c r="H273" s="31">
        <v>2</v>
      </c>
      <c r="I273" s="38">
        <v>232720.9</v>
      </c>
      <c r="J273" s="18" t="s">
        <v>3164</v>
      </c>
      <c r="K273" s="34" t="s">
        <v>3314</v>
      </c>
      <c r="L273" s="137" t="s">
        <v>3337</v>
      </c>
      <c r="M273" s="182">
        <v>0.5</v>
      </c>
      <c r="N273" s="182">
        <v>1</v>
      </c>
      <c r="O273" s="163">
        <v>43205</v>
      </c>
      <c r="P273" s="164"/>
      <c r="Q273" s="101" t="s">
        <v>3439</v>
      </c>
      <c r="R273" s="101" t="s">
        <v>3440</v>
      </c>
      <c r="S273" s="165"/>
      <c r="T273" s="165"/>
      <c r="U273" s="165" t="s">
        <v>3441</v>
      </c>
      <c r="V273" s="165" t="s">
        <v>3442</v>
      </c>
      <c r="W273" s="165" t="s">
        <v>3443</v>
      </c>
      <c r="X273" s="166" t="s">
        <v>3444</v>
      </c>
      <c r="Y273" s="162">
        <v>231627.1</v>
      </c>
      <c r="Z273" s="107">
        <f t="shared" si="40"/>
        <v>0</v>
      </c>
      <c r="AA273" s="107">
        <f t="shared" si="41"/>
        <v>0</v>
      </c>
      <c r="AB273" s="107">
        <f t="shared" si="42"/>
        <v>0</v>
      </c>
      <c r="AC273" s="107">
        <f t="shared" si="43"/>
        <v>0</v>
      </c>
      <c r="AD273" s="107">
        <f t="shared" si="44"/>
        <v>1</v>
      </c>
      <c r="AE273" s="107">
        <f t="shared" si="45"/>
        <v>0</v>
      </c>
      <c r="AF273" s="107">
        <f t="shared" si="46"/>
        <v>0</v>
      </c>
      <c r="AG273" s="107">
        <f t="shared" si="47"/>
        <v>0</v>
      </c>
      <c r="AH273" s="107">
        <f t="shared" si="48"/>
        <v>0</v>
      </c>
      <c r="AI273" s="107">
        <f t="shared" si="49"/>
        <v>1</v>
      </c>
    </row>
    <row r="274" spans="1:36" ht="29.25" hidden="1" customHeight="1" outlineLevel="2" x14ac:dyDescent="0.25">
      <c r="A274" s="50" t="s">
        <v>2162</v>
      </c>
      <c r="B274" s="50" t="s">
        <v>3135</v>
      </c>
      <c r="C274" s="31">
        <v>115067</v>
      </c>
      <c r="D274" s="50" t="s">
        <v>2202</v>
      </c>
      <c r="E274" s="50" t="s">
        <v>2192</v>
      </c>
      <c r="F274" s="31">
        <v>0</v>
      </c>
      <c r="G274" s="31">
        <v>1</v>
      </c>
      <c r="H274" s="31">
        <v>2</v>
      </c>
      <c r="I274" s="38">
        <v>232720.9</v>
      </c>
      <c r="J274" s="18" t="s">
        <v>3164</v>
      </c>
      <c r="K274" s="34" t="s">
        <v>3314</v>
      </c>
      <c r="L274" s="176" t="s">
        <v>3337</v>
      </c>
      <c r="M274" s="182">
        <v>0.01</v>
      </c>
      <c r="N274" s="182">
        <v>1</v>
      </c>
      <c r="O274" s="163">
        <v>43205</v>
      </c>
      <c r="P274" s="164"/>
      <c r="Q274" s="101" t="s">
        <v>3439</v>
      </c>
      <c r="R274" s="101" t="s">
        <v>3440</v>
      </c>
      <c r="S274" s="165"/>
      <c r="T274" s="165"/>
      <c r="U274" s="165" t="s">
        <v>3441</v>
      </c>
      <c r="V274" s="165" t="s">
        <v>3442</v>
      </c>
      <c r="W274" s="165" t="s">
        <v>3443</v>
      </c>
      <c r="X274" s="166" t="s">
        <v>3444</v>
      </c>
      <c r="Y274" s="162">
        <v>231627.1</v>
      </c>
      <c r="Z274" s="107">
        <f t="shared" si="40"/>
        <v>0</v>
      </c>
      <c r="AA274" s="107">
        <f t="shared" si="41"/>
        <v>0</v>
      </c>
      <c r="AB274" s="107">
        <f t="shared" si="42"/>
        <v>0</v>
      </c>
      <c r="AC274" s="107">
        <f t="shared" si="43"/>
        <v>0</v>
      </c>
      <c r="AD274" s="107">
        <f t="shared" si="44"/>
        <v>1</v>
      </c>
      <c r="AE274" s="107">
        <f t="shared" si="45"/>
        <v>0</v>
      </c>
      <c r="AF274" s="107">
        <f t="shared" si="46"/>
        <v>0</v>
      </c>
      <c r="AG274" s="107">
        <f t="shared" si="47"/>
        <v>0</v>
      </c>
      <c r="AH274" s="107">
        <f t="shared" si="48"/>
        <v>0</v>
      </c>
      <c r="AI274" s="107">
        <f t="shared" si="49"/>
        <v>1</v>
      </c>
      <c r="AJ274" t="s">
        <v>3534</v>
      </c>
    </row>
    <row r="275" spans="1:36" ht="29.25" hidden="1" customHeight="1" outlineLevel="2" x14ac:dyDescent="0.25">
      <c r="A275" s="50" t="s">
        <v>2162</v>
      </c>
      <c r="B275" s="50" t="s">
        <v>3135</v>
      </c>
      <c r="C275" s="31">
        <v>115241</v>
      </c>
      <c r="D275" s="50" t="s">
        <v>2203</v>
      </c>
      <c r="E275" s="50" t="s">
        <v>2194</v>
      </c>
      <c r="F275" s="31">
        <v>0</v>
      </c>
      <c r="G275" s="31">
        <v>1</v>
      </c>
      <c r="H275" s="31">
        <v>1</v>
      </c>
      <c r="I275" s="38">
        <v>174755.62</v>
      </c>
      <c r="J275" s="18" t="s">
        <v>3164</v>
      </c>
      <c r="K275" s="34" t="s">
        <v>3314</v>
      </c>
      <c r="L275" s="176" t="s">
        <v>3337</v>
      </c>
      <c r="M275" s="182">
        <v>0.01</v>
      </c>
      <c r="N275" s="182">
        <v>1</v>
      </c>
      <c r="O275" s="163">
        <v>43205</v>
      </c>
      <c r="P275" s="164"/>
      <c r="Q275" s="101" t="s">
        <v>3439</v>
      </c>
      <c r="R275" s="101" t="s">
        <v>3440</v>
      </c>
      <c r="S275" s="165"/>
      <c r="T275" s="165"/>
      <c r="U275" s="165" t="s">
        <v>3441</v>
      </c>
      <c r="V275" s="165" t="s">
        <v>3442</v>
      </c>
      <c r="W275" s="165" t="s">
        <v>3443</v>
      </c>
      <c r="X275" s="166" t="s">
        <v>3444</v>
      </c>
      <c r="Y275" s="162">
        <v>174652.76</v>
      </c>
      <c r="Z275" s="107">
        <f t="shared" si="40"/>
        <v>0</v>
      </c>
      <c r="AA275" s="107">
        <f t="shared" si="41"/>
        <v>0</v>
      </c>
      <c r="AB275" s="107">
        <f t="shared" si="42"/>
        <v>0</v>
      </c>
      <c r="AC275" s="107">
        <f t="shared" si="43"/>
        <v>0</v>
      </c>
      <c r="AD275" s="107">
        <f t="shared" si="44"/>
        <v>1</v>
      </c>
      <c r="AE275" s="107">
        <f t="shared" si="45"/>
        <v>0</v>
      </c>
      <c r="AF275" s="107">
        <f t="shared" si="46"/>
        <v>0</v>
      </c>
      <c r="AG275" s="107">
        <f t="shared" si="47"/>
        <v>0</v>
      </c>
      <c r="AH275" s="107">
        <f t="shared" si="48"/>
        <v>0</v>
      </c>
      <c r="AI275" s="107">
        <f t="shared" si="49"/>
        <v>1</v>
      </c>
      <c r="AJ275" t="s">
        <v>3534</v>
      </c>
    </row>
    <row r="276" spans="1:36" ht="29.25" hidden="1" customHeight="1" outlineLevel="2" x14ac:dyDescent="0.25">
      <c r="A276" s="50" t="s">
        <v>2162</v>
      </c>
      <c r="B276" s="50" t="s">
        <v>3135</v>
      </c>
      <c r="C276" s="31">
        <v>115284</v>
      </c>
      <c r="D276" s="50" t="s">
        <v>2218</v>
      </c>
      <c r="E276" s="50" t="s">
        <v>2219</v>
      </c>
      <c r="F276" s="31">
        <v>0</v>
      </c>
      <c r="G276" s="31">
        <v>1</v>
      </c>
      <c r="H276" s="31">
        <v>1</v>
      </c>
      <c r="I276" s="38">
        <v>178560.06</v>
      </c>
      <c r="J276" s="18" t="s">
        <v>3164</v>
      </c>
      <c r="K276" s="34" t="s">
        <v>3314</v>
      </c>
      <c r="L276" s="137" t="s">
        <v>3337</v>
      </c>
      <c r="M276" s="182">
        <v>0.5</v>
      </c>
      <c r="N276" s="182">
        <v>1</v>
      </c>
      <c r="O276" s="163">
        <v>43205</v>
      </c>
      <c r="P276" s="164"/>
      <c r="Q276" s="101" t="s">
        <v>3439</v>
      </c>
      <c r="R276" s="101" t="s">
        <v>3440</v>
      </c>
      <c r="S276" s="165"/>
      <c r="T276" s="165"/>
      <c r="U276" s="165" t="s">
        <v>3441</v>
      </c>
      <c r="V276" s="165" t="s">
        <v>3442</v>
      </c>
      <c r="W276" s="165" t="s">
        <v>3443</v>
      </c>
      <c r="X276" s="166" t="s">
        <v>3444</v>
      </c>
      <c r="Y276" s="162">
        <v>177709.16</v>
      </c>
      <c r="Z276" s="107">
        <f t="shared" si="40"/>
        <v>0</v>
      </c>
      <c r="AA276" s="107">
        <f t="shared" si="41"/>
        <v>0</v>
      </c>
      <c r="AB276" s="107">
        <f t="shared" si="42"/>
        <v>0</v>
      </c>
      <c r="AC276" s="107">
        <f t="shared" si="43"/>
        <v>0</v>
      </c>
      <c r="AD276" s="107">
        <f t="shared" si="44"/>
        <v>1</v>
      </c>
      <c r="AE276" s="107">
        <f t="shared" si="45"/>
        <v>0</v>
      </c>
      <c r="AF276" s="107">
        <f t="shared" si="46"/>
        <v>0</v>
      </c>
      <c r="AG276" s="107">
        <f t="shared" si="47"/>
        <v>0</v>
      </c>
      <c r="AH276" s="107">
        <f t="shared" si="48"/>
        <v>0</v>
      </c>
      <c r="AI276" s="107">
        <f t="shared" si="49"/>
        <v>1</v>
      </c>
    </row>
    <row r="277" spans="1:36" ht="29.25" hidden="1" customHeight="1" outlineLevel="2" x14ac:dyDescent="0.25">
      <c r="A277" s="50" t="s">
        <v>2162</v>
      </c>
      <c r="B277" s="50" t="s">
        <v>3135</v>
      </c>
      <c r="C277" s="31">
        <v>178503</v>
      </c>
      <c r="D277" s="50" t="s">
        <v>2200</v>
      </c>
      <c r="E277" s="50" t="s">
        <v>2194</v>
      </c>
      <c r="F277" s="31">
        <v>0</v>
      </c>
      <c r="G277" s="31">
        <v>1</v>
      </c>
      <c r="H277" s="31">
        <v>2</v>
      </c>
      <c r="I277" s="38">
        <v>232720.9</v>
      </c>
      <c r="J277" s="18" t="s">
        <v>3164</v>
      </c>
      <c r="K277" s="34" t="s">
        <v>3314</v>
      </c>
      <c r="L277" s="176" t="s">
        <v>3337</v>
      </c>
      <c r="M277" s="182">
        <v>0.01</v>
      </c>
      <c r="N277" s="182">
        <v>1</v>
      </c>
      <c r="O277" s="163">
        <v>43205</v>
      </c>
      <c r="P277" s="164"/>
      <c r="Q277" s="101" t="s">
        <v>3439</v>
      </c>
      <c r="R277" s="101" t="s">
        <v>3440</v>
      </c>
      <c r="S277" s="165"/>
      <c r="T277" s="165"/>
      <c r="U277" s="165" t="s">
        <v>3441</v>
      </c>
      <c r="V277" s="165" t="s">
        <v>3442</v>
      </c>
      <c r="W277" s="165" t="s">
        <v>3443</v>
      </c>
      <c r="X277" s="166" t="s">
        <v>3444</v>
      </c>
      <c r="Y277" s="162">
        <v>231627.1</v>
      </c>
      <c r="Z277" s="107">
        <f t="shared" si="40"/>
        <v>0</v>
      </c>
      <c r="AA277" s="107">
        <f t="shared" si="41"/>
        <v>0</v>
      </c>
      <c r="AB277" s="107">
        <f t="shared" si="42"/>
        <v>0</v>
      </c>
      <c r="AC277" s="107">
        <f t="shared" si="43"/>
        <v>0</v>
      </c>
      <c r="AD277" s="107">
        <f t="shared" si="44"/>
        <v>1</v>
      </c>
      <c r="AE277" s="107">
        <f t="shared" si="45"/>
        <v>0</v>
      </c>
      <c r="AF277" s="107">
        <f t="shared" si="46"/>
        <v>0</v>
      </c>
      <c r="AG277" s="107">
        <f t="shared" si="47"/>
        <v>0</v>
      </c>
      <c r="AH277" s="107">
        <f t="shared" si="48"/>
        <v>0</v>
      </c>
      <c r="AI277" s="107">
        <f t="shared" si="49"/>
        <v>1</v>
      </c>
      <c r="AJ277" t="s">
        <v>3534</v>
      </c>
    </row>
    <row r="278" spans="1:36" ht="29.25" hidden="1" customHeight="1" outlineLevel="2" x14ac:dyDescent="0.25">
      <c r="A278" s="50" t="s">
        <v>2162</v>
      </c>
      <c r="B278" s="50" t="s">
        <v>3082</v>
      </c>
      <c r="C278" s="31">
        <v>117569</v>
      </c>
      <c r="D278" s="50" t="s">
        <v>3011</v>
      </c>
      <c r="E278" s="50" t="s">
        <v>1114</v>
      </c>
      <c r="F278" s="31">
        <v>2</v>
      </c>
      <c r="G278" s="31">
        <v>1</v>
      </c>
      <c r="H278" s="31">
        <v>9</v>
      </c>
      <c r="I278" s="39">
        <v>1101216.52</v>
      </c>
      <c r="J278" s="18" t="s">
        <v>3164</v>
      </c>
      <c r="K278" s="34" t="s">
        <v>3314</v>
      </c>
      <c r="L278" s="137" t="s">
        <v>3337</v>
      </c>
      <c r="M278" s="182">
        <v>0.6</v>
      </c>
      <c r="N278" s="182">
        <v>1</v>
      </c>
      <c r="O278" s="116"/>
      <c r="P278" s="116"/>
      <c r="Q278" s="34"/>
      <c r="R278" s="34"/>
      <c r="S278" s="116"/>
      <c r="T278" s="116"/>
      <c r="U278" s="116"/>
      <c r="V278" s="116"/>
      <c r="W278" s="116"/>
      <c r="X278" s="34"/>
      <c r="Y278" s="34"/>
      <c r="Z278" s="107">
        <f t="shared" si="40"/>
        <v>0</v>
      </c>
      <c r="AA278" s="107">
        <f t="shared" si="41"/>
        <v>0</v>
      </c>
      <c r="AB278" s="107">
        <f t="shared" si="42"/>
        <v>0</v>
      </c>
      <c r="AC278" s="107">
        <f t="shared" si="43"/>
        <v>0</v>
      </c>
      <c r="AD278" s="107">
        <f t="shared" si="44"/>
        <v>1</v>
      </c>
      <c r="AE278" s="107">
        <f t="shared" si="45"/>
        <v>0</v>
      </c>
      <c r="AF278" s="107">
        <f t="shared" si="46"/>
        <v>0</v>
      </c>
      <c r="AG278" s="107">
        <f t="shared" si="47"/>
        <v>0</v>
      </c>
      <c r="AH278" s="107">
        <f t="shared" si="48"/>
        <v>0</v>
      </c>
      <c r="AI278" s="107">
        <f t="shared" si="49"/>
        <v>1</v>
      </c>
    </row>
    <row r="279" spans="1:36" ht="29.25" hidden="1" customHeight="1" outlineLevel="2" x14ac:dyDescent="0.25">
      <c r="A279" s="50" t="s">
        <v>2162</v>
      </c>
      <c r="B279" s="50" t="s">
        <v>3136</v>
      </c>
      <c r="C279" s="31">
        <v>115626</v>
      </c>
      <c r="D279" s="50" t="s">
        <v>2233</v>
      </c>
      <c r="E279" s="50" t="s">
        <v>2234</v>
      </c>
      <c r="F279" s="31">
        <v>1</v>
      </c>
      <c r="G279" s="31">
        <v>1</v>
      </c>
      <c r="H279" s="31">
        <v>3</v>
      </c>
      <c r="I279" s="39">
        <v>185817.69</v>
      </c>
      <c r="J279" s="18" t="s">
        <v>3164</v>
      </c>
      <c r="K279" s="34" t="s">
        <v>3314</v>
      </c>
      <c r="L279" s="137" t="s">
        <v>3337</v>
      </c>
      <c r="M279" s="182">
        <v>0.95</v>
      </c>
      <c r="N279" s="182">
        <v>1</v>
      </c>
      <c r="O279" s="116"/>
      <c r="P279" s="116"/>
      <c r="Q279" s="34"/>
      <c r="R279" s="34"/>
      <c r="S279" s="116"/>
      <c r="T279" s="116"/>
      <c r="U279" s="116"/>
      <c r="V279" s="116"/>
      <c r="W279" s="116"/>
      <c r="X279" s="34"/>
      <c r="Y279" s="34"/>
      <c r="Z279" s="107">
        <f t="shared" si="40"/>
        <v>0</v>
      </c>
      <c r="AA279" s="107">
        <f t="shared" si="41"/>
        <v>0</v>
      </c>
      <c r="AB279" s="107">
        <f t="shared" si="42"/>
        <v>0</v>
      </c>
      <c r="AC279" s="107">
        <f t="shared" si="43"/>
        <v>0</v>
      </c>
      <c r="AD279" s="107">
        <f t="shared" si="44"/>
        <v>1</v>
      </c>
      <c r="AE279" s="107">
        <f t="shared" si="45"/>
        <v>0</v>
      </c>
      <c r="AF279" s="107">
        <f t="shared" si="46"/>
        <v>0</v>
      </c>
      <c r="AG279" s="107">
        <f t="shared" si="47"/>
        <v>0</v>
      </c>
      <c r="AH279" s="107">
        <f t="shared" si="48"/>
        <v>0</v>
      </c>
      <c r="AI279" s="107">
        <f t="shared" si="49"/>
        <v>1</v>
      </c>
    </row>
    <row r="280" spans="1:36" ht="29.25" hidden="1" customHeight="1" outlineLevel="2" x14ac:dyDescent="0.25">
      <c r="A280" s="50" t="s">
        <v>2162</v>
      </c>
      <c r="B280" s="50" t="s">
        <v>3136</v>
      </c>
      <c r="C280" s="51">
        <v>302389</v>
      </c>
      <c r="D280" s="52" t="s">
        <v>2244</v>
      </c>
      <c r="E280" s="50" t="s">
        <v>968</v>
      </c>
      <c r="F280" s="31">
        <v>2</v>
      </c>
      <c r="G280" s="31">
        <v>1</v>
      </c>
      <c r="H280" s="31">
        <v>12</v>
      </c>
      <c r="I280" s="39">
        <v>123326.67</v>
      </c>
      <c r="J280" s="18" t="s">
        <v>3164</v>
      </c>
      <c r="K280" s="34" t="s">
        <v>3314</v>
      </c>
      <c r="L280" s="137" t="s">
        <v>3337</v>
      </c>
      <c r="M280" s="182">
        <v>0.95</v>
      </c>
      <c r="N280" s="182">
        <v>1</v>
      </c>
      <c r="O280" s="116"/>
      <c r="P280" s="116"/>
      <c r="Q280" s="34"/>
      <c r="R280" s="34"/>
      <c r="S280" s="116"/>
      <c r="T280" s="116"/>
      <c r="U280" s="116"/>
      <c r="V280" s="116"/>
      <c r="W280" s="116"/>
      <c r="X280" s="34"/>
      <c r="Y280" s="34"/>
      <c r="Z280" s="107">
        <f t="shared" si="40"/>
        <v>0</v>
      </c>
      <c r="AA280" s="107">
        <f t="shared" si="41"/>
        <v>0</v>
      </c>
      <c r="AB280" s="107">
        <f t="shared" si="42"/>
        <v>0</v>
      </c>
      <c r="AC280" s="107">
        <f t="shared" si="43"/>
        <v>0</v>
      </c>
      <c r="AD280" s="107">
        <f t="shared" si="44"/>
        <v>1</v>
      </c>
      <c r="AE280" s="107">
        <f t="shared" si="45"/>
        <v>0</v>
      </c>
      <c r="AF280" s="107">
        <f t="shared" si="46"/>
        <v>0</v>
      </c>
      <c r="AG280" s="107">
        <f t="shared" si="47"/>
        <v>0</v>
      </c>
      <c r="AH280" s="107">
        <f t="shared" si="48"/>
        <v>0</v>
      </c>
      <c r="AI280" s="107">
        <f t="shared" si="49"/>
        <v>1</v>
      </c>
    </row>
    <row r="281" spans="1:36" ht="29.25" hidden="1" customHeight="1" outlineLevel="2" x14ac:dyDescent="0.25">
      <c r="A281" s="50" t="s">
        <v>2162</v>
      </c>
      <c r="B281" s="50" t="s">
        <v>3138</v>
      </c>
      <c r="C281" s="31">
        <v>116408</v>
      </c>
      <c r="D281" s="50" t="s">
        <v>2267</v>
      </c>
      <c r="E281" s="50" t="s">
        <v>2268</v>
      </c>
      <c r="F281" s="31">
        <v>3</v>
      </c>
      <c r="G281" s="31">
        <v>1</v>
      </c>
      <c r="H281" s="31">
        <v>5</v>
      </c>
      <c r="I281" s="39">
        <v>366003.6</v>
      </c>
      <c r="J281" s="18" t="s">
        <v>3164</v>
      </c>
      <c r="K281" s="34" t="s">
        <v>3314</v>
      </c>
      <c r="L281" s="137" t="s">
        <v>3337</v>
      </c>
      <c r="M281" s="192">
        <v>0.35</v>
      </c>
      <c r="N281" s="192">
        <v>1</v>
      </c>
      <c r="O281" s="164">
        <f>[3]Sheet1!$F$3</f>
        <v>43230</v>
      </c>
      <c r="P281" s="116"/>
      <c r="Q281" s="34"/>
      <c r="R281" s="34"/>
      <c r="S281" s="116"/>
      <c r="T281" s="116"/>
      <c r="U281" s="124" t="s">
        <v>3344</v>
      </c>
      <c r="V281" s="124" t="s">
        <v>3345</v>
      </c>
      <c r="W281" s="124" t="s">
        <v>3346</v>
      </c>
      <c r="X281" s="123" t="s">
        <v>3347</v>
      </c>
      <c r="Y281" s="122">
        <v>302542.73</v>
      </c>
      <c r="Z281" s="107">
        <f t="shared" si="40"/>
        <v>0</v>
      </c>
      <c r="AA281" s="107">
        <f t="shared" si="41"/>
        <v>0</v>
      </c>
      <c r="AB281" s="107">
        <f t="shared" si="42"/>
        <v>0</v>
      </c>
      <c r="AC281" s="107">
        <f t="shared" si="43"/>
        <v>0</v>
      </c>
      <c r="AD281" s="107">
        <f t="shared" si="44"/>
        <v>1</v>
      </c>
      <c r="AE281" s="107">
        <f t="shared" si="45"/>
        <v>0</v>
      </c>
      <c r="AF281" s="107">
        <f t="shared" si="46"/>
        <v>0</v>
      </c>
      <c r="AG281" s="107">
        <f t="shared" si="47"/>
        <v>0</v>
      </c>
      <c r="AH281" s="107">
        <f t="shared" si="48"/>
        <v>0</v>
      </c>
      <c r="AI281" s="107">
        <f t="shared" si="49"/>
        <v>1</v>
      </c>
    </row>
    <row r="282" spans="1:36" ht="29.25" hidden="1" customHeight="1" outlineLevel="2" x14ac:dyDescent="0.25">
      <c r="A282" s="50" t="s">
        <v>2162</v>
      </c>
      <c r="B282" s="50" t="s">
        <v>3138</v>
      </c>
      <c r="C282" s="31">
        <v>116675</v>
      </c>
      <c r="D282" s="50" t="s">
        <v>2283</v>
      </c>
      <c r="E282" s="50" t="s">
        <v>2284</v>
      </c>
      <c r="F282" s="31">
        <v>5</v>
      </c>
      <c r="G282" s="31">
        <v>1</v>
      </c>
      <c r="H282" s="31">
        <v>1</v>
      </c>
      <c r="I282" s="39">
        <v>108102.06</v>
      </c>
      <c r="J282" s="18" t="s">
        <v>3164</v>
      </c>
      <c r="K282" s="34" t="s">
        <v>3314</v>
      </c>
      <c r="L282" s="137" t="s">
        <v>3337</v>
      </c>
      <c r="M282" s="192">
        <v>0.25</v>
      </c>
      <c r="N282" s="192">
        <v>1</v>
      </c>
      <c r="O282" s="164">
        <f>[3]Sheet1!$F$3</f>
        <v>43230</v>
      </c>
      <c r="P282" s="116"/>
      <c r="Q282" s="34"/>
      <c r="R282" s="34"/>
      <c r="S282" s="116"/>
      <c r="T282" s="116"/>
      <c r="U282" s="124" t="s">
        <v>3344</v>
      </c>
      <c r="V282" s="124" t="s">
        <v>3345</v>
      </c>
      <c r="W282" s="124" t="s">
        <v>3346</v>
      </c>
      <c r="X282" s="123" t="s">
        <v>3347</v>
      </c>
      <c r="Y282" s="122">
        <v>103081.11</v>
      </c>
      <c r="Z282" s="107">
        <f t="shared" si="40"/>
        <v>0</v>
      </c>
      <c r="AA282" s="107">
        <f t="shared" si="41"/>
        <v>0</v>
      </c>
      <c r="AB282" s="107">
        <f t="shared" si="42"/>
        <v>0</v>
      </c>
      <c r="AC282" s="107">
        <f t="shared" si="43"/>
        <v>0</v>
      </c>
      <c r="AD282" s="107">
        <f t="shared" si="44"/>
        <v>1</v>
      </c>
      <c r="AE282" s="107">
        <f t="shared" si="45"/>
        <v>0</v>
      </c>
      <c r="AF282" s="107">
        <f t="shared" si="46"/>
        <v>0</v>
      </c>
      <c r="AG282" s="107">
        <f t="shared" si="47"/>
        <v>0</v>
      </c>
      <c r="AH282" s="107">
        <f t="shared" si="48"/>
        <v>0</v>
      </c>
      <c r="AI282" s="107">
        <f t="shared" si="49"/>
        <v>1</v>
      </c>
    </row>
    <row r="283" spans="1:36" ht="29.25" hidden="1" customHeight="1" outlineLevel="2" x14ac:dyDescent="0.25">
      <c r="A283" s="50" t="s">
        <v>2162</v>
      </c>
      <c r="B283" s="50" t="s">
        <v>3138</v>
      </c>
      <c r="C283" s="31">
        <v>116731</v>
      </c>
      <c r="D283" s="50" t="s">
        <v>2259</v>
      </c>
      <c r="E283" s="50" t="s">
        <v>2260</v>
      </c>
      <c r="F283" s="31">
        <v>1</v>
      </c>
      <c r="G283" s="31">
        <v>1</v>
      </c>
      <c r="H283" s="31">
        <v>4</v>
      </c>
      <c r="I283" s="39">
        <v>278988.15999999997</v>
      </c>
      <c r="J283" s="18" t="s">
        <v>3164</v>
      </c>
      <c r="K283" s="34" t="s">
        <v>3314</v>
      </c>
      <c r="L283" s="137" t="s">
        <v>3337</v>
      </c>
      <c r="M283" s="192">
        <v>0.95</v>
      </c>
      <c r="N283" s="192">
        <v>1</v>
      </c>
      <c r="O283" s="164">
        <f>[3]Sheet1!$F$3</f>
        <v>43230</v>
      </c>
      <c r="P283" s="116"/>
      <c r="Q283" s="34"/>
      <c r="R283" s="34"/>
      <c r="S283" s="116"/>
      <c r="T283" s="116"/>
      <c r="U283" s="124" t="s">
        <v>3344</v>
      </c>
      <c r="V283" s="124" t="s">
        <v>3345</v>
      </c>
      <c r="W283" s="124" t="s">
        <v>3346</v>
      </c>
      <c r="X283" s="123" t="s">
        <v>3347</v>
      </c>
      <c r="Y283" s="122">
        <v>360162.5</v>
      </c>
      <c r="Z283" s="107">
        <f t="shared" si="40"/>
        <v>0</v>
      </c>
      <c r="AA283" s="107">
        <f t="shared" si="41"/>
        <v>0</v>
      </c>
      <c r="AB283" s="107">
        <f t="shared" si="42"/>
        <v>0</v>
      </c>
      <c r="AC283" s="107">
        <f t="shared" si="43"/>
        <v>0</v>
      </c>
      <c r="AD283" s="107">
        <f t="shared" si="44"/>
        <v>1</v>
      </c>
      <c r="AE283" s="107">
        <f t="shared" si="45"/>
        <v>0</v>
      </c>
      <c r="AF283" s="107">
        <f t="shared" si="46"/>
        <v>0</v>
      </c>
      <c r="AG283" s="107">
        <f t="shared" si="47"/>
        <v>0</v>
      </c>
      <c r="AH283" s="107">
        <f t="shared" si="48"/>
        <v>0</v>
      </c>
      <c r="AI283" s="107">
        <f t="shared" si="49"/>
        <v>1</v>
      </c>
    </row>
    <row r="284" spans="1:36" ht="29.25" hidden="1" customHeight="1" outlineLevel="2" x14ac:dyDescent="0.25">
      <c r="A284" s="50" t="s">
        <v>2162</v>
      </c>
      <c r="B284" s="50" t="s">
        <v>3138</v>
      </c>
      <c r="C284" s="31">
        <v>180017</v>
      </c>
      <c r="D284" s="50" t="s">
        <v>2262</v>
      </c>
      <c r="E284" s="50" t="s">
        <v>2263</v>
      </c>
      <c r="F284" s="31">
        <v>3</v>
      </c>
      <c r="G284" s="31">
        <v>1</v>
      </c>
      <c r="H284" s="31">
        <v>2</v>
      </c>
      <c r="I284" s="39">
        <v>161809.47</v>
      </c>
      <c r="J284" s="18" t="s">
        <v>3164</v>
      </c>
      <c r="K284" s="34" t="s">
        <v>3314</v>
      </c>
      <c r="L284" s="137" t="s">
        <v>3337</v>
      </c>
      <c r="M284" s="192">
        <v>0.25</v>
      </c>
      <c r="N284" s="192">
        <v>1</v>
      </c>
      <c r="O284" s="164">
        <f>[3]Sheet1!$F$3</f>
        <v>43230</v>
      </c>
      <c r="P284" s="116"/>
      <c r="Q284" s="34"/>
      <c r="R284" s="34"/>
      <c r="S284" s="116"/>
      <c r="T284" s="116"/>
      <c r="U284" s="124" t="s">
        <v>3344</v>
      </c>
      <c r="V284" s="124" t="s">
        <v>3345</v>
      </c>
      <c r="W284" s="124" t="s">
        <v>3346</v>
      </c>
      <c r="X284" s="123" t="s">
        <v>3347</v>
      </c>
      <c r="Y284" s="122">
        <v>156251.44</v>
      </c>
      <c r="Z284" s="107">
        <f t="shared" si="40"/>
        <v>0</v>
      </c>
      <c r="AA284" s="107">
        <f t="shared" si="41"/>
        <v>0</v>
      </c>
      <c r="AB284" s="107">
        <f t="shared" si="42"/>
        <v>0</v>
      </c>
      <c r="AC284" s="107">
        <f t="shared" si="43"/>
        <v>0</v>
      </c>
      <c r="AD284" s="107">
        <f t="shared" si="44"/>
        <v>1</v>
      </c>
      <c r="AE284" s="107">
        <f t="shared" si="45"/>
        <v>0</v>
      </c>
      <c r="AF284" s="107">
        <f t="shared" si="46"/>
        <v>0</v>
      </c>
      <c r="AG284" s="107">
        <f t="shared" si="47"/>
        <v>0</v>
      </c>
      <c r="AH284" s="107">
        <f t="shared" si="48"/>
        <v>0</v>
      </c>
      <c r="AI284" s="107">
        <f t="shared" si="49"/>
        <v>1</v>
      </c>
    </row>
    <row r="285" spans="1:36" ht="29.25" hidden="1" customHeight="1" outlineLevel="2" x14ac:dyDescent="0.25">
      <c r="A285" s="50" t="s">
        <v>2162</v>
      </c>
      <c r="B285" s="50" t="s">
        <v>3138</v>
      </c>
      <c r="C285" s="31">
        <v>180044</v>
      </c>
      <c r="D285" s="50" t="s">
        <v>2261</v>
      </c>
      <c r="E285" s="50" t="s">
        <v>2260</v>
      </c>
      <c r="F285" s="31">
        <v>1</v>
      </c>
      <c r="G285" s="31">
        <v>1</v>
      </c>
      <c r="H285" s="31">
        <v>3</v>
      </c>
      <c r="I285" s="39">
        <v>208479</v>
      </c>
      <c r="J285" s="18" t="s">
        <v>3164</v>
      </c>
      <c r="K285" s="34" t="s">
        <v>3314</v>
      </c>
      <c r="L285" s="137" t="s">
        <v>3337</v>
      </c>
      <c r="M285" s="192">
        <v>0.95</v>
      </c>
      <c r="N285" s="192">
        <v>1</v>
      </c>
      <c r="O285" s="164">
        <f>[3]Sheet1!$F$3</f>
        <v>43230</v>
      </c>
      <c r="P285" s="116"/>
      <c r="Q285" s="34"/>
      <c r="R285" s="34"/>
      <c r="S285" s="116"/>
      <c r="T285" s="116"/>
      <c r="U285" s="124" t="s">
        <v>3344</v>
      </c>
      <c r="V285" s="124" t="s">
        <v>3345</v>
      </c>
      <c r="W285" s="124" t="s">
        <v>3346</v>
      </c>
      <c r="X285" s="123" t="s">
        <v>3347</v>
      </c>
      <c r="Y285" s="122">
        <v>196344.52</v>
      </c>
      <c r="Z285" s="107">
        <f t="shared" si="40"/>
        <v>0</v>
      </c>
      <c r="AA285" s="107">
        <f t="shared" si="41"/>
        <v>0</v>
      </c>
      <c r="AB285" s="107">
        <f t="shared" si="42"/>
        <v>0</v>
      </c>
      <c r="AC285" s="107">
        <f t="shared" si="43"/>
        <v>0</v>
      </c>
      <c r="AD285" s="107">
        <f t="shared" si="44"/>
        <v>1</v>
      </c>
      <c r="AE285" s="107">
        <f t="shared" si="45"/>
        <v>0</v>
      </c>
      <c r="AF285" s="107">
        <f t="shared" si="46"/>
        <v>0</v>
      </c>
      <c r="AG285" s="107">
        <f t="shared" si="47"/>
        <v>0</v>
      </c>
      <c r="AH285" s="107">
        <f t="shared" si="48"/>
        <v>0</v>
      </c>
      <c r="AI285" s="107">
        <f t="shared" si="49"/>
        <v>1</v>
      </c>
    </row>
    <row r="286" spans="1:36" ht="29.25" hidden="1" customHeight="1" outlineLevel="2" x14ac:dyDescent="0.25">
      <c r="A286" s="50" t="s">
        <v>2162</v>
      </c>
      <c r="B286" s="50" t="s">
        <v>3085</v>
      </c>
      <c r="C286" s="31">
        <v>117831</v>
      </c>
      <c r="D286" s="50" t="s">
        <v>1132</v>
      </c>
      <c r="E286" s="50" t="s">
        <v>1133</v>
      </c>
      <c r="F286" s="31">
        <v>6</v>
      </c>
      <c r="G286" s="31">
        <v>1</v>
      </c>
      <c r="H286" s="31">
        <v>4</v>
      </c>
      <c r="I286" s="38">
        <v>327426.32</v>
      </c>
      <c r="J286" s="18" t="s">
        <v>3164</v>
      </c>
      <c r="K286" s="34" t="s">
        <v>3314</v>
      </c>
      <c r="L286" s="137" t="s">
        <v>3337</v>
      </c>
      <c r="M286" s="182">
        <v>1</v>
      </c>
      <c r="N286" s="182">
        <v>1</v>
      </c>
      <c r="O286" s="116"/>
      <c r="P286" s="116"/>
      <c r="Q286" s="34"/>
      <c r="R286" s="34"/>
      <c r="S286" s="116"/>
      <c r="T286" s="116"/>
      <c r="U286" s="116"/>
      <c r="V286" s="116"/>
      <c r="W286" s="116"/>
      <c r="X286" s="34"/>
      <c r="Y286" s="34"/>
      <c r="Z286" s="107">
        <f t="shared" si="40"/>
        <v>0</v>
      </c>
      <c r="AA286" s="107">
        <f t="shared" si="41"/>
        <v>0</v>
      </c>
      <c r="AB286" s="107">
        <f t="shared" si="42"/>
        <v>0</v>
      </c>
      <c r="AC286" s="107">
        <f t="shared" si="43"/>
        <v>0</v>
      </c>
      <c r="AD286" s="107">
        <f t="shared" si="44"/>
        <v>1</v>
      </c>
      <c r="AE286" s="107">
        <f t="shared" si="45"/>
        <v>0</v>
      </c>
      <c r="AF286" s="107">
        <f t="shared" si="46"/>
        <v>0</v>
      </c>
      <c r="AG286" s="107">
        <f t="shared" si="47"/>
        <v>0</v>
      </c>
      <c r="AH286" s="107">
        <f t="shared" si="48"/>
        <v>0</v>
      </c>
      <c r="AI286" s="107">
        <f t="shared" si="49"/>
        <v>1</v>
      </c>
    </row>
    <row r="287" spans="1:36" ht="29.25" hidden="1" customHeight="1" outlineLevel="2" x14ac:dyDescent="0.25">
      <c r="A287" s="50" t="s">
        <v>2162</v>
      </c>
      <c r="B287" s="50" t="s">
        <v>3085</v>
      </c>
      <c r="C287" s="31">
        <v>117866</v>
      </c>
      <c r="D287" s="50" t="s">
        <v>1144</v>
      </c>
      <c r="E287" s="50" t="s">
        <v>1133</v>
      </c>
      <c r="F287" s="31">
        <v>6</v>
      </c>
      <c r="G287" s="31">
        <v>1</v>
      </c>
      <c r="H287" s="31">
        <v>6</v>
      </c>
      <c r="I287" s="38">
        <v>377135.42</v>
      </c>
      <c r="J287" s="18" t="s">
        <v>3164</v>
      </c>
      <c r="K287" s="34" t="s">
        <v>3314</v>
      </c>
      <c r="L287" s="137" t="s">
        <v>3337</v>
      </c>
      <c r="M287" s="182">
        <v>1</v>
      </c>
      <c r="N287" s="182">
        <v>1</v>
      </c>
      <c r="O287" s="116"/>
      <c r="P287" s="116"/>
      <c r="Q287" s="34"/>
      <c r="R287" s="34"/>
      <c r="S287" s="116"/>
      <c r="T287" s="116"/>
      <c r="U287" s="116"/>
      <c r="V287" s="116"/>
      <c r="W287" s="116"/>
      <c r="X287" s="34"/>
      <c r="Y287" s="34"/>
      <c r="Z287" s="107">
        <f t="shared" si="40"/>
        <v>0</v>
      </c>
      <c r="AA287" s="107">
        <f t="shared" si="41"/>
        <v>0</v>
      </c>
      <c r="AB287" s="107">
        <f t="shared" si="42"/>
        <v>0</v>
      </c>
      <c r="AC287" s="107">
        <f t="shared" si="43"/>
        <v>0</v>
      </c>
      <c r="AD287" s="107">
        <f t="shared" si="44"/>
        <v>1</v>
      </c>
      <c r="AE287" s="107">
        <f t="shared" si="45"/>
        <v>0</v>
      </c>
      <c r="AF287" s="107">
        <f t="shared" si="46"/>
        <v>0</v>
      </c>
      <c r="AG287" s="107">
        <f t="shared" si="47"/>
        <v>0</v>
      </c>
      <c r="AH287" s="107">
        <f t="shared" si="48"/>
        <v>0</v>
      </c>
      <c r="AI287" s="107">
        <f t="shared" si="49"/>
        <v>1</v>
      </c>
    </row>
    <row r="288" spans="1:36" ht="29.25" hidden="1" customHeight="1" outlineLevel="2" x14ac:dyDescent="0.25">
      <c r="A288" s="50" t="s">
        <v>2162</v>
      </c>
      <c r="B288" s="50" t="s">
        <v>3085</v>
      </c>
      <c r="C288" s="31">
        <v>117868</v>
      </c>
      <c r="D288" s="50" t="s">
        <v>1146</v>
      </c>
      <c r="E288" s="50" t="s">
        <v>1133</v>
      </c>
      <c r="F288" s="31">
        <v>6</v>
      </c>
      <c r="G288" s="31">
        <v>1</v>
      </c>
      <c r="H288" s="31">
        <v>5</v>
      </c>
      <c r="I288" s="38">
        <v>201772.03</v>
      </c>
      <c r="J288" s="18" t="s">
        <v>3164</v>
      </c>
      <c r="K288" s="34" t="s">
        <v>3314</v>
      </c>
      <c r="L288" s="137" t="s">
        <v>3337</v>
      </c>
      <c r="M288" s="182">
        <v>1</v>
      </c>
      <c r="N288" s="182">
        <v>1</v>
      </c>
      <c r="O288" s="116"/>
      <c r="P288" s="116"/>
      <c r="Q288" s="34"/>
      <c r="R288" s="34"/>
      <c r="S288" s="116"/>
      <c r="T288" s="116"/>
      <c r="U288" s="116"/>
      <c r="V288" s="116"/>
      <c r="W288" s="116"/>
      <c r="X288" s="34"/>
      <c r="Y288" s="34"/>
      <c r="Z288" s="107">
        <f t="shared" si="40"/>
        <v>0</v>
      </c>
      <c r="AA288" s="107">
        <f t="shared" si="41"/>
        <v>0</v>
      </c>
      <c r="AB288" s="107">
        <f t="shared" si="42"/>
        <v>0</v>
      </c>
      <c r="AC288" s="107">
        <f t="shared" si="43"/>
        <v>0</v>
      </c>
      <c r="AD288" s="107">
        <f t="shared" si="44"/>
        <v>1</v>
      </c>
      <c r="AE288" s="107">
        <f t="shared" si="45"/>
        <v>0</v>
      </c>
      <c r="AF288" s="107">
        <f t="shared" si="46"/>
        <v>0</v>
      </c>
      <c r="AG288" s="107">
        <f t="shared" si="47"/>
        <v>0</v>
      </c>
      <c r="AH288" s="107">
        <f t="shared" si="48"/>
        <v>0</v>
      </c>
      <c r="AI288" s="107">
        <f t="shared" si="49"/>
        <v>1</v>
      </c>
    </row>
    <row r="289" spans="1:35" ht="29.25" hidden="1" customHeight="1" outlineLevel="2" x14ac:dyDescent="0.25">
      <c r="A289" s="50" t="s">
        <v>2162</v>
      </c>
      <c r="B289" s="50" t="s">
        <v>3085</v>
      </c>
      <c r="C289" s="31">
        <v>117878</v>
      </c>
      <c r="D289" s="50" t="s">
        <v>1137</v>
      </c>
      <c r="E289" s="50" t="s">
        <v>1133</v>
      </c>
      <c r="F289" s="31">
        <v>6</v>
      </c>
      <c r="G289" s="31">
        <v>1</v>
      </c>
      <c r="H289" s="31">
        <v>1</v>
      </c>
      <c r="I289" s="38">
        <v>103109.53</v>
      </c>
      <c r="J289" s="18" t="s">
        <v>3164</v>
      </c>
      <c r="K289" s="34" t="s">
        <v>3314</v>
      </c>
      <c r="L289" s="137" t="s">
        <v>3337</v>
      </c>
      <c r="M289" s="182">
        <v>1</v>
      </c>
      <c r="N289" s="182">
        <v>1</v>
      </c>
      <c r="O289" s="116"/>
      <c r="P289" s="116"/>
      <c r="Q289" s="34"/>
      <c r="R289" s="34"/>
      <c r="S289" s="116"/>
      <c r="T289" s="116"/>
      <c r="U289" s="116"/>
      <c r="V289" s="116"/>
      <c r="W289" s="116"/>
      <c r="X289" s="34"/>
      <c r="Y289" s="34"/>
      <c r="Z289" s="107">
        <f t="shared" si="40"/>
        <v>0</v>
      </c>
      <c r="AA289" s="107">
        <f t="shared" si="41"/>
        <v>0</v>
      </c>
      <c r="AB289" s="107">
        <f t="shared" si="42"/>
        <v>0</v>
      </c>
      <c r="AC289" s="107">
        <f t="shared" si="43"/>
        <v>0</v>
      </c>
      <c r="AD289" s="107">
        <f t="shared" si="44"/>
        <v>1</v>
      </c>
      <c r="AE289" s="107">
        <f t="shared" si="45"/>
        <v>0</v>
      </c>
      <c r="AF289" s="107">
        <f t="shared" si="46"/>
        <v>0</v>
      </c>
      <c r="AG289" s="107">
        <f t="shared" si="47"/>
        <v>0</v>
      </c>
      <c r="AH289" s="107">
        <f t="shared" si="48"/>
        <v>0</v>
      </c>
      <c r="AI289" s="107">
        <f t="shared" si="49"/>
        <v>1</v>
      </c>
    </row>
    <row r="290" spans="1:35" ht="29.25" hidden="1" customHeight="1" outlineLevel="2" x14ac:dyDescent="0.25">
      <c r="A290" s="50" t="s">
        <v>2162</v>
      </c>
      <c r="B290" s="50" t="s">
        <v>3085</v>
      </c>
      <c r="C290" s="31">
        <v>117883</v>
      </c>
      <c r="D290" s="50" t="s">
        <v>1140</v>
      </c>
      <c r="E290" s="50" t="s">
        <v>1133</v>
      </c>
      <c r="F290" s="31">
        <v>6</v>
      </c>
      <c r="G290" s="31">
        <v>1</v>
      </c>
      <c r="H290" s="31">
        <v>7</v>
      </c>
      <c r="I290" s="38">
        <v>375014.12</v>
      </c>
      <c r="J290" s="18" t="s">
        <v>3164</v>
      </c>
      <c r="K290" s="34" t="s">
        <v>3314</v>
      </c>
      <c r="L290" s="137" t="s">
        <v>3337</v>
      </c>
      <c r="M290" s="182">
        <v>1</v>
      </c>
      <c r="N290" s="182">
        <v>1</v>
      </c>
      <c r="O290" s="116"/>
      <c r="P290" s="116"/>
      <c r="Q290" s="34"/>
      <c r="R290" s="34"/>
      <c r="S290" s="116"/>
      <c r="T290" s="116"/>
      <c r="U290" s="116"/>
      <c r="V290" s="116"/>
      <c r="W290" s="116"/>
      <c r="X290" s="34"/>
      <c r="Y290" s="34"/>
      <c r="Z290" s="107">
        <f t="shared" si="40"/>
        <v>0</v>
      </c>
      <c r="AA290" s="107">
        <f t="shared" si="41"/>
        <v>0</v>
      </c>
      <c r="AB290" s="107">
        <f t="shared" si="42"/>
        <v>0</v>
      </c>
      <c r="AC290" s="107">
        <f t="shared" si="43"/>
        <v>0</v>
      </c>
      <c r="AD290" s="107">
        <f t="shared" si="44"/>
        <v>1</v>
      </c>
      <c r="AE290" s="107">
        <f t="shared" si="45"/>
        <v>0</v>
      </c>
      <c r="AF290" s="107">
        <f t="shared" si="46"/>
        <v>0</v>
      </c>
      <c r="AG290" s="107">
        <f t="shared" si="47"/>
        <v>0</v>
      </c>
      <c r="AH290" s="107">
        <f t="shared" si="48"/>
        <v>0</v>
      </c>
      <c r="AI290" s="107">
        <f t="shared" si="49"/>
        <v>1</v>
      </c>
    </row>
    <row r="291" spans="1:35" ht="29.25" hidden="1" customHeight="1" outlineLevel="2" x14ac:dyDescent="0.25">
      <c r="A291" s="50" t="s">
        <v>2162</v>
      </c>
      <c r="B291" s="50" t="s">
        <v>3085</v>
      </c>
      <c r="C291" s="31">
        <v>117888</v>
      </c>
      <c r="D291" s="50" t="s">
        <v>1142</v>
      </c>
      <c r="E291" s="50" t="s">
        <v>1133</v>
      </c>
      <c r="F291" s="31">
        <v>6</v>
      </c>
      <c r="G291" s="31">
        <v>1</v>
      </c>
      <c r="H291" s="31">
        <v>5</v>
      </c>
      <c r="I291" s="38">
        <v>233902.03</v>
      </c>
      <c r="J291" s="18" t="s">
        <v>3164</v>
      </c>
      <c r="K291" s="34" t="s">
        <v>3314</v>
      </c>
      <c r="L291" s="137" t="s">
        <v>3337</v>
      </c>
      <c r="M291" s="182">
        <v>1</v>
      </c>
      <c r="N291" s="182">
        <v>1</v>
      </c>
      <c r="O291" s="116"/>
      <c r="P291" s="116"/>
      <c r="Q291" s="34"/>
      <c r="R291" s="34"/>
      <c r="S291" s="116"/>
      <c r="T291" s="116"/>
      <c r="U291" s="116"/>
      <c r="V291" s="116"/>
      <c r="W291" s="116"/>
      <c r="X291" s="34"/>
      <c r="Y291" s="34"/>
      <c r="Z291" s="107">
        <f t="shared" si="40"/>
        <v>0</v>
      </c>
      <c r="AA291" s="107">
        <f t="shared" si="41"/>
        <v>0</v>
      </c>
      <c r="AB291" s="107">
        <f t="shared" si="42"/>
        <v>0</v>
      </c>
      <c r="AC291" s="107">
        <f t="shared" si="43"/>
        <v>0</v>
      </c>
      <c r="AD291" s="107">
        <f t="shared" si="44"/>
        <v>1</v>
      </c>
      <c r="AE291" s="107">
        <f t="shared" si="45"/>
        <v>0</v>
      </c>
      <c r="AF291" s="107">
        <f t="shared" si="46"/>
        <v>0</v>
      </c>
      <c r="AG291" s="107">
        <f t="shared" si="47"/>
        <v>0</v>
      </c>
      <c r="AH291" s="107">
        <f t="shared" si="48"/>
        <v>0</v>
      </c>
      <c r="AI291" s="107">
        <f t="shared" si="49"/>
        <v>1</v>
      </c>
    </row>
    <row r="292" spans="1:35" ht="29.25" hidden="1" customHeight="1" outlineLevel="2" x14ac:dyDescent="0.25">
      <c r="A292" s="50" t="s">
        <v>2162</v>
      </c>
      <c r="B292" s="50" t="s">
        <v>3085</v>
      </c>
      <c r="C292" s="31">
        <v>117891</v>
      </c>
      <c r="D292" s="50" t="s">
        <v>1145</v>
      </c>
      <c r="E292" s="50" t="s">
        <v>1133</v>
      </c>
      <c r="F292" s="31">
        <v>6</v>
      </c>
      <c r="G292" s="31">
        <v>1</v>
      </c>
      <c r="H292" s="31">
        <v>1</v>
      </c>
      <c r="I292" s="38">
        <v>77360.33</v>
      </c>
      <c r="J292" s="18" t="s">
        <v>3164</v>
      </c>
      <c r="K292" s="34" t="s">
        <v>3314</v>
      </c>
      <c r="L292" s="137" t="s">
        <v>3337</v>
      </c>
      <c r="M292" s="182">
        <v>1</v>
      </c>
      <c r="N292" s="182">
        <v>1</v>
      </c>
      <c r="O292" s="116"/>
      <c r="P292" s="116"/>
      <c r="Q292" s="34"/>
      <c r="R292" s="34"/>
      <c r="S292" s="116"/>
      <c r="T292" s="116"/>
      <c r="U292" s="116"/>
      <c r="V292" s="116"/>
      <c r="W292" s="116"/>
      <c r="X292" s="34"/>
      <c r="Y292" s="34"/>
      <c r="Z292" s="107">
        <f t="shared" si="40"/>
        <v>0</v>
      </c>
      <c r="AA292" s="107">
        <f t="shared" si="41"/>
        <v>0</v>
      </c>
      <c r="AB292" s="107">
        <f t="shared" si="42"/>
        <v>0</v>
      </c>
      <c r="AC292" s="107">
        <f t="shared" si="43"/>
        <v>0</v>
      </c>
      <c r="AD292" s="107">
        <f t="shared" si="44"/>
        <v>1</v>
      </c>
      <c r="AE292" s="107">
        <f t="shared" si="45"/>
        <v>0</v>
      </c>
      <c r="AF292" s="107">
        <f t="shared" si="46"/>
        <v>0</v>
      </c>
      <c r="AG292" s="107">
        <f t="shared" si="47"/>
        <v>0</v>
      </c>
      <c r="AH292" s="107">
        <f t="shared" si="48"/>
        <v>0</v>
      </c>
      <c r="AI292" s="107">
        <f t="shared" si="49"/>
        <v>1</v>
      </c>
    </row>
    <row r="293" spans="1:35" ht="29.25" hidden="1" customHeight="1" outlineLevel="2" x14ac:dyDescent="0.25">
      <c r="A293" s="50" t="s">
        <v>2162</v>
      </c>
      <c r="B293" s="50" t="s">
        <v>3085</v>
      </c>
      <c r="C293" s="31">
        <v>185501</v>
      </c>
      <c r="D293" s="50" t="s">
        <v>1139</v>
      </c>
      <c r="E293" s="50" t="s">
        <v>1133</v>
      </c>
      <c r="F293" s="31">
        <v>6</v>
      </c>
      <c r="G293" s="31">
        <v>1</v>
      </c>
      <c r="H293" s="31">
        <v>13</v>
      </c>
      <c r="I293" s="38">
        <v>575339.29</v>
      </c>
      <c r="J293" s="18" t="s">
        <v>3164</v>
      </c>
      <c r="K293" s="34" t="s">
        <v>3314</v>
      </c>
      <c r="L293" s="137" t="s">
        <v>3337</v>
      </c>
      <c r="M293" s="182">
        <v>1</v>
      </c>
      <c r="N293" s="182">
        <v>1</v>
      </c>
      <c r="O293" s="116"/>
      <c r="P293" s="116"/>
      <c r="Q293" s="34"/>
      <c r="R293" s="34"/>
      <c r="S293" s="116"/>
      <c r="T293" s="116"/>
      <c r="U293" s="116"/>
      <c r="V293" s="116"/>
      <c r="W293" s="116"/>
      <c r="X293" s="34"/>
      <c r="Y293" s="34"/>
      <c r="Z293" s="107">
        <f t="shared" si="40"/>
        <v>0</v>
      </c>
      <c r="AA293" s="107">
        <f t="shared" si="41"/>
        <v>0</v>
      </c>
      <c r="AB293" s="107">
        <f t="shared" si="42"/>
        <v>0</v>
      </c>
      <c r="AC293" s="107">
        <f t="shared" si="43"/>
        <v>0</v>
      </c>
      <c r="AD293" s="107">
        <f t="shared" si="44"/>
        <v>1</v>
      </c>
      <c r="AE293" s="107">
        <f t="shared" si="45"/>
        <v>0</v>
      </c>
      <c r="AF293" s="107">
        <f t="shared" si="46"/>
        <v>0</v>
      </c>
      <c r="AG293" s="107">
        <f t="shared" si="47"/>
        <v>0</v>
      </c>
      <c r="AH293" s="107">
        <f t="shared" si="48"/>
        <v>0</v>
      </c>
      <c r="AI293" s="107">
        <f t="shared" si="49"/>
        <v>1</v>
      </c>
    </row>
    <row r="294" spans="1:35" ht="29.25" hidden="1" customHeight="1" outlineLevel="2" x14ac:dyDescent="0.25">
      <c r="A294" s="50" t="s">
        <v>2162</v>
      </c>
      <c r="B294" s="50" t="s">
        <v>3085</v>
      </c>
      <c r="C294" s="31">
        <v>185502</v>
      </c>
      <c r="D294" s="50" t="s">
        <v>1141</v>
      </c>
      <c r="E294" s="50" t="s">
        <v>1133</v>
      </c>
      <c r="F294" s="31">
        <v>6</v>
      </c>
      <c r="G294" s="31">
        <v>1</v>
      </c>
      <c r="H294" s="31">
        <v>4</v>
      </c>
      <c r="I294" s="38">
        <v>258222.93</v>
      </c>
      <c r="J294" s="18" t="s">
        <v>3164</v>
      </c>
      <c r="K294" s="34" t="s">
        <v>3314</v>
      </c>
      <c r="L294" s="137" t="s">
        <v>3337</v>
      </c>
      <c r="M294" s="182">
        <v>1</v>
      </c>
      <c r="N294" s="182">
        <v>1</v>
      </c>
      <c r="O294" s="116"/>
      <c r="P294" s="116"/>
      <c r="Q294" s="34"/>
      <c r="R294" s="34"/>
      <c r="S294" s="116"/>
      <c r="T294" s="116"/>
      <c r="U294" s="116"/>
      <c r="V294" s="116"/>
      <c r="W294" s="116"/>
      <c r="X294" s="34"/>
      <c r="Y294" s="34"/>
      <c r="Z294" s="107">
        <f t="shared" si="40"/>
        <v>0</v>
      </c>
      <c r="AA294" s="107">
        <f t="shared" si="41"/>
        <v>0</v>
      </c>
      <c r="AB294" s="107">
        <f t="shared" si="42"/>
        <v>0</v>
      </c>
      <c r="AC294" s="107">
        <f t="shared" si="43"/>
        <v>0</v>
      </c>
      <c r="AD294" s="107">
        <f t="shared" si="44"/>
        <v>1</v>
      </c>
      <c r="AE294" s="107">
        <f t="shared" si="45"/>
        <v>0</v>
      </c>
      <c r="AF294" s="107">
        <f t="shared" si="46"/>
        <v>0</v>
      </c>
      <c r="AG294" s="107">
        <f t="shared" si="47"/>
        <v>0</v>
      </c>
      <c r="AH294" s="107">
        <f t="shared" si="48"/>
        <v>0</v>
      </c>
      <c r="AI294" s="107">
        <f t="shared" si="49"/>
        <v>1</v>
      </c>
    </row>
    <row r="295" spans="1:35" ht="29.25" hidden="1" customHeight="1" outlineLevel="2" x14ac:dyDescent="0.25">
      <c r="A295" s="50" t="s">
        <v>2162</v>
      </c>
      <c r="B295" s="50" t="s">
        <v>3081</v>
      </c>
      <c r="C295" s="31">
        <v>116971</v>
      </c>
      <c r="D295" s="50" t="s">
        <v>1213</v>
      </c>
      <c r="E295" s="50" t="s">
        <v>1191</v>
      </c>
      <c r="F295" s="31">
        <v>6</v>
      </c>
      <c r="G295" s="31">
        <v>1</v>
      </c>
      <c r="H295" s="31">
        <v>7</v>
      </c>
      <c r="I295" s="38">
        <v>629037.28</v>
      </c>
      <c r="J295" s="18" t="s">
        <v>3164</v>
      </c>
      <c r="K295" s="34" t="s">
        <v>3314</v>
      </c>
      <c r="L295" s="137" t="s">
        <v>3337</v>
      </c>
      <c r="M295" s="192">
        <v>0.99</v>
      </c>
      <c r="N295" s="192">
        <v>1</v>
      </c>
      <c r="O295" s="116"/>
      <c r="P295" s="116"/>
      <c r="Q295" s="102" t="s">
        <v>3463</v>
      </c>
      <c r="R295" s="102" t="s">
        <v>3464</v>
      </c>
      <c r="S295" s="164"/>
      <c r="T295" s="164"/>
      <c r="U295" s="167">
        <v>43092</v>
      </c>
      <c r="V295" s="167">
        <v>43098</v>
      </c>
      <c r="W295" s="168">
        <v>43153</v>
      </c>
      <c r="X295" s="169" t="s">
        <v>3465</v>
      </c>
      <c r="Y295" s="170">
        <v>628377.12</v>
      </c>
      <c r="Z295" s="107">
        <f t="shared" si="40"/>
        <v>0</v>
      </c>
      <c r="AA295" s="107">
        <f t="shared" si="41"/>
        <v>0</v>
      </c>
      <c r="AB295" s="107">
        <f t="shared" si="42"/>
        <v>0</v>
      </c>
      <c r="AC295" s="107">
        <f t="shared" si="43"/>
        <v>0</v>
      </c>
      <c r="AD295" s="107">
        <f t="shared" si="44"/>
        <v>1</v>
      </c>
      <c r="AE295" s="107">
        <f t="shared" si="45"/>
        <v>0</v>
      </c>
      <c r="AF295" s="107">
        <f t="shared" si="46"/>
        <v>0</v>
      </c>
      <c r="AG295" s="107">
        <f t="shared" si="47"/>
        <v>0</v>
      </c>
      <c r="AH295" s="107">
        <f t="shared" si="48"/>
        <v>0</v>
      </c>
      <c r="AI295" s="107">
        <f t="shared" si="49"/>
        <v>1</v>
      </c>
    </row>
    <row r="296" spans="1:35" ht="29.25" hidden="1" customHeight="1" outlineLevel="2" x14ac:dyDescent="0.25">
      <c r="A296" s="50" t="s">
        <v>2162</v>
      </c>
      <c r="B296" s="50" t="s">
        <v>3081</v>
      </c>
      <c r="C296" s="31">
        <v>116973</v>
      </c>
      <c r="D296" s="50" t="s">
        <v>1216</v>
      </c>
      <c r="E296" s="50" t="s">
        <v>1191</v>
      </c>
      <c r="F296" s="31">
        <v>6</v>
      </c>
      <c r="G296" s="31">
        <v>1</v>
      </c>
      <c r="H296" s="31">
        <v>4</v>
      </c>
      <c r="I296" s="38">
        <v>669838</v>
      </c>
      <c r="J296" s="18" t="s">
        <v>3164</v>
      </c>
      <c r="K296" s="34" t="s">
        <v>3314</v>
      </c>
      <c r="L296" s="137" t="s">
        <v>3337</v>
      </c>
      <c r="M296" s="192">
        <v>0.99</v>
      </c>
      <c r="N296" s="192">
        <v>1</v>
      </c>
      <c r="O296" s="116"/>
      <c r="P296" s="116"/>
      <c r="Q296" s="102" t="s">
        <v>3466</v>
      </c>
      <c r="R296" s="102" t="s">
        <v>3467</v>
      </c>
      <c r="S296" s="164"/>
      <c r="T296" s="164"/>
      <c r="U296" s="167">
        <v>43092</v>
      </c>
      <c r="V296" s="167">
        <v>43098</v>
      </c>
      <c r="W296" s="168">
        <v>43153</v>
      </c>
      <c r="X296" s="169" t="s">
        <v>3465</v>
      </c>
      <c r="Y296" s="170">
        <v>667903.43000000005</v>
      </c>
      <c r="Z296" s="107">
        <f t="shared" si="40"/>
        <v>0</v>
      </c>
      <c r="AA296" s="107">
        <f t="shared" si="41"/>
        <v>0</v>
      </c>
      <c r="AB296" s="107">
        <f t="shared" si="42"/>
        <v>0</v>
      </c>
      <c r="AC296" s="107">
        <f t="shared" si="43"/>
        <v>0</v>
      </c>
      <c r="AD296" s="107">
        <f t="shared" si="44"/>
        <v>1</v>
      </c>
      <c r="AE296" s="107">
        <f t="shared" si="45"/>
        <v>0</v>
      </c>
      <c r="AF296" s="107">
        <f t="shared" si="46"/>
        <v>0</v>
      </c>
      <c r="AG296" s="107">
        <f t="shared" si="47"/>
        <v>0</v>
      </c>
      <c r="AH296" s="107">
        <f t="shared" si="48"/>
        <v>0</v>
      </c>
      <c r="AI296" s="107">
        <f t="shared" si="49"/>
        <v>1</v>
      </c>
    </row>
    <row r="297" spans="1:35" ht="29.25" hidden="1" customHeight="1" outlineLevel="2" x14ac:dyDescent="0.25">
      <c r="A297" s="50" t="s">
        <v>2162</v>
      </c>
      <c r="B297" s="50" t="s">
        <v>3081</v>
      </c>
      <c r="C297" s="31">
        <v>116977</v>
      </c>
      <c r="D297" s="50" t="s">
        <v>1224</v>
      </c>
      <c r="E297" s="50" t="s">
        <v>1191</v>
      </c>
      <c r="F297" s="31">
        <v>6</v>
      </c>
      <c r="G297" s="31">
        <v>1</v>
      </c>
      <c r="H297" s="31">
        <v>2</v>
      </c>
      <c r="I297" s="38">
        <v>758672.56</v>
      </c>
      <c r="J297" s="18" t="s">
        <v>3164</v>
      </c>
      <c r="K297" s="34" t="s">
        <v>3314</v>
      </c>
      <c r="L297" s="137" t="s">
        <v>3337</v>
      </c>
      <c r="M297" s="192">
        <v>0.99</v>
      </c>
      <c r="N297" s="192">
        <v>1</v>
      </c>
      <c r="O297" s="116"/>
      <c r="P297" s="116"/>
      <c r="Q297" s="102" t="s">
        <v>3463</v>
      </c>
      <c r="R297" s="102" t="s">
        <v>3464</v>
      </c>
      <c r="S297" s="164"/>
      <c r="T297" s="164"/>
      <c r="U297" s="167">
        <v>43092</v>
      </c>
      <c r="V297" s="167">
        <v>43098</v>
      </c>
      <c r="W297" s="168">
        <v>43153</v>
      </c>
      <c r="X297" s="169" t="s">
        <v>3465</v>
      </c>
      <c r="Y297" s="170">
        <v>757285.55</v>
      </c>
      <c r="Z297" s="107">
        <f t="shared" si="40"/>
        <v>0</v>
      </c>
      <c r="AA297" s="107">
        <f t="shared" si="41"/>
        <v>0</v>
      </c>
      <c r="AB297" s="107">
        <f t="shared" si="42"/>
        <v>0</v>
      </c>
      <c r="AC297" s="107">
        <f t="shared" si="43"/>
        <v>0</v>
      </c>
      <c r="AD297" s="107">
        <f t="shared" si="44"/>
        <v>1</v>
      </c>
      <c r="AE297" s="107">
        <f t="shared" si="45"/>
        <v>0</v>
      </c>
      <c r="AF297" s="107">
        <f t="shared" si="46"/>
        <v>0</v>
      </c>
      <c r="AG297" s="107">
        <f t="shared" si="47"/>
        <v>0</v>
      </c>
      <c r="AH297" s="107">
        <f t="shared" si="48"/>
        <v>0</v>
      </c>
      <c r="AI297" s="107">
        <f t="shared" si="49"/>
        <v>1</v>
      </c>
    </row>
    <row r="298" spans="1:35" ht="29.25" hidden="1" customHeight="1" outlineLevel="2" x14ac:dyDescent="0.25">
      <c r="A298" s="50" t="s">
        <v>2162</v>
      </c>
      <c r="B298" s="50" t="s">
        <v>3081</v>
      </c>
      <c r="C298" s="31">
        <v>116979</v>
      </c>
      <c r="D298" s="50" t="s">
        <v>1228</v>
      </c>
      <c r="E298" s="50" t="s">
        <v>1191</v>
      </c>
      <c r="F298" s="31">
        <v>6</v>
      </c>
      <c r="G298" s="31">
        <v>1</v>
      </c>
      <c r="H298" s="31">
        <v>10</v>
      </c>
      <c r="I298" s="38">
        <v>896856.69</v>
      </c>
      <c r="J298" s="18" t="s">
        <v>3164</v>
      </c>
      <c r="K298" s="34" t="s">
        <v>3314</v>
      </c>
      <c r="L298" s="137" t="s">
        <v>3337</v>
      </c>
      <c r="M298" s="192">
        <v>0.99</v>
      </c>
      <c r="N298" s="192">
        <v>1</v>
      </c>
      <c r="O298" s="116"/>
      <c r="P298" s="116"/>
      <c r="Q298" s="102" t="s">
        <v>3463</v>
      </c>
      <c r="R298" s="102" t="s">
        <v>3464</v>
      </c>
      <c r="S298" s="164"/>
      <c r="T298" s="164"/>
      <c r="U298" s="167">
        <v>43092</v>
      </c>
      <c r="V298" s="167">
        <v>43098</v>
      </c>
      <c r="W298" s="168">
        <v>43153</v>
      </c>
      <c r="X298" s="169" t="s">
        <v>3465</v>
      </c>
      <c r="Y298" s="170">
        <v>896003.99</v>
      </c>
      <c r="Z298" s="107">
        <f t="shared" si="40"/>
        <v>0</v>
      </c>
      <c r="AA298" s="107">
        <f t="shared" si="41"/>
        <v>0</v>
      </c>
      <c r="AB298" s="107">
        <f t="shared" si="42"/>
        <v>0</v>
      </c>
      <c r="AC298" s="107">
        <f t="shared" si="43"/>
        <v>0</v>
      </c>
      <c r="AD298" s="107">
        <f t="shared" si="44"/>
        <v>1</v>
      </c>
      <c r="AE298" s="107">
        <f t="shared" si="45"/>
        <v>0</v>
      </c>
      <c r="AF298" s="107">
        <f t="shared" si="46"/>
        <v>0</v>
      </c>
      <c r="AG298" s="107">
        <f t="shared" si="47"/>
        <v>0</v>
      </c>
      <c r="AH298" s="107">
        <f t="shared" si="48"/>
        <v>0</v>
      </c>
      <c r="AI298" s="107">
        <f t="shared" si="49"/>
        <v>1</v>
      </c>
    </row>
    <row r="299" spans="1:35" ht="29.25" hidden="1" customHeight="1" outlineLevel="2" x14ac:dyDescent="0.25">
      <c r="A299" s="50" t="s">
        <v>2162</v>
      </c>
      <c r="B299" s="50" t="s">
        <v>3081</v>
      </c>
      <c r="C299" s="31">
        <v>116983</v>
      </c>
      <c r="D299" s="50" t="s">
        <v>1232</v>
      </c>
      <c r="E299" s="50" t="s">
        <v>1191</v>
      </c>
      <c r="F299" s="31">
        <v>6</v>
      </c>
      <c r="G299" s="31">
        <v>1</v>
      </c>
      <c r="H299" s="31">
        <v>9</v>
      </c>
      <c r="I299" s="38">
        <v>349163.74</v>
      </c>
      <c r="J299" s="18" t="s">
        <v>3164</v>
      </c>
      <c r="K299" s="34" t="s">
        <v>3314</v>
      </c>
      <c r="L299" s="137" t="s">
        <v>3337</v>
      </c>
      <c r="M299" s="192">
        <v>0.99</v>
      </c>
      <c r="N299" s="192">
        <v>1</v>
      </c>
      <c r="O299" s="116"/>
      <c r="P299" s="116"/>
      <c r="Q299" s="102" t="s">
        <v>3463</v>
      </c>
      <c r="R299" s="102" t="s">
        <v>3464</v>
      </c>
      <c r="S299" s="164"/>
      <c r="T299" s="164"/>
      <c r="U299" s="167">
        <v>43092</v>
      </c>
      <c r="V299" s="167">
        <v>43098</v>
      </c>
      <c r="W299" s="168">
        <v>43153</v>
      </c>
      <c r="X299" s="169" t="s">
        <v>3465</v>
      </c>
      <c r="Y299" s="170">
        <v>348928.02</v>
      </c>
      <c r="Z299" s="107">
        <f t="shared" si="40"/>
        <v>0</v>
      </c>
      <c r="AA299" s="107">
        <f t="shared" si="41"/>
        <v>0</v>
      </c>
      <c r="AB299" s="107">
        <f t="shared" si="42"/>
        <v>0</v>
      </c>
      <c r="AC299" s="107">
        <f t="shared" si="43"/>
        <v>0</v>
      </c>
      <c r="AD299" s="107">
        <f t="shared" si="44"/>
        <v>1</v>
      </c>
      <c r="AE299" s="107">
        <f t="shared" si="45"/>
        <v>0</v>
      </c>
      <c r="AF299" s="107">
        <f t="shared" si="46"/>
        <v>0</v>
      </c>
      <c r="AG299" s="107">
        <f t="shared" si="47"/>
        <v>0</v>
      </c>
      <c r="AH299" s="107">
        <f t="shared" si="48"/>
        <v>0</v>
      </c>
      <c r="AI299" s="107">
        <f t="shared" si="49"/>
        <v>1</v>
      </c>
    </row>
    <row r="300" spans="1:35" ht="29.25" hidden="1" customHeight="1" outlineLevel="2" x14ac:dyDescent="0.25">
      <c r="A300" s="50" t="s">
        <v>2162</v>
      </c>
      <c r="B300" s="50" t="s">
        <v>3081</v>
      </c>
      <c r="C300" s="31">
        <v>117014</v>
      </c>
      <c r="D300" s="50" t="s">
        <v>1234</v>
      </c>
      <c r="E300" s="50" t="s">
        <v>1191</v>
      </c>
      <c r="F300" s="31">
        <v>6</v>
      </c>
      <c r="G300" s="31">
        <v>1</v>
      </c>
      <c r="H300" s="31">
        <v>5</v>
      </c>
      <c r="I300" s="38">
        <v>549601.5</v>
      </c>
      <c r="J300" s="18" t="s">
        <v>3164</v>
      </c>
      <c r="K300" s="34" t="s">
        <v>3314</v>
      </c>
      <c r="L300" s="137" t="s">
        <v>3337</v>
      </c>
      <c r="M300" s="192">
        <v>0.99</v>
      </c>
      <c r="N300" s="192">
        <v>1</v>
      </c>
      <c r="O300" s="116"/>
      <c r="P300" s="116"/>
      <c r="Q300" s="102" t="s">
        <v>3466</v>
      </c>
      <c r="R300" s="102" t="s">
        <v>3467</v>
      </c>
      <c r="S300" s="164"/>
      <c r="T300" s="164"/>
      <c r="U300" s="167">
        <v>43092</v>
      </c>
      <c r="V300" s="167">
        <v>43098</v>
      </c>
      <c r="W300" s="168">
        <v>43153</v>
      </c>
      <c r="X300" s="169" t="s">
        <v>3465</v>
      </c>
      <c r="Y300" s="170">
        <v>548807.25</v>
      </c>
      <c r="Z300" s="107">
        <f t="shared" si="40"/>
        <v>0</v>
      </c>
      <c r="AA300" s="107">
        <f t="shared" si="41"/>
        <v>0</v>
      </c>
      <c r="AB300" s="107">
        <f t="shared" si="42"/>
        <v>0</v>
      </c>
      <c r="AC300" s="107">
        <f t="shared" si="43"/>
        <v>0</v>
      </c>
      <c r="AD300" s="107">
        <f t="shared" si="44"/>
        <v>1</v>
      </c>
      <c r="AE300" s="107">
        <f t="shared" si="45"/>
        <v>0</v>
      </c>
      <c r="AF300" s="107">
        <f t="shared" si="46"/>
        <v>0</v>
      </c>
      <c r="AG300" s="107">
        <f t="shared" si="47"/>
        <v>0</v>
      </c>
      <c r="AH300" s="107">
        <f t="shared" si="48"/>
        <v>0</v>
      </c>
      <c r="AI300" s="107">
        <f t="shared" si="49"/>
        <v>1</v>
      </c>
    </row>
    <row r="301" spans="1:35" ht="29.25" hidden="1" customHeight="1" outlineLevel="2" x14ac:dyDescent="0.25">
      <c r="A301" s="50" t="s">
        <v>2162</v>
      </c>
      <c r="B301" s="50" t="s">
        <v>3081</v>
      </c>
      <c r="C301" s="31">
        <v>117143</v>
      </c>
      <c r="D301" s="50" t="s">
        <v>1198</v>
      </c>
      <c r="E301" s="50" t="s">
        <v>1189</v>
      </c>
      <c r="F301" s="31">
        <v>6</v>
      </c>
      <c r="G301" s="31">
        <v>1</v>
      </c>
      <c r="H301" s="31">
        <v>9</v>
      </c>
      <c r="I301" s="38">
        <v>923210.17</v>
      </c>
      <c r="J301" s="18" t="s">
        <v>3164</v>
      </c>
      <c r="K301" s="34" t="s">
        <v>3314</v>
      </c>
      <c r="L301" s="137" t="s">
        <v>3337</v>
      </c>
      <c r="M301" s="192">
        <v>0.99</v>
      </c>
      <c r="N301" s="192">
        <v>1</v>
      </c>
      <c r="O301" s="116"/>
      <c r="P301" s="116"/>
      <c r="Q301" s="102" t="s">
        <v>3468</v>
      </c>
      <c r="R301" s="102" t="s">
        <v>3469</v>
      </c>
      <c r="S301" s="164"/>
      <c r="T301" s="164"/>
      <c r="U301" s="167">
        <v>43092</v>
      </c>
      <c r="V301" s="167">
        <v>43098</v>
      </c>
      <c r="W301" s="168">
        <v>43153</v>
      </c>
      <c r="X301" s="169" t="s">
        <v>3465</v>
      </c>
      <c r="Y301" s="170">
        <v>722527.62</v>
      </c>
      <c r="Z301" s="107">
        <f t="shared" si="40"/>
        <v>0</v>
      </c>
      <c r="AA301" s="107">
        <f t="shared" si="41"/>
        <v>0</v>
      </c>
      <c r="AB301" s="107">
        <f t="shared" si="42"/>
        <v>0</v>
      </c>
      <c r="AC301" s="107">
        <f t="shared" si="43"/>
        <v>0</v>
      </c>
      <c r="AD301" s="107">
        <f t="shared" si="44"/>
        <v>1</v>
      </c>
      <c r="AE301" s="107">
        <f t="shared" si="45"/>
        <v>0</v>
      </c>
      <c r="AF301" s="107">
        <f t="shared" si="46"/>
        <v>0</v>
      </c>
      <c r="AG301" s="107">
        <f t="shared" si="47"/>
        <v>0</v>
      </c>
      <c r="AH301" s="107">
        <f t="shared" si="48"/>
        <v>0</v>
      </c>
      <c r="AI301" s="107">
        <f t="shared" si="49"/>
        <v>1</v>
      </c>
    </row>
    <row r="302" spans="1:35" ht="29.25" hidden="1" customHeight="1" outlineLevel="2" x14ac:dyDescent="0.25">
      <c r="A302" s="50" t="s">
        <v>2162</v>
      </c>
      <c r="B302" s="50" t="s">
        <v>3081</v>
      </c>
      <c r="C302" s="31">
        <v>117145</v>
      </c>
      <c r="D302" s="50" t="s">
        <v>1200</v>
      </c>
      <c r="E302" s="50" t="s">
        <v>1189</v>
      </c>
      <c r="F302" s="31">
        <v>6</v>
      </c>
      <c r="G302" s="31">
        <v>1</v>
      </c>
      <c r="H302" s="31">
        <v>9</v>
      </c>
      <c r="I302" s="38">
        <v>835486.41</v>
      </c>
      <c r="J302" s="18" t="s">
        <v>3164</v>
      </c>
      <c r="K302" s="34" t="s">
        <v>3314</v>
      </c>
      <c r="L302" s="137" t="s">
        <v>3337</v>
      </c>
      <c r="M302" s="192">
        <v>0.99</v>
      </c>
      <c r="N302" s="192">
        <v>1</v>
      </c>
      <c r="O302" s="116"/>
      <c r="P302" s="116"/>
      <c r="Q302" s="102" t="s">
        <v>3470</v>
      </c>
      <c r="R302" s="102" t="s">
        <v>3471</v>
      </c>
      <c r="S302" s="164"/>
      <c r="T302" s="164"/>
      <c r="U302" s="167">
        <v>43092</v>
      </c>
      <c r="V302" s="167">
        <v>43098</v>
      </c>
      <c r="W302" s="168">
        <v>43153</v>
      </c>
      <c r="X302" s="169" t="s">
        <v>3465</v>
      </c>
      <c r="Y302" s="170">
        <v>834624.64</v>
      </c>
      <c r="Z302" s="107">
        <f t="shared" si="40"/>
        <v>0</v>
      </c>
      <c r="AA302" s="107">
        <f t="shared" si="41"/>
        <v>0</v>
      </c>
      <c r="AB302" s="107">
        <f t="shared" si="42"/>
        <v>0</v>
      </c>
      <c r="AC302" s="107">
        <f t="shared" si="43"/>
        <v>0</v>
      </c>
      <c r="AD302" s="107">
        <f t="shared" si="44"/>
        <v>1</v>
      </c>
      <c r="AE302" s="107">
        <f t="shared" si="45"/>
        <v>0</v>
      </c>
      <c r="AF302" s="107">
        <f t="shared" si="46"/>
        <v>0</v>
      </c>
      <c r="AG302" s="107">
        <f t="shared" si="47"/>
        <v>0</v>
      </c>
      <c r="AH302" s="107">
        <f t="shared" si="48"/>
        <v>0</v>
      </c>
      <c r="AI302" s="107">
        <f t="shared" si="49"/>
        <v>1</v>
      </c>
    </row>
    <row r="303" spans="1:35" ht="29.25" hidden="1" customHeight="1" outlineLevel="2" x14ac:dyDescent="0.25">
      <c r="A303" s="50" t="s">
        <v>2162</v>
      </c>
      <c r="B303" s="50" t="s">
        <v>3081</v>
      </c>
      <c r="C303" s="31">
        <v>117146</v>
      </c>
      <c r="D303" s="50" t="s">
        <v>1204</v>
      </c>
      <c r="E303" s="50" t="s">
        <v>1189</v>
      </c>
      <c r="F303" s="31">
        <v>6</v>
      </c>
      <c r="G303" s="31">
        <v>1</v>
      </c>
      <c r="H303" s="31">
        <v>9</v>
      </c>
      <c r="I303" s="38">
        <v>970538.94</v>
      </c>
      <c r="J303" s="18" t="s">
        <v>3164</v>
      </c>
      <c r="K303" s="34" t="s">
        <v>3314</v>
      </c>
      <c r="L303" s="137" t="s">
        <v>3337</v>
      </c>
      <c r="M303" s="192">
        <v>0.99</v>
      </c>
      <c r="N303" s="192">
        <v>1</v>
      </c>
      <c r="O303" s="116"/>
      <c r="P303" s="116"/>
      <c r="Q303" s="102" t="s">
        <v>3472</v>
      </c>
      <c r="R303" s="102" t="s">
        <v>3473</v>
      </c>
      <c r="S303" s="164"/>
      <c r="T303" s="164"/>
      <c r="U303" s="167">
        <v>43092</v>
      </c>
      <c r="V303" s="167">
        <v>43098</v>
      </c>
      <c r="W303" s="168">
        <v>43153</v>
      </c>
      <c r="X303" s="169" t="s">
        <v>3465</v>
      </c>
      <c r="Y303" s="170">
        <v>969541.76</v>
      </c>
      <c r="Z303" s="107">
        <f t="shared" si="40"/>
        <v>0</v>
      </c>
      <c r="AA303" s="107">
        <f t="shared" si="41"/>
        <v>0</v>
      </c>
      <c r="AB303" s="107">
        <f t="shared" si="42"/>
        <v>0</v>
      </c>
      <c r="AC303" s="107">
        <f t="shared" si="43"/>
        <v>0</v>
      </c>
      <c r="AD303" s="107">
        <f t="shared" si="44"/>
        <v>1</v>
      </c>
      <c r="AE303" s="107">
        <f t="shared" si="45"/>
        <v>0</v>
      </c>
      <c r="AF303" s="107">
        <f t="shared" si="46"/>
        <v>0</v>
      </c>
      <c r="AG303" s="107">
        <f t="shared" si="47"/>
        <v>0</v>
      </c>
      <c r="AH303" s="107">
        <f t="shared" si="48"/>
        <v>0</v>
      </c>
      <c r="AI303" s="107">
        <f t="shared" si="49"/>
        <v>1</v>
      </c>
    </row>
    <row r="304" spans="1:35" ht="29.25" hidden="1" customHeight="1" outlineLevel="2" x14ac:dyDescent="0.25">
      <c r="A304" s="50" t="s">
        <v>2162</v>
      </c>
      <c r="B304" s="50" t="s">
        <v>3081</v>
      </c>
      <c r="C304" s="31">
        <v>117155</v>
      </c>
      <c r="D304" s="50" t="s">
        <v>1217</v>
      </c>
      <c r="E304" s="50" t="s">
        <v>1189</v>
      </c>
      <c r="F304" s="31">
        <v>6</v>
      </c>
      <c r="G304" s="31">
        <v>1</v>
      </c>
      <c r="H304" s="31">
        <v>9</v>
      </c>
      <c r="I304" s="38">
        <v>786342.28</v>
      </c>
      <c r="J304" s="18" t="s">
        <v>3164</v>
      </c>
      <c r="K304" s="34" t="s">
        <v>3314</v>
      </c>
      <c r="L304" s="137" t="s">
        <v>3337</v>
      </c>
      <c r="M304" s="192">
        <v>0.99</v>
      </c>
      <c r="N304" s="192">
        <v>1</v>
      </c>
      <c r="O304" s="116"/>
      <c r="P304" s="116"/>
      <c r="Q304" s="102" t="s">
        <v>3472</v>
      </c>
      <c r="R304" s="102" t="s">
        <v>3473</v>
      </c>
      <c r="S304" s="164"/>
      <c r="T304" s="164"/>
      <c r="U304" s="167">
        <v>43092</v>
      </c>
      <c r="V304" s="167">
        <v>43098</v>
      </c>
      <c r="W304" s="168">
        <v>43153</v>
      </c>
      <c r="X304" s="169" t="s">
        <v>3465</v>
      </c>
      <c r="Y304" s="170">
        <v>784935.17</v>
      </c>
      <c r="Z304" s="107">
        <f t="shared" si="40"/>
        <v>0</v>
      </c>
      <c r="AA304" s="107">
        <f t="shared" si="41"/>
        <v>0</v>
      </c>
      <c r="AB304" s="107">
        <f t="shared" si="42"/>
        <v>0</v>
      </c>
      <c r="AC304" s="107">
        <f t="shared" si="43"/>
        <v>0</v>
      </c>
      <c r="AD304" s="107">
        <f t="shared" si="44"/>
        <v>1</v>
      </c>
      <c r="AE304" s="107">
        <f t="shared" si="45"/>
        <v>0</v>
      </c>
      <c r="AF304" s="107">
        <f t="shared" si="46"/>
        <v>0</v>
      </c>
      <c r="AG304" s="107">
        <f t="shared" si="47"/>
        <v>0</v>
      </c>
      <c r="AH304" s="107">
        <f t="shared" si="48"/>
        <v>0</v>
      </c>
      <c r="AI304" s="107">
        <f t="shared" si="49"/>
        <v>1</v>
      </c>
    </row>
    <row r="305" spans="1:36" ht="29.25" hidden="1" customHeight="1" outlineLevel="2" x14ac:dyDescent="0.25">
      <c r="A305" s="50" t="s">
        <v>2162</v>
      </c>
      <c r="B305" s="50" t="s">
        <v>3081</v>
      </c>
      <c r="C305" s="31">
        <v>117202</v>
      </c>
      <c r="D305" s="50" t="s">
        <v>1170</v>
      </c>
      <c r="E305" s="50" t="s">
        <v>1171</v>
      </c>
      <c r="F305" s="31">
        <v>5</v>
      </c>
      <c r="G305" s="31">
        <v>1</v>
      </c>
      <c r="H305" s="31">
        <v>2</v>
      </c>
      <c r="I305" s="38">
        <v>263400</v>
      </c>
      <c r="J305" s="18" t="s">
        <v>3164</v>
      </c>
      <c r="K305" s="34" t="s">
        <v>3314</v>
      </c>
      <c r="L305" s="137" t="s">
        <v>3337</v>
      </c>
      <c r="M305" s="192">
        <v>0.99</v>
      </c>
      <c r="N305" s="192">
        <v>1</v>
      </c>
      <c r="O305" s="116"/>
      <c r="P305" s="116"/>
      <c r="Q305" s="102" t="s">
        <v>3474</v>
      </c>
      <c r="R305" s="102" t="s">
        <v>3475</v>
      </c>
      <c r="S305" s="164"/>
      <c r="T305" s="164"/>
      <c r="U305" s="167">
        <v>43092</v>
      </c>
      <c r="V305" s="167">
        <v>43098</v>
      </c>
      <c r="W305" s="168">
        <v>43153</v>
      </c>
      <c r="X305" s="169" t="s">
        <v>3465</v>
      </c>
      <c r="Y305" s="170">
        <v>265174.3</v>
      </c>
      <c r="Z305" s="107">
        <f t="shared" si="40"/>
        <v>0</v>
      </c>
      <c r="AA305" s="107">
        <f t="shared" si="41"/>
        <v>0</v>
      </c>
      <c r="AB305" s="107">
        <f t="shared" si="42"/>
        <v>0</v>
      </c>
      <c r="AC305" s="107">
        <f t="shared" si="43"/>
        <v>0</v>
      </c>
      <c r="AD305" s="107">
        <f t="shared" si="44"/>
        <v>1</v>
      </c>
      <c r="AE305" s="107">
        <f t="shared" si="45"/>
        <v>0</v>
      </c>
      <c r="AF305" s="107">
        <f t="shared" si="46"/>
        <v>0</v>
      </c>
      <c r="AG305" s="107">
        <f t="shared" si="47"/>
        <v>0</v>
      </c>
      <c r="AH305" s="107">
        <f t="shared" si="48"/>
        <v>0</v>
      </c>
      <c r="AI305" s="107">
        <f t="shared" si="49"/>
        <v>1</v>
      </c>
    </row>
    <row r="306" spans="1:36" ht="29.25" hidden="1" customHeight="1" outlineLevel="2" x14ac:dyDescent="0.25">
      <c r="A306" s="50" t="s">
        <v>2162</v>
      </c>
      <c r="B306" s="50" t="s">
        <v>3081</v>
      </c>
      <c r="C306" s="31">
        <v>117258</v>
      </c>
      <c r="D306" s="50" t="s">
        <v>1168</v>
      </c>
      <c r="E306" s="50" t="s">
        <v>1162</v>
      </c>
      <c r="F306" s="31">
        <v>5</v>
      </c>
      <c r="G306" s="31">
        <v>1</v>
      </c>
      <c r="H306" s="31">
        <v>6</v>
      </c>
      <c r="I306" s="38">
        <v>536631.35</v>
      </c>
      <c r="J306" s="18" t="s">
        <v>3164</v>
      </c>
      <c r="K306" s="34" t="s">
        <v>3314</v>
      </c>
      <c r="L306" s="137" t="s">
        <v>3337</v>
      </c>
      <c r="M306" s="192">
        <v>0.99</v>
      </c>
      <c r="N306" s="192">
        <v>1</v>
      </c>
      <c r="O306" s="116"/>
      <c r="P306" s="116"/>
      <c r="Q306" s="102" t="s">
        <v>3474</v>
      </c>
      <c r="R306" s="102" t="s">
        <v>3475</v>
      </c>
      <c r="S306" s="164"/>
      <c r="T306" s="164"/>
      <c r="U306" s="167">
        <v>43092</v>
      </c>
      <c r="V306" s="167">
        <v>43098</v>
      </c>
      <c r="W306" s="168">
        <v>43153</v>
      </c>
      <c r="X306" s="169" t="s">
        <v>3465</v>
      </c>
      <c r="Y306" s="170">
        <v>698921.58</v>
      </c>
      <c r="Z306" s="107">
        <f t="shared" si="40"/>
        <v>0</v>
      </c>
      <c r="AA306" s="107">
        <f t="shared" si="41"/>
        <v>0</v>
      </c>
      <c r="AB306" s="107">
        <f t="shared" si="42"/>
        <v>0</v>
      </c>
      <c r="AC306" s="107">
        <f t="shared" si="43"/>
        <v>0</v>
      </c>
      <c r="AD306" s="107">
        <f t="shared" si="44"/>
        <v>1</v>
      </c>
      <c r="AE306" s="107">
        <f t="shared" si="45"/>
        <v>0</v>
      </c>
      <c r="AF306" s="107">
        <f t="shared" si="46"/>
        <v>0</v>
      </c>
      <c r="AG306" s="107">
        <f t="shared" si="47"/>
        <v>0</v>
      </c>
      <c r="AH306" s="107">
        <f t="shared" si="48"/>
        <v>0</v>
      </c>
      <c r="AI306" s="107">
        <f t="shared" si="49"/>
        <v>1</v>
      </c>
    </row>
    <row r="307" spans="1:36" ht="29.25" hidden="1" customHeight="1" outlineLevel="2" x14ac:dyDescent="0.25">
      <c r="A307" s="50" t="s">
        <v>2162</v>
      </c>
      <c r="B307" s="50" t="s">
        <v>3081</v>
      </c>
      <c r="C307" s="31">
        <v>117262</v>
      </c>
      <c r="D307" s="50" t="s">
        <v>1175</v>
      </c>
      <c r="E307" s="50" t="s">
        <v>1162</v>
      </c>
      <c r="F307" s="31">
        <v>5</v>
      </c>
      <c r="G307" s="31">
        <v>1</v>
      </c>
      <c r="H307" s="31">
        <v>8</v>
      </c>
      <c r="I307" s="38">
        <v>699806.92</v>
      </c>
      <c r="J307" s="18" t="s">
        <v>3164</v>
      </c>
      <c r="K307" s="34" t="s">
        <v>3314</v>
      </c>
      <c r="L307" s="137" t="s">
        <v>3337</v>
      </c>
      <c r="M307" s="192">
        <v>0.99</v>
      </c>
      <c r="N307" s="192">
        <v>1</v>
      </c>
      <c r="O307" s="116"/>
      <c r="P307" s="116"/>
      <c r="Q307" s="102" t="s">
        <v>3474</v>
      </c>
      <c r="R307" s="102" t="s">
        <v>3475</v>
      </c>
      <c r="S307" s="164"/>
      <c r="T307" s="164"/>
      <c r="U307" s="167">
        <v>43092</v>
      </c>
      <c r="V307" s="167">
        <v>43098</v>
      </c>
      <c r="W307" s="168">
        <v>43153</v>
      </c>
      <c r="X307" s="169" t="s">
        <v>3465</v>
      </c>
      <c r="Y307" s="170">
        <v>535718.22</v>
      </c>
      <c r="Z307" s="107">
        <f t="shared" si="40"/>
        <v>0</v>
      </c>
      <c r="AA307" s="107">
        <f t="shared" si="41"/>
        <v>0</v>
      </c>
      <c r="AB307" s="107">
        <f t="shared" si="42"/>
        <v>0</v>
      </c>
      <c r="AC307" s="107">
        <f t="shared" si="43"/>
        <v>0</v>
      </c>
      <c r="AD307" s="107">
        <f t="shared" si="44"/>
        <v>1</v>
      </c>
      <c r="AE307" s="107">
        <f t="shared" si="45"/>
        <v>0</v>
      </c>
      <c r="AF307" s="107">
        <f t="shared" si="46"/>
        <v>0</v>
      </c>
      <c r="AG307" s="107">
        <f t="shared" si="47"/>
        <v>0</v>
      </c>
      <c r="AH307" s="107">
        <f t="shared" si="48"/>
        <v>0</v>
      </c>
      <c r="AI307" s="107">
        <f t="shared" si="49"/>
        <v>1</v>
      </c>
    </row>
    <row r="308" spans="1:36" ht="29.25" hidden="1" customHeight="1" outlineLevel="2" x14ac:dyDescent="0.25">
      <c r="A308" s="50" t="s">
        <v>2162</v>
      </c>
      <c r="B308" s="50" t="s">
        <v>3081</v>
      </c>
      <c r="C308" s="31">
        <v>180505</v>
      </c>
      <c r="D308" s="50" t="s">
        <v>614</v>
      </c>
      <c r="E308" s="50" t="s">
        <v>1165</v>
      </c>
      <c r="F308" s="31">
        <v>5</v>
      </c>
      <c r="G308" s="31">
        <v>1</v>
      </c>
      <c r="H308" s="31">
        <v>13</v>
      </c>
      <c r="I308" s="38">
        <v>1116889.07</v>
      </c>
      <c r="J308" s="18" t="s">
        <v>3164</v>
      </c>
      <c r="K308" s="34" t="s">
        <v>3314</v>
      </c>
      <c r="L308" s="137" t="s">
        <v>3337</v>
      </c>
      <c r="M308" s="192">
        <v>0.99</v>
      </c>
      <c r="N308" s="192">
        <v>1</v>
      </c>
      <c r="O308" s="116"/>
      <c r="P308" s="116"/>
      <c r="Q308" s="171"/>
      <c r="R308" s="171"/>
      <c r="S308" s="164"/>
      <c r="T308" s="164"/>
      <c r="U308" s="164"/>
      <c r="V308" s="164"/>
      <c r="W308" s="164"/>
      <c r="X308" s="171"/>
      <c r="Y308" s="171"/>
      <c r="Z308" s="107">
        <f t="shared" si="40"/>
        <v>0</v>
      </c>
      <c r="AA308" s="107">
        <f t="shared" si="41"/>
        <v>0</v>
      </c>
      <c r="AB308" s="107">
        <f t="shared" si="42"/>
        <v>0</v>
      </c>
      <c r="AC308" s="107">
        <f t="shared" si="43"/>
        <v>0</v>
      </c>
      <c r="AD308" s="107">
        <f t="shared" si="44"/>
        <v>1</v>
      </c>
      <c r="AE308" s="107">
        <f t="shared" si="45"/>
        <v>0</v>
      </c>
      <c r="AF308" s="107">
        <f t="shared" si="46"/>
        <v>0</v>
      </c>
      <c r="AG308" s="107">
        <f t="shared" si="47"/>
        <v>0</v>
      </c>
      <c r="AH308" s="107">
        <f t="shared" si="48"/>
        <v>0</v>
      </c>
      <c r="AI308" s="107">
        <f t="shared" si="49"/>
        <v>1</v>
      </c>
    </row>
    <row r="309" spans="1:36" ht="29.25" hidden="1" customHeight="1" outlineLevel="2" x14ac:dyDescent="0.25">
      <c r="A309" s="50" t="s">
        <v>2162</v>
      </c>
      <c r="B309" s="50" t="s">
        <v>3081</v>
      </c>
      <c r="C309" s="31">
        <v>180508</v>
      </c>
      <c r="D309" s="50" t="s">
        <v>1212</v>
      </c>
      <c r="E309" s="50" t="s">
        <v>1189</v>
      </c>
      <c r="F309" s="31">
        <v>6</v>
      </c>
      <c r="G309" s="31">
        <v>1</v>
      </c>
      <c r="H309" s="31">
        <v>9</v>
      </c>
      <c r="I309" s="38">
        <v>958158.87</v>
      </c>
      <c r="J309" s="18" t="s">
        <v>3164</v>
      </c>
      <c r="K309" s="34" t="s">
        <v>3314</v>
      </c>
      <c r="L309" s="137" t="s">
        <v>3337</v>
      </c>
      <c r="M309" s="192">
        <v>0.99</v>
      </c>
      <c r="N309" s="192">
        <v>1</v>
      </c>
      <c r="O309" s="116"/>
      <c r="P309" s="116"/>
      <c r="Q309" s="102" t="s">
        <v>3470</v>
      </c>
      <c r="R309" s="102" t="s">
        <v>3471</v>
      </c>
      <c r="S309" s="164"/>
      <c r="T309" s="164"/>
      <c r="U309" s="167">
        <v>43092</v>
      </c>
      <c r="V309" s="167">
        <v>43098</v>
      </c>
      <c r="W309" s="168">
        <v>43153</v>
      </c>
      <c r="X309" s="169" t="s">
        <v>3465</v>
      </c>
      <c r="Y309" s="170">
        <v>956847.73</v>
      </c>
      <c r="Z309" s="107">
        <f t="shared" si="40"/>
        <v>0</v>
      </c>
      <c r="AA309" s="107">
        <f t="shared" si="41"/>
        <v>0</v>
      </c>
      <c r="AB309" s="107">
        <f t="shared" si="42"/>
        <v>0</v>
      </c>
      <c r="AC309" s="107">
        <f t="shared" si="43"/>
        <v>0</v>
      </c>
      <c r="AD309" s="107">
        <f t="shared" si="44"/>
        <v>1</v>
      </c>
      <c r="AE309" s="107">
        <f t="shared" si="45"/>
        <v>0</v>
      </c>
      <c r="AF309" s="107">
        <f t="shared" si="46"/>
        <v>0</v>
      </c>
      <c r="AG309" s="107">
        <f t="shared" si="47"/>
        <v>0</v>
      </c>
      <c r="AH309" s="107">
        <f t="shared" si="48"/>
        <v>0</v>
      </c>
      <c r="AI309" s="107">
        <f t="shared" si="49"/>
        <v>1</v>
      </c>
    </row>
    <row r="310" spans="1:36" ht="29.25" hidden="1" customHeight="1" outlineLevel="2" x14ac:dyDescent="0.25">
      <c r="A310" s="50" t="s">
        <v>2162</v>
      </c>
      <c r="B310" s="50" t="s">
        <v>3081</v>
      </c>
      <c r="C310" s="31">
        <v>180518</v>
      </c>
      <c r="D310" s="50" t="s">
        <v>1188</v>
      </c>
      <c r="E310" s="50" t="s">
        <v>1189</v>
      </c>
      <c r="F310" s="31">
        <v>6</v>
      </c>
      <c r="G310" s="31">
        <v>1</v>
      </c>
      <c r="H310" s="31">
        <v>9</v>
      </c>
      <c r="I310" s="38">
        <v>723035.78</v>
      </c>
      <c r="J310" s="18" t="s">
        <v>3164</v>
      </c>
      <c r="K310" s="34" t="s">
        <v>3314</v>
      </c>
      <c r="L310" s="137" t="s">
        <v>3337</v>
      </c>
      <c r="M310" s="192">
        <v>0.99</v>
      </c>
      <c r="N310" s="192">
        <v>1</v>
      </c>
      <c r="O310" s="116"/>
      <c r="P310" s="116"/>
      <c r="Q310" s="102" t="s">
        <v>3468</v>
      </c>
      <c r="R310" s="102" t="s">
        <v>3469</v>
      </c>
      <c r="S310" s="164"/>
      <c r="T310" s="164"/>
      <c r="U310" s="167">
        <v>43092</v>
      </c>
      <c r="V310" s="167">
        <v>43098</v>
      </c>
      <c r="W310" s="168">
        <v>43153</v>
      </c>
      <c r="X310" s="169" t="s">
        <v>3465</v>
      </c>
      <c r="Y310" s="170">
        <v>922663.56</v>
      </c>
      <c r="Z310" s="107">
        <f t="shared" si="40"/>
        <v>0</v>
      </c>
      <c r="AA310" s="107">
        <f t="shared" si="41"/>
        <v>0</v>
      </c>
      <c r="AB310" s="107">
        <f t="shared" si="42"/>
        <v>0</v>
      </c>
      <c r="AC310" s="107">
        <f t="shared" si="43"/>
        <v>0</v>
      </c>
      <c r="AD310" s="107">
        <f t="shared" si="44"/>
        <v>1</v>
      </c>
      <c r="AE310" s="107">
        <f t="shared" si="45"/>
        <v>0</v>
      </c>
      <c r="AF310" s="107">
        <f t="shared" si="46"/>
        <v>0</v>
      </c>
      <c r="AG310" s="107">
        <f t="shared" si="47"/>
        <v>0</v>
      </c>
      <c r="AH310" s="107">
        <f t="shared" si="48"/>
        <v>0</v>
      </c>
      <c r="AI310" s="107">
        <f t="shared" si="49"/>
        <v>1</v>
      </c>
    </row>
    <row r="311" spans="1:36" ht="29.25" hidden="1" customHeight="1" outlineLevel="2" x14ac:dyDescent="0.25">
      <c r="A311" s="50" t="s">
        <v>2162</v>
      </c>
      <c r="B311" s="50" t="s">
        <v>3083</v>
      </c>
      <c r="C311" s="31">
        <v>117701</v>
      </c>
      <c r="D311" s="50" t="s">
        <v>1289</v>
      </c>
      <c r="E311" s="50" t="s">
        <v>1286</v>
      </c>
      <c r="F311" s="31">
        <v>2</v>
      </c>
      <c r="G311" s="31">
        <v>1</v>
      </c>
      <c r="H311" s="31">
        <v>4</v>
      </c>
      <c r="I311" s="38">
        <v>841603.67</v>
      </c>
      <c r="J311" s="18" t="s">
        <v>3164</v>
      </c>
      <c r="K311" s="34" t="s">
        <v>3314</v>
      </c>
      <c r="L311" s="137" t="s">
        <v>3337</v>
      </c>
      <c r="M311" s="182">
        <v>1</v>
      </c>
      <c r="N311" s="182">
        <v>1</v>
      </c>
      <c r="O311" s="116"/>
      <c r="P311" s="116"/>
      <c r="Q311" s="34"/>
      <c r="R311" s="34"/>
      <c r="S311" s="116"/>
      <c r="T311" s="116"/>
      <c r="U311" s="116"/>
      <c r="V311" s="116"/>
      <c r="W311" s="116"/>
      <c r="X311" s="34"/>
      <c r="Y311" s="34"/>
      <c r="Z311" s="107">
        <f t="shared" si="40"/>
        <v>0</v>
      </c>
      <c r="AA311" s="107">
        <f t="shared" si="41"/>
        <v>0</v>
      </c>
      <c r="AB311" s="107">
        <f t="shared" si="42"/>
        <v>0</v>
      </c>
      <c r="AC311" s="107">
        <f t="shared" si="43"/>
        <v>0</v>
      </c>
      <c r="AD311" s="107">
        <f t="shared" si="44"/>
        <v>1</v>
      </c>
      <c r="AE311" s="107">
        <f t="shared" si="45"/>
        <v>0</v>
      </c>
      <c r="AF311" s="107">
        <f t="shared" si="46"/>
        <v>0</v>
      </c>
      <c r="AG311" s="107">
        <f t="shared" si="47"/>
        <v>0</v>
      </c>
      <c r="AH311" s="107">
        <f t="shared" si="48"/>
        <v>0</v>
      </c>
      <c r="AI311" s="107">
        <f t="shared" si="49"/>
        <v>1</v>
      </c>
    </row>
    <row r="312" spans="1:36" ht="29.25" hidden="1" customHeight="1" outlineLevel="2" x14ac:dyDescent="0.25">
      <c r="A312" s="50" t="s">
        <v>2162</v>
      </c>
      <c r="B312" s="50" t="s">
        <v>3083</v>
      </c>
      <c r="C312" s="31">
        <v>117702</v>
      </c>
      <c r="D312" s="50" t="s">
        <v>1290</v>
      </c>
      <c r="E312" s="50" t="s">
        <v>1286</v>
      </c>
      <c r="F312" s="31">
        <v>2</v>
      </c>
      <c r="G312" s="31">
        <v>1</v>
      </c>
      <c r="H312" s="31">
        <v>9</v>
      </c>
      <c r="I312" s="38">
        <v>433936.72</v>
      </c>
      <c r="J312" s="18" t="s">
        <v>3164</v>
      </c>
      <c r="K312" s="34" t="s">
        <v>3314</v>
      </c>
      <c r="L312" s="137" t="s">
        <v>3337</v>
      </c>
      <c r="M312" s="182">
        <v>1</v>
      </c>
      <c r="N312" s="182">
        <v>1</v>
      </c>
      <c r="O312" s="116"/>
      <c r="P312" s="116"/>
      <c r="Q312" s="34"/>
      <c r="R312" s="34"/>
      <c r="S312" s="116"/>
      <c r="T312" s="116"/>
      <c r="U312" s="116"/>
      <c r="V312" s="116"/>
      <c r="W312" s="116"/>
      <c r="X312" s="34"/>
      <c r="Y312" s="34"/>
      <c r="Z312" s="107">
        <f t="shared" si="40"/>
        <v>0</v>
      </c>
      <c r="AA312" s="107">
        <f t="shared" si="41"/>
        <v>0</v>
      </c>
      <c r="AB312" s="107">
        <f t="shared" si="42"/>
        <v>0</v>
      </c>
      <c r="AC312" s="107">
        <f t="shared" si="43"/>
        <v>0</v>
      </c>
      <c r="AD312" s="107">
        <f t="shared" si="44"/>
        <v>1</v>
      </c>
      <c r="AE312" s="107">
        <f t="shared" si="45"/>
        <v>0</v>
      </c>
      <c r="AF312" s="107">
        <f t="shared" si="46"/>
        <v>0</v>
      </c>
      <c r="AG312" s="107">
        <f t="shared" si="47"/>
        <v>0</v>
      </c>
      <c r="AH312" s="107">
        <f t="shared" si="48"/>
        <v>0</v>
      </c>
      <c r="AI312" s="107">
        <f t="shared" si="49"/>
        <v>1</v>
      </c>
    </row>
    <row r="313" spans="1:36" ht="29.25" hidden="1" customHeight="1" outlineLevel="2" x14ac:dyDescent="0.25">
      <c r="A313" s="50" t="s">
        <v>2162</v>
      </c>
      <c r="B313" s="50" t="s">
        <v>3083</v>
      </c>
      <c r="C313" s="31">
        <v>117731</v>
      </c>
      <c r="D313" s="50" t="s">
        <v>1285</v>
      </c>
      <c r="E313" s="50" t="s">
        <v>1286</v>
      </c>
      <c r="F313" s="31">
        <v>2</v>
      </c>
      <c r="G313" s="31">
        <v>1</v>
      </c>
      <c r="H313" s="31">
        <v>9</v>
      </c>
      <c r="I313" s="38">
        <v>572834.21</v>
      </c>
      <c r="J313" s="18" t="s">
        <v>3164</v>
      </c>
      <c r="K313" s="34" t="s">
        <v>3314</v>
      </c>
      <c r="L313" s="137" t="s">
        <v>3337</v>
      </c>
      <c r="M313" s="182">
        <v>1</v>
      </c>
      <c r="N313" s="182">
        <v>1</v>
      </c>
      <c r="O313" s="116"/>
      <c r="P313" s="116"/>
      <c r="Q313" s="34"/>
      <c r="R313" s="34"/>
      <c r="S313" s="116"/>
      <c r="T313" s="116"/>
      <c r="U313" s="116"/>
      <c r="V313" s="116"/>
      <c r="W313" s="116"/>
      <c r="X313" s="34"/>
      <c r="Y313" s="34"/>
      <c r="Z313" s="107">
        <f t="shared" si="40"/>
        <v>0</v>
      </c>
      <c r="AA313" s="107">
        <f t="shared" si="41"/>
        <v>0</v>
      </c>
      <c r="AB313" s="107">
        <f t="shared" si="42"/>
        <v>0</v>
      </c>
      <c r="AC313" s="107">
        <f t="shared" si="43"/>
        <v>0</v>
      </c>
      <c r="AD313" s="107">
        <f t="shared" si="44"/>
        <v>1</v>
      </c>
      <c r="AE313" s="107">
        <f t="shared" si="45"/>
        <v>0</v>
      </c>
      <c r="AF313" s="107">
        <f t="shared" si="46"/>
        <v>0</v>
      </c>
      <c r="AG313" s="107">
        <f t="shared" si="47"/>
        <v>0</v>
      </c>
      <c r="AH313" s="107">
        <f t="shared" si="48"/>
        <v>0</v>
      </c>
      <c r="AI313" s="107">
        <f t="shared" si="49"/>
        <v>1</v>
      </c>
    </row>
    <row r="314" spans="1:36" ht="29.25" hidden="1" customHeight="1" outlineLevel="2" x14ac:dyDescent="0.25">
      <c r="A314" s="50" t="s">
        <v>2162</v>
      </c>
      <c r="B314" s="50" t="s">
        <v>3083</v>
      </c>
      <c r="C314" s="31">
        <v>117732</v>
      </c>
      <c r="D314" s="50" t="s">
        <v>1287</v>
      </c>
      <c r="E314" s="50" t="s">
        <v>1286</v>
      </c>
      <c r="F314" s="31">
        <v>2</v>
      </c>
      <c r="G314" s="31">
        <v>1</v>
      </c>
      <c r="H314" s="31">
        <v>9</v>
      </c>
      <c r="I314" s="38">
        <v>504099.64</v>
      </c>
      <c r="J314" s="18" t="s">
        <v>3164</v>
      </c>
      <c r="K314" s="34" t="s">
        <v>3314</v>
      </c>
      <c r="L314" s="137" t="s">
        <v>3337</v>
      </c>
      <c r="M314" s="182">
        <v>1</v>
      </c>
      <c r="N314" s="182">
        <v>1</v>
      </c>
      <c r="O314" s="116"/>
      <c r="P314" s="116"/>
      <c r="Q314" s="34"/>
      <c r="R314" s="34"/>
      <c r="S314" s="116"/>
      <c r="T314" s="116"/>
      <c r="U314" s="116"/>
      <c r="V314" s="116"/>
      <c r="W314" s="116"/>
      <c r="X314" s="34"/>
      <c r="Y314" s="34"/>
      <c r="Z314" s="107">
        <f t="shared" si="40"/>
        <v>0</v>
      </c>
      <c r="AA314" s="107">
        <f t="shared" si="41"/>
        <v>0</v>
      </c>
      <c r="AB314" s="107">
        <f t="shared" si="42"/>
        <v>0</v>
      </c>
      <c r="AC314" s="107">
        <f t="shared" si="43"/>
        <v>0</v>
      </c>
      <c r="AD314" s="107">
        <f t="shared" si="44"/>
        <v>1</v>
      </c>
      <c r="AE314" s="107">
        <f t="shared" si="45"/>
        <v>0</v>
      </c>
      <c r="AF314" s="107">
        <f t="shared" si="46"/>
        <v>0</v>
      </c>
      <c r="AG314" s="107">
        <f t="shared" si="47"/>
        <v>0</v>
      </c>
      <c r="AH314" s="107">
        <f t="shared" si="48"/>
        <v>0</v>
      </c>
      <c r="AI314" s="107">
        <f t="shared" si="49"/>
        <v>1</v>
      </c>
    </row>
    <row r="315" spans="1:36" ht="29.25" hidden="1" customHeight="1" outlineLevel="2" x14ac:dyDescent="0.25">
      <c r="A315" s="50" t="s">
        <v>2162</v>
      </c>
      <c r="B315" s="50" t="s">
        <v>3083</v>
      </c>
      <c r="C315" s="31">
        <v>184001</v>
      </c>
      <c r="D315" s="50" t="s">
        <v>1291</v>
      </c>
      <c r="E315" s="50" t="s">
        <v>1286</v>
      </c>
      <c r="F315" s="31">
        <v>2</v>
      </c>
      <c r="G315" s="31">
        <v>1</v>
      </c>
      <c r="H315" s="31">
        <v>11</v>
      </c>
      <c r="I315" s="38">
        <v>570050.57999999996</v>
      </c>
      <c r="J315" s="18" t="s">
        <v>3164</v>
      </c>
      <c r="K315" s="34" t="s">
        <v>3314</v>
      </c>
      <c r="L315" s="137" t="s">
        <v>3337</v>
      </c>
      <c r="M315" s="182">
        <v>1</v>
      </c>
      <c r="N315" s="182">
        <v>1</v>
      </c>
      <c r="O315" s="116"/>
      <c r="P315" s="116"/>
      <c r="Q315" s="34"/>
      <c r="R315" s="34"/>
      <c r="S315" s="116"/>
      <c r="T315" s="116"/>
      <c r="U315" s="116"/>
      <c r="V315" s="116"/>
      <c r="W315" s="116"/>
      <c r="X315" s="34"/>
      <c r="Y315" s="34"/>
      <c r="Z315" s="107">
        <f t="shared" si="40"/>
        <v>0</v>
      </c>
      <c r="AA315" s="107">
        <f t="shared" si="41"/>
        <v>0</v>
      </c>
      <c r="AB315" s="107">
        <f t="shared" si="42"/>
        <v>0</v>
      </c>
      <c r="AC315" s="107">
        <f t="shared" si="43"/>
        <v>0</v>
      </c>
      <c r="AD315" s="107">
        <f t="shared" si="44"/>
        <v>1</v>
      </c>
      <c r="AE315" s="107">
        <f t="shared" si="45"/>
        <v>0</v>
      </c>
      <c r="AF315" s="107">
        <f t="shared" si="46"/>
        <v>0</v>
      </c>
      <c r="AG315" s="107">
        <f t="shared" si="47"/>
        <v>0</v>
      </c>
      <c r="AH315" s="107">
        <f t="shared" si="48"/>
        <v>0</v>
      </c>
      <c r="AI315" s="107">
        <f t="shared" si="49"/>
        <v>1</v>
      </c>
    </row>
    <row r="316" spans="1:36" ht="29.25" hidden="1" customHeight="1" outlineLevel="2" x14ac:dyDescent="0.25">
      <c r="A316" s="50" t="s">
        <v>2295</v>
      </c>
      <c r="B316" s="50" t="s">
        <v>3086</v>
      </c>
      <c r="C316" s="31">
        <v>120084</v>
      </c>
      <c r="D316" s="50" t="s">
        <v>1094</v>
      </c>
      <c r="E316" s="50" t="s">
        <v>1093</v>
      </c>
      <c r="F316" s="31">
        <v>2</v>
      </c>
      <c r="G316" s="31">
        <v>1</v>
      </c>
      <c r="H316" s="31">
        <v>3</v>
      </c>
      <c r="I316" s="38">
        <v>248776.32000000001</v>
      </c>
      <c r="J316" s="18" t="s">
        <v>3164</v>
      </c>
      <c r="K316" s="34" t="s">
        <v>3314</v>
      </c>
      <c r="L316" s="127" t="s">
        <v>3339</v>
      </c>
      <c r="M316" s="185">
        <v>0</v>
      </c>
      <c r="N316" s="185">
        <v>0</v>
      </c>
      <c r="O316" s="116"/>
      <c r="P316" s="116"/>
      <c r="Q316" s="34"/>
      <c r="R316" s="34"/>
      <c r="S316" s="116"/>
      <c r="T316" s="116"/>
      <c r="U316" s="116"/>
      <c r="V316" s="116"/>
      <c r="W316" s="116"/>
      <c r="X316" s="34"/>
      <c r="Y316" s="34"/>
      <c r="Z316" s="107">
        <f t="shared" si="40"/>
        <v>1</v>
      </c>
      <c r="AA316" s="107">
        <f t="shared" si="41"/>
        <v>0</v>
      </c>
      <c r="AB316" s="107">
        <f t="shared" si="42"/>
        <v>0</v>
      </c>
      <c r="AC316" s="107">
        <f t="shared" si="43"/>
        <v>0</v>
      </c>
      <c r="AD316" s="107">
        <f t="shared" si="44"/>
        <v>0</v>
      </c>
      <c r="AE316" s="107">
        <f t="shared" si="45"/>
        <v>1</v>
      </c>
      <c r="AF316" s="107">
        <f t="shared" si="46"/>
        <v>0</v>
      </c>
      <c r="AG316" s="107">
        <f t="shared" si="47"/>
        <v>0</v>
      </c>
      <c r="AH316" s="107">
        <f t="shared" si="48"/>
        <v>0</v>
      </c>
      <c r="AI316" s="107">
        <f t="shared" si="49"/>
        <v>0</v>
      </c>
      <c r="AJ316" t="s">
        <v>3533</v>
      </c>
    </row>
    <row r="317" spans="1:36" ht="29.25" hidden="1" customHeight="1" outlineLevel="2" x14ac:dyDescent="0.25">
      <c r="A317" s="50" t="s">
        <v>2295</v>
      </c>
      <c r="B317" s="50" t="s">
        <v>3086</v>
      </c>
      <c r="C317" s="31">
        <v>237501</v>
      </c>
      <c r="D317" s="50" t="s">
        <v>1095</v>
      </c>
      <c r="E317" s="50" t="s">
        <v>1093</v>
      </c>
      <c r="F317" s="31">
        <v>2</v>
      </c>
      <c r="G317" s="31">
        <v>1</v>
      </c>
      <c r="H317" s="31">
        <v>6</v>
      </c>
      <c r="I317" s="38">
        <v>505185.69</v>
      </c>
      <c r="J317" s="18" t="s">
        <v>3164</v>
      </c>
      <c r="K317" s="34" t="s">
        <v>3314</v>
      </c>
      <c r="L317" s="127" t="s">
        <v>3339</v>
      </c>
      <c r="M317" s="182">
        <v>0</v>
      </c>
      <c r="N317" s="182">
        <v>0</v>
      </c>
      <c r="O317" s="116"/>
      <c r="P317" s="116"/>
      <c r="Q317" s="34"/>
      <c r="R317" s="34"/>
      <c r="S317" s="116"/>
      <c r="T317" s="116"/>
      <c r="U317" s="116"/>
      <c r="V317" s="116"/>
      <c r="W317" s="116"/>
      <c r="X317" s="34"/>
      <c r="Y317" s="34"/>
      <c r="Z317" s="107">
        <f t="shared" si="40"/>
        <v>1</v>
      </c>
      <c r="AA317" s="107">
        <f t="shared" si="41"/>
        <v>0</v>
      </c>
      <c r="AB317" s="107">
        <f t="shared" si="42"/>
        <v>0</v>
      </c>
      <c r="AC317" s="107">
        <f t="shared" si="43"/>
        <v>0</v>
      </c>
      <c r="AD317" s="107">
        <f t="shared" si="44"/>
        <v>0</v>
      </c>
      <c r="AE317" s="107">
        <f t="shared" si="45"/>
        <v>1</v>
      </c>
      <c r="AF317" s="107">
        <f t="shared" si="46"/>
        <v>0</v>
      </c>
      <c r="AG317" s="107">
        <f t="shared" si="47"/>
        <v>0</v>
      </c>
      <c r="AH317" s="107">
        <f t="shared" si="48"/>
        <v>0</v>
      </c>
      <c r="AI317" s="107">
        <f t="shared" si="49"/>
        <v>0</v>
      </c>
      <c r="AJ317" t="s">
        <v>3533</v>
      </c>
    </row>
    <row r="318" spans="1:36" ht="29.25" hidden="1" customHeight="1" outlineLevel="2" x14ac:dyDescent="0.25">
      <c r="A318" s="50" t="s">
        <v>2295</v>
      </c>
      <c r="B318" s="50" t="s">
        <v>3086</v>
      </c>
      <c r="C318" s="51">
        <v>323009</v>
      </c>
      <c r="D318" s="52" t="s">
        <v>1096</v>
      </c>
      <c r="E318" s="50" t="s">
        <v>1093</v>
      </c>
      <c r="F318" s="31">
        <v>2</v>
      </c>
      <c r="G318" s="31">
        <v>1</v>
      </c>
      <c r="H318" s="31">
        <v>5</v>
      </c>
      <c r="I318" s="38">
        <v>487551.32</v>
      </c>
      <c r="J318" s="18" t="s">
        <v>3164</v>
      </c>
      <c r="K318" s="34" t="s">
        <v>3314</v>
      </c>
      <c r="L318" s="127" t="s">
        <v>3339</v>
      </c>
      <c r="M318" s="185">
        <v>0</v>
      </c>
      <c r="N318" s="185">
        <v>0</v>
      </c>
      <c r="O318" s="116"/>
      <c r="P318" s="116"/>
      <c r="Q318" s="34"/>
      <c r="R318" s="34"/>
      <c r="S318" s="116"/>
      <c r="T318" s="116"/>
      <c r="U318" s="116"/>
      <c r="V318" s="116"/>
      <c r="W318" s="116"/>
      <c r="X318" s="34"/>
      <c r="Y318" s="34"/>
      <c r="Z318" s="107">
        <f t="shared" si="40"/>
        <v>1</v>
      </c>
      <c r="AA318" s="107">
        <f t="shared" si="41"/>
        <v>0</v>
      </c>
      <c r="AB318" s="107">
        <f t="shared" si="42"/>
        <v>0</v>
      </c>
      <c r="AC318" s="107">
        <f t="shared" si="43"/>
        <v>0</v>
      </c>
      <c r="AD318" s="107">
        <f t="shared" si="44"/>
        <v>0</v>
      </c>
      <c r="AE318" s="107">
        <f t="shared" si="45"/>
        <v>1</v>
      </c>
      <c r="AF318" s="107">
        <f t="shared" si="46"/>
        <v>0</v>
      </c>
      <c r="AG318" s="107">
        <f t="shared" si="47"/>
        <v>0</v>
      </c>
      <c r="AH318" s="107">
        <f t="shared" si="48"/>
        <v>0</v>
      </c>
      <c r="AI318" s="107">
        <f t="shared" si="49"/>
        <v>0</v>
      </c>
      <c r="AJ318" t="s">
        <v>3533</v>
      </c>
    </row>
    <row r="319" spans="1:36" ht="29.25" hidden="1" customHeight="1" outlineLevel="2" x14ac:dyDescent="0.25">
      <c r="A319" s="50" t="s">
        <v>2295</v>
      </c>
      <c r="B319" s="50" t="s">
        <v>3139</v>
      </c>
      <c r="C319" s="31">
        <v>118059</v>
      </c>
      <c r="D319" s="50" t="s">
        <v>2321</v>
      </c>
      <c r="E319" s="50" t="s">
        <v>901</v>
      </c>
      <c r="F319" s="31">
        <v>2</v>
      </c>
      <c r="G319" s="31">
        <v>1</v>
      </c>
      <c r="H319" s="31">
        <v>1</v>
      </c>
      <c r="I319" s="38">
        <v>122092.55</v>
      </c>
      <c r="J319" s="18" t="s">
        <v>3164</v>
      </c>
      <c r="K319" s="34" t="s">
        <v>3314</v>
      </c>
      <c r="L319" s="137" t="s">
        <v>3337</v>
      </c>
      <c r="M319" s="185">
        <v>1</v>
      </c>
      <c r="N319" s="185">
        <v>1</v>
      </c>
      <c r="O319" s="124"/>
      <c r="P319" s="116"/>
      <c r="Q319" s="34"/>
      <c r="R319" s="34"/>
      <c r="S319" s="116"/>
      <c r="T319" s="116"/>
      <c r="U319" s="116"/>
      <c r="V319" s="116"/>
      <c r="W319" s="116"/>
      <c r="X319" s="34"/>
      <c r="Y319" s="34"/>
      <c r="Z319" s="107">
        <f t="shared" si="40"/>
        <v>0</v>
      </c>
      <c r="AA319" s="107">
        <f t="shared" si="41"/>
        <v>0</v>
      </c>
      <c r="AB319" s="107">
        <f t="shared" si="42"/>
        <v>0</v>
      </c>
      <c r="AC319" s="107">
        <f t="shared" si="43"/>
        <v>0</v>
      </c>
      <c r="AD319" s="107">
        <f t="shared" si="44"/>
        <v>1</v>
      </c>
      <c r="AE319" s="107">
        <f t="shared" si="45"/>
        <v>0</v>
      </c>
      <c r="AF319" s="107">
        <f t="shared" si="46"/>
        <v>0</v>
      </c>
      <c r="AG319" s="107">
        <f t="shared" si="47"/>
        <v>0</v>
      </c>
      <c r="AH319" s="107">
        <f t="shared" si="48"/>
        <v>0</v>
      </c>
      <c r="AI319" s="107">
        <f t="shared" si="49"/>
        <v>1</v>
      </c>
    </row>
    <row r="320" spans="1:36" ht="29.25" hidden="1" customHeight="1" outlineLevel="2" x14ac:dyDescent="0.25">
      <c r="A320" s="50" t="s">
        <v>2295</v>
      </c>
      <c r="B320" s="50" t="s">
        <v>3139</v>
      </c>
      <c r="C320" s="31">
        <v>118330</v>
      </c>
      <c r="D320" s="50" t="s">
        <v>2333</v>
      </c>
      <c r="E320" s="50" t="s">
        <v>2325</v>
      </c>
      <c r="F320" s="31">
        <v>2</v>
      </c>
      <c r="G320" s="31">
        <v>1</v>
      </c>
      <c r="H320" s="31">
        <v>3</v>
      </c>
      <c r="I320" s="38">
        <v>281657</v>
      </c>
      <c r="J320" s="18" t="s">
        <v>3164</v>
      </c>
      <c r="K320" s="34" t="s">
        <v>3314</v>
      </c>
      <c r="L320" s="137" t="s">
        <v>3337</v>
      </c>
      <c r="M320" s="185">
        <v>1</v>
      </c>
      <c r="N320" s="185">
        <v>1</v>
      </c>
      <c r="O320" s="116"/>
      <c r="P320" s="116"/>
      <c r="Q320" s="34"/>
      <c r="R320" s="34"/>
      <c r="S320" s="116"/>
      <c r="T320" s="116"/>
      <c r="U320" s="116"/>
      <c r="V320" s="116"/>
      <c r="W320" s="116"/>
      <c r="X320" s="34"/>
      <c r="Y320" s="34"/>
      <c r="Z320" s="107">
        <f t="shared" si="40"/>
        <v>0</v>
      </c>
      <c r="AA320" s="107">
        <f t="shared" si="41"/>
        <v>0</v>
      </c>
      <c r="AB320" s="107">
        <f t="shared" si="42"/>
        <v>0</v>
      </c>
      <c r="AC320" s="107">
        <f t="shared" si="43"/>
        <v>0</v>
      </c>
      <c r="AD320" s="107">
        <f t="shared" si="44"/>
        <v>1</v>
      </c>
      <c r="AE320" s="107">
        <f t="shared" si="45"/>
        <v>0</v>
      </c>
      <c r="AF320" s="107">
        <f t="shared" si="46"/>
        <v>0</v>
      </c>
      <c r="AG320" s="107">
        <f t="shared" si="47"/>
        <v>0</v>
      </c>
      <c r="AH320" s="107">
        <f t="shared" si="48"/>
        <v>0</v>
      </c>
      <c r="AI320" s="107">
        <f t="shared" si="49"/>
        <v>1</v>
      </c>
    </row>
    <row r="321" spans="1:35" ht="29.25" hidden="1" customHeight="1" outlineLevel="2" x14ac:dyDescent="0.25">
      <c r="A321" s="50" t="s">
        <v>2295</v>
      </c>
      <c r="B321" s="50" t="s">
        <v>3139</v>
      </c>
      <c r="C321" s="31">
        <v>118474</v>
      </c>
      <c r="D321" s="50" t="s">
        <v>2307</v>
      </c>
      <c r="E321" s="50" t="s">
        <v>2298</v>
      </c>
      <c r="F321" s="31">
        <v>1</v>
      </c>
      <c r="G321" s="31">
        <v>1</v>
      </c>
      <c r="H321" s="31">
        <v>18</v>
      </c>
      <c r="I321" s="38">
        <v>1082997.1599999999</v>
      </c>
      <c r="J321" s="18" t="s">
        <v>3164</v>
      </c>
      <c r="K321" s="34" t="s">
        <v>3314</v>
      </c>
      <c r="L321" s="137" t="s">
        <v>3337</v>
      </c>
      <c r="M321" s="185">
        <v>1</v>
      </c>
      <c r="N321" s="185">
        <v>1</v>
      </c>
      <c r="O321" s="116"/>
      <c r="P321" s="116"/>
      <c r="Q321" s="34"/>
      <c r="R321" s="34"/>
      <c r="S321" s="116"/>
      <c r="T321" s="116"/>
      <c r="U321" s="116"/>
      <c r="V321" s="116"/>
      <c r="W321" s="116"/>
      <c r="X321" s="34"/>
      <c r="Y321" s="34"/>
      <c r="Z321" s="107">
        <f t="shared" si="40"/>
        <v>0</v>
      </c>
      <c r="AA321" s="107">
        <f t="shared" si="41"/>
        <v>0</v>
      </c>
      <c r="AB321" s="107">
        <f t="shared" si="42"/>
        <v>0</v>
      </c>
      <c r="AC321" s="107">
        <f t="shared" si="43"/>
        <v>0</v>
      </c>
      <c r="AD321" s="107">
        <f t="shared" si="44"/>
        <v>1</v>
      </c>
      <c r="AE321" s="107">
        <f t="shared" si="45"/>
        <v>0</v>
      </c>
      <c r="AF321" s="107">
        <f t="shared" si="46"/>
        <v>0</v>
      </c>
      <c r="AG321" s="107">
        <f t="shared" si="47"/>
        <v>0</v>
      </c>
      <c r="AH321" s="107">
        <f t="shared" si="48"/>
        <v>0</v>
      </c>
      <c r="AI321" s="107">
        <f t="shared" si="49"/>
        <v>1</v>
      </c>
    </row>
    <row r="322" spans="1:35" ht="29.25" hidden="1" customHeight="1" outlineLevel="2" x14ac:dyDescent="0.25">
      <c r="A322" s="50" t="s">
        <v>2295</v>
      </c>
      <c r="B322" s="50" t="s">
        <v>3139</v>
      </c>
      <c r="C322" s="31">
        <v>118476</v>
      </c>
      <c r="D322" s="50" t="s">
        <v>2308</v>
      </c>
      <c r="E322" s="50" t="s">
        <v>2298</v>
      </c>
      <c r="F322" s="31">
        <v>1</v>
      </c>
      <c r="G322" s="31">
        <v>1</v>
      </c>
      <c r="H322" s="31">
        <v>2</v>
      </c>
      <c r="I322" s="38">
        <v>392980.38</v>
      </c>
      <c r="J322" s="18" t="s">
        <v>3164</v>
      </c>
      <c r="K322" s="34" t="s">
        <v>3314</v>
      </c>
      <c r="L322" s="137" t="s">
        <v>3337</v>
      </c>
      <c r="M322" s="185">
        <v>1</v>
      </c>
      <c r="N322" s="185">
        <v>1</v>
      </c>
      <c r="O322" s="116"/>
      <c r="P322" s="116"/>
      <c r="Q322" s="34"/>
      <c r="R322" s="34"/>
      <c r="S322" s="116"/>
      <c r="T322" s="116"/>
      <c r="U322" s="116"/>
      <c r="V322" s="116"/>
      <c r="W322" s="116"/>
      <c r="X322" s="34"/>
      <c r="Y322" s="34"/>
      <c r="Z322" s="107">
        <f t="shared" si="40"/>
        <v>0</v>
      </c>
      <c r="AA322" s="107">
        <f t="shared" si="41"/>
        <v>0</v>
      </c>
      <c r="AB322" s="107">
        <f t="shared" si="42"/>
        <v>0</v>
      </c>
      <c r="AC322" s="107">
        <f t="shared" si="43"/>
        <v>0</v>
      </c>
      <c r="AD322" s="107">
        <f t="shared" si="44"/>
        <v>1</v>
      </c>
      <c r="AE322" s="107">
        <f t="shared" si="45"/>
        <v>0</v>
      </c>
      <c r="AF322" s="107">
        <f t="shared" si="46"/>
        <v>0</v>
      </c>
      <c r="AG322" s="107">
        <f t="shared" si="47"/>
        <v>0</v>
      </c>
      <c r="AH322" s="107">
        <f t="shared" si="48"/>
        <v>0</v>
      </c>
      <c r="AI322" s="107">
        <f t="shared" si="49"/>
        <v>1</v>
      </c>
    </row>
    <row r="323" spans="1:35" ht="29.25" hidden="1" customHeight="1" outlineLevel="2" x14ac:dyDescent="0.25">
      <c r="A323" s="50" t="s">
        <v>2295</v>
      </c>
      <c r="B323" s="50" t="s">
        <v>3139</v>
      </c>
      <c r="C323" s="31">
        <v>118491</v>
      </c>
      <c r="D323" s="50" t="s">
        <v>2297</v>
      </c>
      <c r="E323" s="50" t="s">
        <v>2298</v>
      </c>
      <c r="F323" s="31">
        <v>1</v>
      </c>
      <c r="G323" s="31">
        <v>1</v>
      </c>
      <c r="H323" s="31">
        <v>6</v>
      </c>
      <c r="I323" s="38">
        <v>347696.8</v>
      </c>
      <c r="J323" s="18" t="s">
        <v>3164</v>
      </c>
      <c r="K323" s="34" t="s">
        <v>3314</v>
      </c>
      <c r="L323" s="137" t="s">
        <v>3337</v>
      </c>
      <c r="M323" s="185">
        <v>0.56000000000000005</v>
      </c>
      <c r="N323" s="185">
        <v>1</v>
      </c>
      <c r="O323" s="116"/>
      <c r="P323" s="116"/>
      <c r="Q323" s="34"/>
      <c r="R323" s="34"/>
      <c r="S323" s="116"/>
      <c r="T323" s="116"/>
      <c r="U323" s="116"/>
      <c r="V323" s="116"/>
      <c r="W323" s="116"/>
      <c r="X323" s="34"/>
      <c r="Y323" s="34"/>
      <c r="Z323" s="107">
        <f t="shared" si="40"/>
        <v>0</v>
      </c>
      <c r="AA323" s="107">
        <f t="shared" si="41"/>
        <v>0</v>
      </c>
      <c r="AB323" s="107">
        <f t="shared" si="42"/>
        <v>0</v>
      </c>
      <c r="AC323" s="107">
        <f t="shared" si="43"/>
        <v>0</v>
      </c>
      <c r="AD323" s="107">
        <f t="shared" si="44"/>
        <v>1</v>
      </c>
      <c r="AE323" s="107">
        <f t="shared" si="45"/>
        <v>0</v>
      </c>
      <c r="AF323" s="107">
        <f t="shared" si="46"/>
        <v>0</v>
      </c>
      <c r="AG323" s="107">
        <f t="shared" si="47"/>
        <v>0</v>
      </c>
      <c r="AH323" s="107">
        <f t="shared" si="48"/>
        <v>0</v>
      </c>
      <c r="AI323" s="107">
        <f t="shared" si="49"/>
        <v>1</v>
      </c>
    </row>
    <row r="324" spans="1:35" ht="29.25" hidden="1" customHeight="1" outlineLevel="2" x14ac:dyDescent="0.25">
      <c r="A324" s="50" t="s">
        <v>2295</v>
      </c>
      <c r="B324" s="50" t="s">
        <v>3139</v>
      </c>
      <c r="C324" s="31">
        <v>118542</v>
      </c>
      <c r="D324" s="50" t="s">
        <v>2310</v>
      </c>
      <c r="E324" s="50" t="s">
        <v>2302</v>
      </c>
      <c r="F324" s="31">
        <v>1</v>
      </c>
      <c r="G324" s="31">
        <v>1</v>
      </c>
      <c r="H324" s="31">
        <v>2</v>
      </c>
      <c r="I324" s="38">
        <v>154103.28</v>
      </c>
      <c r="J324" s="18" t="s">
        <v>3164</v>
      </c>
      <c r="K324" s="34" t="s">
        <v>3314</v>
      </c>
      <c r="L324" s="137" t="s">
        <v>3337</v>
      </c>
      <c r="M324" s="185">
        <v>1</v>
      </c>
      <c r="N324" s="185">
        <v>1</v>
      </c>
      <c r="O324" s="116"/>
      <c r="P324" s="116"/>
      <c r="Q324" s="34"/>
      <c r="R324" s="34"/>
      <c r="S324" s="116"/>
      <c r="T324" s="116"/>
      <c r="U324" s="116"/>
      <c r="V324" s="116"/>
      <c r="W324" s="116"/>
      <c r="X324" s="34"/>
      <c r="Y324" s="34"/>
      <c r="Z324" s="107">
        <f t="shared" si="40"/>
        <v>0</v>
      </c>
      <c r="AA324" s="107">
        <f t="shared" si="41"/>
        <v>0</v>
      </c>
      <c r="AB324" s="107">
        <f t="shared" si="42"/>
        <v>0</v>
      </c>
      <c r="AC324" s="107">
        <f t="shared" si="43"/>
        <v>0</v>
      </c>
      <c r="AD324" s="107">
        <f t="shared" si="44"/>
        <v>1</v>
      </c>
      <c r="AE324" s="107">
        <f t="shared" si="45"/>
        <v>0</v>
      </c>
      <c r="AF324" s="107">
        <f t="shared" si="46"/>
        <v>0</v>
      </c>
      <c r="AG324" s="107">
        <f t="shared" si="47"/>
        <v>0</v>
      </c>
      <c r="AH324" s="107">
        <f t="shared" si="48"/>
        <v>0</v>
      </c>
      <c r="AI324" s="107">
        <f t="shared" si="49"/>
        <v>1</v>
      </c>
    </row>
    <row r="325" spans="1:35" ht="29.25" hidden="1" customHeight="1" outlineLevel="2" x14ac:dyDescent="0.25">
      <c r="A325" s="50" t="s">
        <v>2295</v>
      </c>
      <c r="B325" s="50" t="s">
        <v>3139</v>
      </c>
      <c r="C325" s="31">
        <v>118814</v>
      </c>
      <c r="D325" s="50" t="s">
        <v>2335</v>
      </c>
      <c r="E325" s="50" t="s">
        <v>2336</v>
      </c>
      <c r="F325" s="31">
        <v>2</v>
      </c>
      <c r="G325" s="31">
        <v>1</v>
      </c>
      <c r="H325" s="31">
        <v>1</v>
      </c>
      <c r="I325" s="38">
        <v>83692.63</v>
      </c>
      <c r="J325" s="18" t="s">
        <v>3164</v>
      </c>
      <c r="K325" s="34" t="s">
        <v>3314</v>
      </c>
      <c r="L325" s="137" t="s">
        <v>3337</v>
      </c>
      <c r="M325" s="185">
        <v>1</v>
      </c>
      <c r="N325" s="185">
        <v>1</v>
      </c>
      <c r="O325" s="116"/>
      <c r="P325" s="116"/>
      <c r="Q325" s="34"/>
      <c r="R325" s="34"/>
      <c r="S325" s="116"/>
      <c r="T325" s="116"/>
      <c r="U325" s="116"/>
      <c r="V325" s="116"/>
      <c r="W325" s="116"/>
      <c r="X325" s="34"/>
      <c r="Y325" s="34"/>
      <c r="Z325" s="107">
        <f t="shared" si="40"/>
        <v>0</v>
      </c>
      <c r="AA325" s="107">
        <f t="shared" si="41"/>
        <v>0</v>
      </c>
      <c r="AB325" s="107">
        <f t="shared" si="42"/>
        <v>0</v>
      </c>
      <c r="AC325" s="107">
        <f t="shared" si="43"/>
        <v>0</v>
      </c>
      <c r="AD325" s="107">
        <f t="shared" si="44"/>
        <v>1</v>
      </c>
      <c r="AE325" s="107">
        <f t="shared" si="45"/>
        <v>0</v>
      </c>
      <c r="AF325" s="107">
        <f t="shared" si="46"/>
        <v>0</v>
      </c>
      <c r="AG325" s="107">
        <f t="shared" si="47"/>
        <v>0</v>
      </c>
      <c r="AH325" s="107">
        <f t="shared" si="48"/>
        <v>0</v>
      </c>
      <c r="AI325" s="107">
        <f t="shared" si="49"/>
        <v>1</v>
      </c>
    </row>
    <row r="326" spans="1:35" ht="29.25" hidden="1" customHeight="1" outlineLevel="2" x14ac:dyDescent="0.25">
      <c r="A326" s="50" t="s">
        <v>2295</v>
      </c>
      <c r="B326" s="50" t="s">
        <v>3139</v>
      </c>
      <c r="C326" s="31">
        <v>186504</v>
      </c>
      <c r="D326" s="50" t="s">
        <v>2306</v>
      </c>
      <c r="E326" s="50" t="s">
        <v>2298</v>
      </c>
      <c r="F326" s="31">
        <v>1</v>
      </c>
      <c r="G326" s="31">
        <v>1</v>
      </c>
      <c r="H326" s="31">
        <v>4</v>
      </c>
      <c r="I326" s="38">
        <v>291626.73</v>
      </c>
      <c r="J326" s="18" t="s">
        <v>3164</v>
      </c>
      <c r="K326" s="34" t="s">
        <v>3314</v>
      </c>
      <c r="L326" s="137" t="s">
        <v>3337</v>
      </c>
      <c r="M326" s="185">
        <v>1</v>
      </c>
      <c r="N326" s="185">
        <v>1</v>
      </c>
      <c r="O326" s="116"/>
      <c r="P326" s="116"/>
      <c r="Q326" s="34"/>
      <c r="R326" s="34"/>
      <c r="S326" s="116"/>
      <c r="T326" s="116"/>
      <c r="U326" s="116"/>
      <c r="V326" s="116"/>
      <c r="W326" s="116"/>
      <c r="X326" s="34"/>
      <c r="Y326" s="34"/>
      <c r="Z326" s="107">
        <f t="shared" si="40"/>
        <v>0</v>
      </c>
      <c r="AA326" s="107">
        <f t="shared" si="41"/>
        <v>0</v>
      </c>
      <c r="AB326" s="107">
        <f t="shared" si="42"/>
        <v>0</v>
      </c>
      <c r="AC326" s="107">
        <f t="shared" si="43"/>
        <v>0</v>
      </c>
      <c r="AD326" s="107">
        <f t="shared" si="44"/>
        <v>1</v>
      </c>
      <c r="AE326" s="107">
        <f t="shared" si="45"/>
        <v>0</v>
      </c>
      <c r="AF326" s="107">
        <f t="shared" si="46"/>
        <v>0</v>
      </c>
      <c r="AG326" s="107">
        <f t="shared" si="47"/>
        <v>0</v>
      </c>
      <c r="AH326" s="107">
        <f t="shared" si="48"/>
        <v>0</v>
      </c>
      <c r="AI326" s="107">
        <f t="shared" si="49"/>
        <v>1</v>
      </c>
    </row>
    <row r="327" spans="1:35" ht="29.25" hidden="1" customHeight="1" outlineLevel="2" x14ac:dyDescent="0.25">
      <c r="A327" s="50" t="s">
        <v>2295</v>
      </c>
      <c r="B327" s="50" t="s">
        <v>3089</v>
      </c>
      <c r="C327" s="31">
        <v>120255</v>
      </c>
      <c r="D327" s="50" t="s">
        <v>1128</v>
      </c>
      <c r="E327" s="50" t="s">
        <v>1117</v>
      </c>
      <c r="F327" s="31">
        <v>1</v>
      </c>
      <c r="G327" s="31">
        <v>1</v>
      </c>
      <c r="H327" s="31">
        <v>2</v>
      </c>
      <c r="I327" s="38">
        <v>1355741.1</v>
      </c>
      <c r="J327" s="18" t="s">
        <v>3164</v>
      </c>
      <c r="K327" s="34" t="s">
        <v>3314</v>
      </c>
      <c r="L327" s="127" t="s">
        <v>3339</v>
      </c>
      <c r="M327" s="182">
        <v>0</v>
      </c>
      <c r="N327" s="182">
        <v>0</v>
      </c>
      <c r="O327" s="116"/>
      <c r="P327" s="116"/>
      <c r="Q327" s="34"/>
      <c r="R327" s="34"/>
      <c r="S327" s="116"/>
      <c r="T327" s="116"/>
      <c r="U327" s="116"/>
      <c r="V327" s="116"/>
      <c r="W327" s="116"/>
      <c r="X327" s="34"/>
      <c r="Y327" s="34"/>
      <c r="Z327" s="107">
        <f t="shared" si="40"/>
        <v>1</v>
      </c>
      <c r="AA327" s="107">
        <f t="shared" si="41"/>
        <v>0</v>
      </c>
      <c r="AB327" s="107">
        <f t="shared" si="42"/>
        <v>0</v>
      </c>
      <c r="AC327" s="107">
        <f t="shared" si="43"/>
        <v>0</v>
      </c>
      <c r="AD327" s="107">
        <f t="shared" si="44"/>
        <v>0</v>
      </c>
      <c r="AE327" s="107">
        <f t="shared" si="45"/>
        <v>1</v>
      </c>
      <c r="AF327" s="107">
        <f t="shared" si="46"/>
        <v>0</v>
      </c>
      <c r="AG327" s="107">
        <f t="shared" si="47"/>
        <v>0</v>
      </c>
      <c r="AH327" s="107">
        <f t="shared" si="48"/>
        <v>0</v>
      </c>
      <c r="AI327" s="107">
        <f t="shared" si="49"/>
        <v>0</v>
      </c>
    </row>
    <row r="328" spans="1:35" ht="29.25" hidden="1" customHeight="1" outlineLevel="2" x14ac:dyDescent="0.25">
      <c r="A328" s="50" t="s">
        <v>2295</v>
      </c>
      <c r="B328" s="50" t="s">
        <v>3089</v>
      </c>
      <c r="C328" s="31">
        <v>120266</v>
      </c>
      <c r="D328" s="50" t="s">
        <v>1121</v>
      </c>
      <c r="E328" s="50" t="s">
        <v>1117</v>
      </c>
      <c r="F328" s="31">
        <v>1</v>
      </c>
      <c r="G328" s="31">
        <v>1</v>
      </c>
      <c r="H328" s="31">
        <v>2</v>
      </c>
      <c r="I328" s="38">
        <v>831989.92</v>
      </c>
      <c r="J328" s="18" t="s">
        <v>3164</v>
      </c>
      <c r="K328" s="34" t="s">
        <v>3314</v>
      </c>
      <c r="L328" s="127" t="s">
        <v>3339</v>
      </c>
      <c r="M328" s="182">
        <v>0</v>
      </c>
      <c r="N328" s="182">
        <v>0</v>
      </c>
      <c r="O328" s="116"/>
      <c r="P328" s="116"/>
      <c r="Q328" s="34"/>
      <c r="R328" s="34"/>
      <c r="S328" s="116"/>
      <c r="T328" s="116"/>
      <c r="U328" s="116"/>
      <c r="V328" s="116"/>
      <c r="W328" s="116"/>
      <c r="X328" s="34"/>
      <c r="Y328" s="34"/>
      <c r="Z328" s="107">
        <f t="shared" si="40"/>
        <v>1</v>
      </c>
      <c r="AA328" s="107">
        <f t="shared" si="41"/>
        <v>0</v>
      </c>
      <c r="AB328" s="107">
        <f t="shared" si="42"/>
        <v>0</v>
      </c>
      <c r="AC328" s="107">
        <f t="shared" si="43"/>
        <v>0</v>
      </c>
      <c r="AD328" s="107">
        <f t="shared" si="44"/>
        <v>0</v>
      </c>
      <c r="AE328" s="107">
        <f t="shared" si="45"/>
        <v>1</v>
      </c>
      <c r="AF328" s="107">
        <f t="shared" si="46"/>
        <v>0</v>
      </c>
      <c r="AG328" s="107">
        <f t="shared" si="47"/>
        <v>0</v>
      </c>
      <c r="AH328" s="107">
        <f t="shared" si="48"/>
        <v>0</v>
      </c>
      <c r="AI328" s="107">
        <f t="shared" si="49"/>
        <v>0</v>
      </c>
    </row>
    <row r="329" spans="1:35" ht="29.25" hidden="1" customHeight="1" outlineLevel="2" x14ac:dyDescent="0.25">
      <c r="A329" s="50" t="s">
        <v>2295</v>
      </c>
      <c r="B329" s="50" t="s">
        <v>3089</v>
      </c>
      <c r="C329" s="31">
        <v>120271</v>
      </c>
      <c r="D329" s="50" t="s">
        <v>1123</v>
      </c>
      <c r="E329" s="50" t="s">
        <v>1117</v>
      </c>
      <c r="F329" s="31">
        <v>1</v>
      </c>
      <c r="G329" s="31">
        <v>1</v>
      </c>
      <c r="H329" s="31">
        <v>2</v>
      </c>
      <c r="I329" s="38">
        <v>1340772.5900000001</v>
      </c>
      <c r="J329" s="18" t="s">
        <v>3164</v>
      </c>
      <c r="K329" s="34" t="s">
        <v>3314</v>
      </c>
      <c r="L329" s="127" t="s">
        <v>3339</v>
      </c>
      <c r="M329" s="182">
        <v>0</v>
      </c>
      <c r="N329" s="182">
        <v>0</v>
      </c>
      <c r="O329" s="116"/>
      <c r="P329" s="116"/>
      <c r="Q329" s="34"/>
      <c r="R329" s="34"/>
      <c r="S329" s="116"/>
      <c r="T329" s="116"/>
      <c r="U329" s="116"/>
      <c r="V329" s="116"/>
      <c r="W329" s="116"/>
      <c r="X329" s="34"/>
      <c r="Y329" s="34"/>
      <c r="Z329" s="107">
        <f t="shared" si="40"/>
        <v>1</v>
      </c>
      <c r="AA329" s="107">
        <f t="shared" si="41"/>
        <v>0</v>
      </c>
      <c r="AB329" s="107">
        <f t="shared" si="42"/>
        <v>0</v>
      </c>
      <c r="AC329" s="107">
        <f t="shared" si="43"/>
        <v>0</v>
      </c>
      <c r="AD329" s="107">
        <f t="shared" si="44"/>
        <v>0</v>
      </c>
      <c r="AE329" s="107">
        <f t="shared" si="45"/>
        <v>1</v>
      </c>
      <c r="AF329" s="107">
        <f t="shared" si="46"/>
        <v>0</v>
      </c>
      <c r="AG329" s="107">
        <f t="shared" si="47"/>
        <v>0</v>
      </c>
      <c r="AH329" s="107">
        <f t="shared" si="48"/>
        <v>0</v>
      </c>
      <c r="AI329" s="107">
        <f t="shared" si="49"/>
        <v>0</v>
      </c>
    </row>
    <row r="330" spans="1:35" ht="29.25" hidden="1" customHeight="1" outlineLevel="2" x14ac:dyDescent="0.25">
      <c r="A330" s="50" t="s">
        <v>2295</v>
      </c>
      <c r="B330" s="50" t="s">
        <v>3089</v>
      </c>
      <c r="C330" s="31">
        <v>120286</v>
      </c>
      <c r="D330" s="50" t="s">
        <v>1130</v>
      </c>
      <c r="E330" s="50" t="s">
        <v>1117</v>
      </c>
      <c r="F330" s="31">
        <v>1</v>
      </c>
      <c r="G330" s="31">
        <v>1</v>
      </c>
      <c r="H330" s="31">
        <v>2</v>
      </c>
      <c r="I330" s="38">
        <v>1360645.41</v>
      </c>
      <c r="J330" s="18" t="s">
        <v>3164</v>
      </c>
      <c r="K330" s="34" t="s">
        <v>3314</v>
      </c>
      <c r="L330" s="127" t="s">
        <v>3339</v>
      </c>
      <c r="M330" s="182">
        <v>0</v>
      </c>
      <c r="N330" s="182">
        <v>0</v>
      </c>
      <c r="O330" s="116"/>
      <c r="P330" s="116"/>
      <c r="Q330" s="34"/>
      <c r="R330" s="34"/>
      <c r="S330" s="116"/>
      <c r="T330" s="116"/>
      <c r="U330" s="116"/>
      <c r="V330" s="116"/>
      <c r="W330" s="116"/>
      <c r="X330" s="34"/>
      <c r="Y330" s="34"/>
      <c r="Z330" s="107">
        <f t="shared" ref="Z330:Z393" si="50">IF($L330="Reverted",1,0)</f>
        <v>1</v>
      </c>
      <c r="AA330" s="107">
        <f t="shared" ref="AA330:AA393" si="51">IF($L330="Not yet started",1,0)</f>
        <v>0</v>
      </c>
      <c r="AB330" s="107">
        <f t="shared" ref="AB330:AB393" si="52">IF($L330="Under Procurement",1,0)</f>
        <v>0</v>
      </c>
      <c r="AC330" s="107">
        <f t="shared" ref="AC330:AC393" si="53">IF($L330="Ongoing",1,0)</f>
        <v>0</v>
      </c>
      <c r="AD330" s="107">
        <f t="shared" ref="AD330:AD393" si="54">IF($L330="Completed",1,0)</f>
        <v>0</v>
      </c>
      <c r="AE330" s="107">
        <f t="shared" ref="AE330:AE393" si="55">IF($Z330=1,$G330,0)</f>
        <v>1</v>
      </c>
      <c r="AF330" s="107">
        <f t="shared" ref="AF330:AF393" si="56">IF($AA330=1,$G330,0)</f>
        <v>0</v>
      </c>
      <c r="AG330" s="107">
        <f t="shared" ref="AG330:AG393" si="57">IF($AB330=1,$G330,0)</f>
        <v>0</v>
      </c>
      <c r="AH330" s="107">
        <f t="shared" ref="AH330:AH393" si="58">IF($AC330=1,$G330,0)</f>
        <v>0</v>
      </c>
      <c r="AI330" s="107">
        <f t="shared" ref="AI330:AI393" si="59">IF($AD330=1,$G330,0)</f>
        <v>0</v>
      </c>
    </row>
    <row r="331" spans="1:35" ht="29.25" hidden="1" customHeight="1" outlineLevel="2" x14ac:dyDescent="0.25">
      <c r="A331" s="50" t="s">
        <v>2295</v>
      </c>
      <c r="B331" s="50" t="s">
        <v>3088</v>
      </c>
      <c r="C331" s="31">
        <v>120342</v>
      </c>
      <c r="D331" s="50" t="s">
        <v>1257</v>
      </c>
      <c r="E331" s="50" t="s">
        <v>1254</v>
      </c>
      <c r="F331" s="31">
        <v>2</v>
      </c>
      <c r="G331" s="31">
        <v>1</v>
      </c>
      <c r="H331" s="31">
        <v>1</v>
      </c>
      <c r="I331" s="38">
        <v>41069.35</v>
      </c>
      <c r="J331" s="18" t="s">
        <v>3164</v>
      </c>
      <c r="K331" s="34" t="s">
        <v>3314</v>
      </c>
      <c r="L331" s="127" t="s">
        <v>3339</v>
      </c>
      <c r="M331" s="182">
        <v>0</v>
      </c>
      <c r="N331" s="182">
        <v>0</v>
      </c>
      <c r="O331" s="116"/>
      <c r="P331" s="116"/>
      <c r="Q331" s="34"/>
      <c r="R331" s="34"/>
      <c r="S331" s="116"/>
      <c r="T331" s="116"/>
      <c r="U331" s="116"/>
      <c r="V331" s="116"/>
      <c r="W331" s="116"/>
      <c r="X331" s="34"/>
      <c r="Y331" s="34"/>
      <c r="Z331" s="107">
        <f t="shared" si="50"/>
        <v>1</v>
      </c>
      <c r="AA331" s="107">
        <f t="shared" si="51"/>
        <v>0</v>
      </c>
      <c r="AB331" s="107">
        <f t="shared" si="52"/>
        <v>0</v>
      </c>
      <c r="AC331" s="107">
        <f t="shared" si="53"/>
        <v>0</v>
      </c>
      <c r="AD331" s="107">
        <f t="shared" si="54"/>
        <v>0</v>
      </c>
      <c r="AE331" s="107">
        <f t="shared" si="55"/>
        <v>1</v>
      </c>
      <c r="AF331" s="107">
        <f t="shared" si="56"/>
        <v>0</v>
      </c>
      <c r="AG331" s="107">
        <f t="shared" si="57"/>
        <v>0</v>
      </c>
      <c r="AH331" s="107">
        <f t="shared" si="58"/>
        <v>0</v>
      </c>
      <c r="AI331" s="107">
        <f t="shared" si="59"/>
        <v>0</v>
      </c>
    </row>
    <row r="332" spans="1:35" ht="29.25" hidden="1" customHeight="1" outlineLevel="2" x14ac:dyDescent="0.25">
      <c r="A332" s="50" t="s">
        <v>2295</v>
      </c>
      <c r="B332" s="50" t="s">
        <v>3088</v>
      </c>
      <c r="C332" s="31">
        <v>120350</v>
      </c>
      <c r="D332" s="50" t="s">
        <v>1260</v>
      </c>
      <c r="E332" s="50" t="s">
        <v>1254</v>
      </c>
      <c r="F332" s="31">
        <v>2</v>
      </c>
      <c r="G332" s="31">
        <v>1</v>
      </c>
      <c r="H332" s="31">
        <v>5</v>
      </c>
      <c r="I332" s="38">
        <v>184157.53</v>
      </c>
      <c r="J332" s="18" t="s">
        <v>3164</v>
      </c>
      <c r="K332" s="34" t="s">
        <v>3314</v>
      </c>
      <c r="L332" s="127" t="s">
        <v>3339</v>
      </c>
      <c r="M332" s="182">
        <v>0</v>
      </c>
      <c r="N332" s="182">
        <v>0</v>
      </c>
      <c r="O332" s="116"/>
      <c r="P332" s="116"/>
      <c r="Q332" s="34"/>
      <c r="R332" s="34"/>
      <c r="S332" s="116"/>
      <c r="T332" s="116"/>
      <c r="U332" s="116"/>
      <c r="V332" s="116"/>
      <c r="W332" s="116"/>
      <c r="X332" s="34"/>
      <c r="Y332" s="34"/>
      <c r="Z332" s="107">
        <f t="shared" si="50"/>
        <v>1</v>
      </c>
      <c r="AA332" s="107">
        <f t="shared" si="51"/>
        <v>0</v>
      </c>
      <c r="AB332" s="107">
        <f t="shared" si="52"/>
        <v>0</v>
      </c>
      <c r="AC332" s="107">
        <f t="shared" si="53"/>
        <v>0</v>
      </c>
      <c r="AD332" s="107">
        <f t="shared" si="54"/>
        <v>0</v>
      </c>
      <c r="AE332" s="107">
        <f t="shared" si="55"/>
        <v>1</v>
      </c>
      <c r="AF332" s="107">
        <f t="shared" si="56"/>
        <v>0</v>
      </c>
      <c r="AG332" s="107">
        <f t="shared" si="57"/>
        <v>0</v>
      </c>
      <c r="AH332" s="107">
        <f t="shared" si="58"/>
        <v>0</v>
      </c>
      <c r="AI332" s="107">
        <f t="shared" si="59"/>
        <v>0</v>
      </c>
    </row>
    <row r="333" spans="1:35" ht="29.25" hidden="1" customHeight="1" outlineLevel="2" x14ac:dyDescent="0.25">
      <c r="A333" s="50" t="s">
        <v>2295</v>
      </c>
      <c r="B333" s="50" t="s">
        <v>3088</v>
      </c>
      <c r="C333" s="31">
        <v>120523</v>
      </c>
      <c r="D333" s="50" t="s">
        <v>1282</v>
      </c>
      <c r="E333" s="50" t="s">
        <v>1239</v>
      </c>
      <c r="F333" s="31">
        <v>3</v>
      </c>
      <c r="G333" s="31">
        <v>1</v>
      </c>
      <c r="H333" s="31">
        <v>5</v>
      </c>
      <c r="I333" s="38">
        <v>71674.73</v>
      </c>
      <c r="J333" s="18" t="s">
        <v>3164</v>
      </c>
      <c r="K333" s="34" t="s">
        <v>3314</v>
      </c>
      <c r="L333" s="127" t="s">
        <v>3339</v>
      </c>
      <c r="M333" s="182">
        <v>0</v>
      </c>
      <c r="N333" s="182">
        <v>0</v>
      </c>
      <c r="O333" s="116"/>
      <c r="P333" s="116"/>
      <c r="Q333" s="34"/>
      <c r="R333" s="34"/>
      <c r="S333" s="116"/>
      <c r="T333" s="116"/>
      <c r="U333" s="116"/>
      <c r="V333" s="116"/>
      <c r="W333" s="116"/>
      <c r="X333" s="34"/>
      <c r="Y333" s="34"/>
      <c r="Z333" s="107">
        <f t="shared" si="50"/>
        <v>1</v>
      </c>
      <c r="AA333" s="107">
        <f t="shared" si="51"/>
        <v>0</v>
      </c>
      <c r="AB333" s="107">
        <f t="shared" si="52"/>
        <v>0</v>
      </c>
      <c r="AC333" s="107">
        <f t="shared" si="53"/>
        <v>0</v>
      </c>
      <c r="AD333" s="107">
        <f t="shared" si="54"/>
        <v>0</v>
      </c>
      <c r="AE333" s="107">
        <f t="shared" si="55"/>
        <v>1</v>
      </c>
      <c r="AF333" s="107">
        <f t="shared" si="56"/>
        <v>0</v>
      </c>
      <c r="AG333" s="107">
        <f t="shared" si="57"/>
        <v>0</v>
      </c>
      <c r="AH333" s="107">
        <f t="shared" si="58"/>
        <v>0</v>
      </c>
      <c r="AI333" s="107">
        <f t="shared" si="59"/>
        <v>0</v>
      </c>
    </row>
    <row r="334" spans="1:35" ht="29.25" hidden="1" customHeight="1" outlineLevel="2" x14ac:dyDescent="0.25">
      <c r="A334" s="50" t="s">
        <v>2295</v>
      </c>
      <c r="B334" s="50" t="s">
        <v>3088</v>
      </c>
      <c r="C334" s="31">
        <v>189521</v>
      </c>
      <c r="D334" s="50" t="s">
        <v>1284</v>
      </c>
      <c r="E334" s="50" t="s">
        <v>1239</v>
      </c>
      <c r="F334" s="31">
        <v>3</v>
      </c>
      <c r="G334" s="31">
        <v>1</v>
      </c>
      <c r="H334" s="31">
        <v>3</v>
      </c>
      <c r="I334" s="38">
        <v>52592.75</v>
      </c>
      <c r="J334" s="18" t="s">
        <v>3164</v>
      </c>
      <c r="K334" s="34" t="s">
        <v>3314</v>
      </c>
      <c r="L334" s="127" t="s">
        <v>3339</v>
      </c>
      <c r="M334" s="182">
        <v>0</v>
      </c>
      <c r="N334" s="182">
        <v>0</v>
      </c>
      <c r="O334" s="116"/>
      <c r="P334" s="116"/>
      <c r="Q334" s="34"/>
      <c r="R334" s="34"/>
      <c r="S334" s="116"/>
      <c r="T334" s="116"/>
      <c r="U334" s="116"/>
      <c r="V334" s="116"/>
      <c r="W334" s="116"/>
      <c r="X334" s="34"/>
      <c r="Y334" s="34"/>
      <c r="Z334" s="107">
        <f t="shared" si="50"/>
        <v>1</v>
      </c>
      <c r="AA334" s="107">
        <f t="shared" si="51"/>
        <v>0</v>
      </c>
      <c r="AB334" s="107">
        <f t="shared" si="52"/>
        <v>0</v>
      </c>
      <c r="AC334" s="107">
        <f t="shared" si="53"/>
        <v>0</v>
      </c>
      <c r="AD334" s="107">
        <f t="shared" si="54"/>
        <v>0</v>
      </c>
      <c r="AE334" s="107">
        <f t="shared" si="55"/>
        <v>1</v>
      </c>
      <c r="AF334" s="107">
        <f t="shared" si="56"/>
        <v>0</v>
      </c>
      <c r="AG334" s="107">
        <f t="shared" si="57"/>
        <v>0</v>
      </c>
      <c r="AH334" s="107">
        <f t="shared" si="58"/>
        <v>0</v>
      </c>
      <c r="AI334" s="107">
        <f t="shared" si="59"/>
        <v>0</v>
      </c>
    </row>
    <row r="335" spans="1:35" ht="29.25" hidden="1" customHeight="1" outlineLevel="2" x14ac:dyDescent="0.25">
      <c r="A335" s="50" t="s">
        <v>2295</v>
      </c>
      <c r="B335" s="50" t="s">
        <v>3088</v>
      </c>
      <c r="C335" s="31">
        <v>189530</v>
      </c>
      <c r="D335" s="50" t="s">
        <v>1253</v>
      </c>
      <c r="E335" s="50" t="s">
        <v>1254</v>
      </c>
      <c r="F335" s="31">
        <v>2</v>
      </c>
      <c r="G335" s="31">
        <v>1</v>
      </c>
      <c r="H335" s="31">
        <v>2</v>
      </c>
      <c r="I335" s="38">
        <v>39782.199999999997</v>
      </c>
      <c r="J335" s="18" t="s">
        <v>3164</v>
      </c>
      <c r="K335" s="34" t="s">
        <v>3314</v>
      </c>
      <c r="L335" s="127" t="s">
        <v>3339</v>
      </c>
      <c r="M335" s="182">
        <v>0</v>
      </c>
      <c r="N335" s="182">
        <v>0</v>
      </c>
      <c r="O335" s="116"/>
      <c r="P335" s="116"/>
      <c r="Q335" s="34"/>
      <c r="R335" s="34"/>
      <c r="S335" s="116"/>
      <c r="T335" s="116"/>
      <c r="U335" s="116"/>
      <c r="V335" s="116"/>
      <c r="W335" s="116"/>
      <c r="X335" s="34"/>
      <c r="Y335" s="34"/>
      <c r="Z335" s="107">
        <f t="shared" si="50"/>
        <v>1</v>
      </c>
      <c r="AA335" s="107">
        <f t="shared" si="51"/>
        <v>0</v>
      </c>
      <c r="AB335" s="107">
        <f t="shared" si="52"/>
        <v>0</v>
      </c>
      <c r="AC335" s="107">
        <f t="shared" si="53"/>
        <v>0</v>
      </c>
      <c r="AD335" s="107">
        <f t="shared" si="54"/>
        <v>0</v>
      </c>
      <c r="AE335" s="107">
        <f t="shared" si="55"/>
        <v>1</v>
      </c>
      <c r="AF335" s="107">
        <f t="shared" si="56"/>
        <v>0</v>
      </c>
      <c r="AG335" s="107">
        <f t="shared" si="57"/>
        <v>0</v>
      </c>
      <c r="AH335" s="107">
        <f t="shared" si="58"/>
        <v>0</v>
      </c>
      <c r="AI335" s="107">
        <f t="shared" si="59"/>
        <v>0</v>
      </c>
    </row>
    <row r="336" spans="1:35" ht="29.25" hidden="1" customHeight="1" outlineLevel="2" x14ac:dyDescent="0.25">
      <c r="A336" s="50" t="s">
        <v>2295</v>
      </c>
      <c r="B336" s="50" t="s">
        <v>3141</v>
      </c>
      <c r="C336" s="31">
        <v>190008</v>
      </c>
      <c r="D336" s="50" t="s">
        <v>2407</v>
      </c>
      <c r="E336" s="50" t="s">
        <v>2408</v>
      </c>
      <c r="F336" s="31">
        <v>0</v>
      </c>
      <c r="G336" s="31">
        <v>1</v>
      </c>
      <c r="H336" s="31">
        <v>4</v>
      </c>
      <c r="I336" s="38">
        <v>75845.97</v>
      </c>
      <c r="J336" s="18" t="s">
        <v>3164</v>
      </c>
      <c r="K336" s="34" t="s">
        <v>3314</v>
      </c>
      <c r="L336" s="137" t="s">
        <v>3340</v>
      </c>
      <c r="M336" s="182">
        <v>1</v>
      </c>
      <c r="N336" s="182">
        <v>1</v>
      </c>
      <c r="O336" s="124" t="s">
        <v>3355</v>
      </c>
      <c r="P336" s="116"/>
      <c r="Q336" s="34"/>
      <c r="R336" s="34"/>
      <c r="S336" s="124" t="s">
        <v>3356</v>
      </c>
      <c r="T336" s="116"/>
      <c r="U336" s="124" t="s">
        <v>3357</v>
      </c>
      <c r="V336" s="124" t="s">
        <v>3358</v>
      </c>
      <c r="W336" s="124" t="s">
        <v>3359</v>
      </c>
      <c r="X336" s="123" t="s">
        <v>3360</v>
      </c>
      <c r="Y336" s="123">
        <v>75742.97</v>
      </c>
      <c r="Z336" s="107">
        <f t="shared" si="50"/>
        <v>0</v>
      </c>
      <c r="AA336" s="107">
        <f t="shared" si="51"/>
        <v>0</v>
      </c>
      <c r="AB336" s="107">
        <f t="shared" si="52"/>
        <v>0</v>
      </c>
      <c r="AC336" s="107">
        <f t="shared" si="53"/>
        <v>0</v>
      </c>
      <c r="AD336" s="107">
        <f t="shared" si="54"/>
        <v>1</v>
      </c>
      <c r="AE336" s="107">
        <f t="shared" si="55"/>
        <v>0</v>
      </c>
      <c r="AF336" s="107">
        <f t="shared" si="56"/>
        <v>0</v>
      </c>
      <c r="AG336" s="107">
        <f t="shared" si="57"/>
        <v>0</v>
      </c>
      <c r="AH336" s="107">
        <f t="shared" si="58"/>
        <v>0</v>
      </c>
      <c r="AI336" s="107">
        <f t="shared" si="59"/>
        <v>1</v>
      </c>
    </row>
    <row r="337" spans="1:36" ht="29.25" hidden="1" customHeight="1" outlineLevel="2" x14ac:dyDescent="0.25">
      <c r="A337" s="50" t="s">
        <v>2295</v>
      </c>
      <c r="B337" s="50" t="s">
        <v>3090</v>
      </c>
      <c r="C337" s="31">
        <v>120545</v>
      </c>
      <c r="D337" s="50" t="s">
        <v>1315</v>
      </c>
      <c r="E337" s="50" t="s">
        <v>1313</v>
      </c>
      <c r="F337" s="31">
        <v>2</v>
      </c>
      <c r="G337" s="31">
        <v>1</v>
      </c>
      <c r="H337" s="31">
        <v>5</v>
      </c>
      <c r="I337" s="38">
        <v>481609.38</v>
      </c>
      <c r="J337" s="18" t="s">
        <v>3164</v>
      </c>
      <c r="K337" s="34" t="s">
        <v>3314</v>
      </c>
      <c r="L337" s="127" t="s">
        <v>3339</v>
      </c>
      <c r="M337" s="182">
        <v>0</v>
      </c>
      <c r="N337" s="182">
        <v>0</v>
      </c>
      <c r="O337" s="116"/>
      <c r="P337" s="116"/>
      <c r="Q337" s="34"/>
      <c r="R337" s="34"/>
      <c r="S337" s="116"/>
      <c r="T337" s="116"/>
      <c r="U337" s="116"/>
      <c r="V337" s="116"/>
      <c r="W337" s="116"/>
      <c r="X337" s="34"/>
      <c r="Y337" s="34"/>
      <c r="Z337" s="107">
        <f t="shared" si="50"/>
        <v>1</v>
      </c>
      <c r="AA337" s="107">
        <f t="shared" si="51"/>
        <v>0</v>
      </c>
      <c r="AB337" s="107">
        <f t="shared" si="52"/>
        <v>0</v>
      </c>
      <c r="AC337" s="107">
        <f t="shared" si="53"/>
        <v>0</v>
      </c>
      <c r="AD337" s="107">
        <f t="shared" si="54"/>
        <v>0</v>
      </c>
      <c r="AE337" s="107">
        <f t="shared" si="55"/>
        <v>1</v>
      </c>
      <c r="AF337" s="107">
        <f t="shared" si="56"/>
        <v>0</v>
      </c>
      <c r="AG337" s="107">
        <f t="shared" si="57"/>
        <v>0</v>
      </c>
      <c r="AH337" s="107">
        <f t="shared" si="58"/>
        <v>0</v>
      </c>
      <c r="AI337" s="107">
        <f t="shared" si="59"/>
        <v>0</v>
      </c>
      <c r="AJ337" t="s">
        <v>3341</v>
      </c>
    </row>
    <row r="338" spans="1:36" ht="29.25" hidden="1" customHeight="1" outlineLevel="2" x14ac:dyDescent="0.25">
      <c r="A338" s="50" t="s">
        <v>2295</v>
      </c>
      <c r="B338" s="50" t="s">
        <v>3090</v>
      </c>
      <c r="C338" s="31">
        <v>120546</v>
      </c>
      <c r="D338" s="50" t="s">
        <v>1316</v>
      </c>
      <c r="E338" s="50" t="s">
        <v>1313</v>
      </c>
      <c r="F338" s="31">
        <v>2</v>
      </c>
      <c r="G338" s="31">
        <v>1</v>
      </c>
      <c r="H338" s="31">
        <v>9</v>
      </c>
      <c r="I338" s="38">
        <v>349670.02</v>
      </c>
      <c r="J338" s="18" t="s">
        <v>3164</v>
      </c>
      <c r="K338" s="34" t="s">
        <v>3314</v>
      </c>
      <c r="L338" s="127" t="s">
        <v>3339</v>
      </c>
      <c r="M338" s="182">
        <v>0</v>
      </c>
      <c r="N338" s="182">
        <v>0</v>
      </c>
      <c r="O338" s="116"/>
      <c r="P338" s="116"/>
      <c r="Q338" s="34"/>
      <c r="R338" s="34"/>
      <c r="S338" s="116"/>
      <c r="T338" s="116"/>
      <c r="U338" s="116"/>
      <c r="V338" s="116"/>
      <c r="W338" s="116"/>
      <c r="X338" s="34"/>
      <c r="Y338" s="34"/>
      <c r="Z338" s="107">
        <f t="shared" si="50"/>
        <v>1</v>
      </c>
      <c r="AA338" s="107">
        <f t="shared" si="51"/>
        <v>0</v>
      </c>
      <c r="AB338" s="107">
        <f t="shared" si="52"/>
        <v>0</v>
      </c>
      <c r="AC338" s="107">
        <f t="shared" si="53"/>
        <v>0</v>
      </c>
      <c r="AD338" s="107">
        <f t="shared" si="54"/>
        <v>0</v>
      </c>
      <c r="AE338" s="107">
        <f t="shared" si="55"/>
        <v>1</v>
      </c>
      <c r="AF338" s="107">
        <f t="shared" si="56"/>
        <v>0</v>
      </c>
      <c r="AG338" s="107">
        <f t="shared" si="57"/>
        <v>0</v>
      </c>
      <c r="AH338" s="107">
        <f t="shared" si="58"/>
        <v>0</v>
      </c>
      <c r="AI338" s="107">
        <f t="shared" si="59"/>
        <v>0</v>
      </c>
      <c r="AJ338" t="s">
        <v>3341</v>
      </c>
    </row>
    <row r="339" spans="1:36" ht="29.25" hidden="1" customHeight="1" outlineLevel="2" x14ac:dyDescent="0.25">
      <c r="A339" s="50" t="s">
        <v>2295</v>
      </c>
      <c r="B339" s="50" t="s">
        <v>3090</v>
      </c>
      <c r="C339" s="31">
        <v>120558</v>
      </c>
      <c r="D339" s="50" t="s">
        <v>1319</v>
      </c>
      <c r="E339" s="50" t="s">
        <v>1313</v>
      </c>
      <c r="F339" s="31">
        <v>2</v>
      </c>
      <c r="G339" s="31">
        <v>1</v>
      </c>
      <c r="H339" s="31">
        <v>4</v>
      </c>
      <c r="I339" s="38">
        <v>447814.41</v>
      </c>
      <c r="J339" s="18" t="s">
        <v>3164</v>
      </c>
      <c r="K339" s="34" t="s">
        <v>3314</v>
      </c>
      <c r="L339" s="127" t="s">
        <v>3339</v>
      </c>
      <c r="M339" s="182">
        <v>0</v>
      </c>
      <c r="N339" s="182">
        <v>0</v>
      </c>
      <c r="O339" s="116"/>
      <c r="P339" s="116"/>
      <c r="Q339" s="34"/>
      <c r="R339" s="34"/>
      <c r="S339" s="116"/>
      <c r="T339" s="116"/>
      <c r="U339" s="116"/>
      <c r="V339" s="116"/>
      <c r="W339" s="116"/>
      <c r="X339" s="34"/>
      <c r="Y339" s="34"/>
      <c r="Z339" s="107">
        <f t="shared" si="50"/>
        <v>1</v>
      </c>
      <c r="AA339" s="107">
        <f t="shared" si="51"/>
        <v>0</v>
      </c>
      <c r="AB339" s="107">
        <f t="shared" si="52"/>
        <v>0</v>
      </c>
      <c r="AC339" s="107">
        <f t="shared" si="53"/>
        <v>0</v>
      </c>
      <c r="AD339" s="107">
        <f t="shared" si="54"/>
        <v>0</v>
      </c>
      <c r="AE339" s="107">
        <f t="shared" si="55"/>
        <v>1</v>
      </c>
      <c r="AF339" s="107">
        <f t="shared" si="56"/>
        <v>0</v>
      </c>
      <c r="AG339" s="107">
        <f t="shared" si="57"/>
        <v>0</v>
      </c>
      <c r="AH339" s="107">
        <f t="shared" si="58"/>
        <v>0</v>
      </c>
      <c r="AI339" s="107">
        <f t="shared" si="59"/>
        <v>0</v>
      </c>
      <c r="AJ339" t="s">
        <v>3341</v>
      </c>
    </row>
    <row r="340" spans="1:36" ht="29.25" hidden="1" customHeight="1" outlineLevel="2" x14ac:dyDescent="0.25">
      <c r="A340" s="50" t="s">
        <v>2295</v>
      </c>
      <c r="B340" s="50" t="s">
        <v>3090</v>
      </c>
      <c r="C340" s="31">
        <v>234005</v>
      </c>
      <c r="D340" s="50" t="s">
        <v>1314</v>
      </c>
      <c r="E340" s="50" t="s">
        <v>1313</v>
      </c>
      <c r="F340" s="31">
        <v>2</v>
      </c>
      <c r="G340" s="31">
        <v>1</v>
      </c>
      <c r="H340" s="31">
        <v>6</v>
      </c>
      <c r="I340" s="38">
        <v>532231.31999999995</v>
      </c>
      <c r="J340" s="18" t="s">
        <v>3164</v>
      </c>
      <c r="K340" s="34" t="s">
        <v>3314</v>
      </c>
      <c r="L340" s="127" t="s">
        <v>3339</v>
      </c>
      <c r="M340" s="182">
        <v>0</v>
      </c>
      <c r="N340" s="182">
        <v>0</v>
      </c>
      <c r="O340" s="116"/>
      <c r="P340" s="116"/>
      <c r="Q340" s="34"/>
      <c r="R340" s="34"/>
      <c r="S340" s="116"/>
      <c r="T340" s="116"/>
      <c r="U340" s="116"/>
      <c r="V340" s="116"/>
      <c r="W340" s="116"/>
      <c r="X340" s="34"/>
      <c r="Y340" s="34"/>
      <c r="Z340" s="107">
        <f t="shared" si="50"/>
        <v>1</v>
      </c>
      <c r="AA340" s="107">
        <f t="shared" si="51"/>
        <v>0</v>
      </c>
      <c r="AB340" s="107">
        <f t="shared" si="52"/>
        <v>0</v>
      </c>
      <c r="AC340" s="107">
        <f t="shared" si="53"/>
        <v>0</v>
      </c>
      <c r="AD340" s="107">
        <f t="shared" si="54"/>
        <v>0</v>
      </c>
      <c r="AE340" s="107">
        <f t="shared" si="55"/>
        <v>1</v>
      </c>
      <c r="AF340" s="107">
        <f t="shared" si="56"/>
        <v>0</v>
      </c>
      <c r="AG340" s="107">
        <f t="shared" si="57"/>
        <v>0</v>
      </c>
      <c r="AH340" s="107">
        <f t="shared" si="58"/>
        <v>0</v>
      </c>
      <c r="AI340" s="107">
        <f t="shared" si="59"/>
        <v>0</v>
      </c>
      <c r="AJ340" t="s">
        <v>3341</v>
      </c>
    </row>
    <row r="341" spans="1:36" ht="29.25" hidden="1" customHeight="1" outlineLevel="2" x14ac:dyDescent="0.25">
      <c r="A341" s="50" t="s">
        <v>2295</v>
      </c>
      <c r="B341" s="50" t="s">
        <v>3090</v>
      </c>
      <c r="C341" s="51">
        <v>322306</v>
      </c>
      <c r="D341" s="52" t="s">
        <v>1320</v>
      </c>
      <c r="E341" s="50" t="s">
        <v>1313</v>
      </c>
      <c r="F341" s="31">
        <v>2</v>
      </c>
      <c r="G341" s="31">
        <v>1</v>
      </c>
      <c r="H341" s="31">
        <v>4</v>
      </c>
      <c r="I341" s="38">
        <v>597036.67000000004</v>
      </c>
      <c r="J341" s="18" t="s">
        <v>3164</v>
      </c>
      <c r="K341" s="34" t="s">
        <v>3314</v>
      </c>
      <c r="L341" s="127" t="s">
        <v>3339</v>
      </c>
      <c r="M341" s="182">
        <v>0</v>
      </c>
      <c r="N341" s="182">
        <v>0</v>
      </c>
      <c r="O341" s="116"/>
      <c r="P341" s="116"/>
      <c r="Q341" s="34"/>
      <c r="R341" s="34"/>
      <c r="S341" s="116"/>
      <c r="T341" s="116"/>
      <c r="U341" s="116"/>
      <c r="V341" s="116"/>
      <c r="W341" s="116"/>
      <c r="X341" s="34"/>
      <c r="Y341" s="34"/>
      <c r="Z341" s="107">
        <f t="shared" si="50"/>
        <v>1</v>
      </c>
      <c r="AA341" s="107">
        <f t="shared" si="51"/>
        <v>0</v>
      </c>
      <c r="AB341" s="107">
        <f t="shared" si="52"/>
        <v>0</v>
      </c>
      <c r="AC341" s="107">
        <f t="shared" si="53"/>
        <v>0</v>
      </c>
      <c r="AD341" s="107">
        <f t="shared" si="54"/>
        <v>0</v>
      </c>
      <c r="AE341" s="107">
        <f t="shared" si="55"/>
        <v>1</v>
      </c>
      <c r="AF341" s="107">
        <f t="shared" si="56"/>
        <v>0</v>
      </c>
      <c r="AG341" s="107">
        <f t="shared" si="57"/>
        <v>0</v>
      </c>
      <c r="AH341" s="107">
        <f t="shared" si="58"/>
        <v>0</v>
      </c>
      <c r="AI341" s="107">
        <f t="shared" si="59"/>
        <v>0</v>
      </c>
      <c r="AJ341" t="s">
        <v>3341</v>
      </c>
    </row>
    <row r="342" spans="1:36" ht="29.25" hidden="1" customHeight="1" outlineLevel="2" x14ac:dyDescent="0.25">
      <c r="A342" s="50" t="s">
        <v>2414</v>
      </c>
      <c r="B342" s="50" t="s">
        <v>3100</v>
      </c>
      <c r="C342" s="31">
        <v>122400</v>
      </c>
      <c r="D342" s="50" t="s">
        <v>2416</v>
      </c>
      <c r="E342" s="50" t="s">
        <v>2417</v>
      </c>
      <c r="F342" s="31">
        <v>0</v>
      </c>
      <c r="G342" s="31">
        <v>1</v>
      </c>
      <c r="H342" s="31">
        <v>2</v>
      </c>
      <c r="I342" s="39">
        <v>245013.26</v>
      </c>
      <c r="J342" s="18" t="s">
        <v>3164</v>
      </c>
      <c r="K342" s="34" t="s">
        <v>3314</v>
      </c>
      <c r="L342" s="135" t="s">
        <v>3337</v>
      </c>
      <c r="M342" s="112">
        <v>1</v>
      </c>
      <c r="N342" s="112">
        <v>1</v>
      </c>
      <c r="O342" s="138" t="s">
        <v>3376</v>
      </c>
      <c r="P342" s="138" t="s">
        <v>3377</v>
      </c>
      <c r="Q342" s="139" t="s">
        <v>3378</v>
      </c>
      <c r="R342" s="140" t="s">
        <v>3379</v>
      </c>
      <c r="S342" s="141" t="s">
        <v>3380</v>
      </c>
      <c r="T342" s="141" t="s">
        <v>3381</v>
      </c>
      <c r="U342" s="141" t="s">
        <v>3382</v>
      </c>
      <c r="V342" s="141" t="s">
        <v>3383</v>
      </c>
      <c r="W342" s="141" t="s">
        <v>3384</v>
      </c>
      <c r="X342" s="65" t="s">
        <v>3385</v>
      </c>
      <c r="Y342" s="140">
        <v>216888.33</v>
      </c>
      <c r="Z342" s="107">
        <f t="shared" si="50"/>
        <v>0</v>
      </c>
      <c r="AA342" s="107">
        <f t="shared" si="51"/>
        <v>0</v>
      </c>
      <c r="AB342" s="107">
        <f t="shared" si="52"/>
        <v>0</v>
      </c>
      <c r="AC342" s="107">
        <f t="shared" si="53"/>
        <v>0</v>
      </c>
      <c r="AD342" s="107">
        <f t="shared" si="54"/>
        <v>1</v>
      </c>
      <c r="AE342" s="107">
        <f t="shared" si="55"/>
        <v>0</v>
      </c>
      <c r="AF342" s="107">
        <f t="shared" si="56"/>
        <v>0</v>
      </c>
      <c r="AG342" s="107">
        <f t="shared" si="57"/>
        <v>0</v>
      </c>
      <c r="AH342" s="107">
        <f t="shared" si="58"/>
        <v>0</v>
      </c>
      <c r="AI342" s="107">
        <f t="shared" si="59"/>
        <v>1</v>
      </c>
    </row>
    <row r="343" spans="1:36" ht="29.25" hidden="1" customHeight="1" outlineLevel="2" x14ac:dyDescent="0.25">
      <c r="A343" s="50" t="s">
        <v>2414</v>
      </c>
      <c r="B343" s="50" t="s">
        <v>3142</v>
      </c>
      <c r="C343" s="31">
        <v>122324</v>
      </c>
      <c r="D343" s="50" t="s">
        <v>1759</v>
      </c>
      <c r="E343" s="50" t="s">
        <v>2420</v>
      </c>
      <c r="F343" s="31">
        <v>0</v>
      </c>
      <c r="G343" s="31">
        <v>1</v>
      </c>
      <c r="H343" s="31">
        <v>1</v>
      </c>
      <c r="I343" s="39">
        <v>190242.77</v>
      </c>
      <c r="J343" s="18" t="s">
        <v>3164</v>
      </c>
      <c r="K343" s="34" t="s">
        <v>3314</v>
      </c>
      <c r="L343" s="135" t="s">
        <v>3337</v>
      </c>
      <c r="M343" s="112">
        <v>1</v>
      </c>
      <c r="N343" s="112">
        <v>1</v>
      </c>
      <c r="O343" s="138" t="s">
        <v>3386</v>
      </c>
      <c r="P343" s="138" t="s">
        <v>3402</v>
      </c>
      <c r="Q343" s="139" t="s">
        <v>3403</v>
      </c>
      <c r="R343" s="147" t="s">
        <v>3379</v>
      </c>
      <c r="S343" s="138" t="s">
        <v>3389</v>
      </c>
      <c r="T343" s="138" t="s">
        <v>3390</v>
      </c>
      <c r="U343" s="138" t="s">
        <v>3391</v>
      </c>
      <c r="V343" s="138" t="s">
        <v>3392</v>
      </c>
      <c r="W343" s="138" t="s">
        <v>3393</v>
      </c>
      <c r="X343" s="148" t="s">
        <v>3385</v>
      </c>
      <c r="Y343" s="149">
        <v>190117.84</v>
      </c>
      <c r="Z343" s="107">
        <f t="shared" si="50"/>
        <v>0</v>
      </c>
      <c r="AA343" s="107">
        <f t="shared" si="51"/>
        <v>0</v>
      </c>
      <c r="AB343" s="107">
        <f t="shared" si="52"/>
        <v>0</v>
      </c>
      <c r="AC343" s="107">
        <f t="shared" si="53"/>
        <v>0</v>
      </c>
      <c r="AD343" s="107">
        <f t="shared" si="54"/>
        <v>1</v>
      </c>
      <c r="AE343" s="107">
        <f t="shared" si="55"/>
        <v>0</v>
      </c>
      <c r="AF343" s="107">
        <f t="shared" si="56"/>
        <v>0</v>
      </c>
      <c r="AG343" s="107">
        <f t="shared" si="57"/>
        <v>0</v>
      </c>
      <c r="AH343" s="107">
        <f t="shared" si="58"/>
        <v>0</v>
      </c>
      <c r="AI343" s="107">
        <f t="shared" si="59"/>
        <v>1</v>
      </c>
    </row>
    <row r="344" spans="1:36" ht="29.25" hidden="1" customHeight="1" outlineLevel="2" x14ac:dyDescent="0.25">
      <c r="A344" s="50" t="s">
        <v>2414</v>
      </c>
      <c r="B344" s="50" t="s">
        <v>3142</v>
      </c>
      <c r="C344" s="31">
        <v>122330</v>
      </c>
      <c r="D344" s="50" t="s">
        <v>2442</v>
      </c>
      <c r="E344" s="50" t="s">
        <v>2420</v>
      </c>
      <c r="F344" s="31">
        <v>0</v>
      </c>
      <c r="G344" s="31">
        <v>1</v>
      </c>
      <c r="H344" s="31">
        <v>2</v>
      </c>
      <c r="I344" s="39">
        <v>228038.08</v>
      </c>
      <c r="J344" s="18" t="s">
        <v>3164</v>
      </c>
      <c r="K344" s="34" t="s">
        <v>3314</v>
      </c>
      <c r="L344" s="135" t="s">
        <v>3337</v>
      </c>
      <c r="M344" s="112">
        <v>1</v>
      </c>
      <c r="N344" s="112">
        <v>1</v>
      </c>
      <c r="O344" s="138" t="s">
        <v>3386</v>
      </c>
      <c r="P344" s="138" t="s">
        <v>3402</v>
      </c>
      <c r="Q344" s="139" t="s">
        <v>3403</v>
      </c>
      <c r="R344" s="147" t="s">
        <v>3379</v>
      </c>
      <c r="S344" s="138" t="s">
        <v>3389</v>
      </c>
      <c r="T344" s="138" t="s">
        <v>3390</v>
      </c>
      <c r="U344" s="138" t="s">
        <v>3391</v>
      </c>
      <c r="V344" s="138" t="s">
        <v>3392</v>
      </c>
      <c r="W344" s="138" t="s">
        <v>3393</v>
      </c>
      <c r="X344" s="148" t="s">
        <v>3385</v>
      </c>
      <c r="Y344" s="149">
        <v>227972.11</v>
      </c>
      <c r="Z344" s="107">
        <f t="shared" si="50"/>
        <v>0</v>
      </c>
      <c r="AA344" s="107">
        <f t="shared" si="51"/>
        <v>0</v>
      </c>
      <c r="AB344" s="107">
        <f t="shared" si="52"/>
        <v>0</v>
      </c>
      <c r="AC344" s="107">
        <f t="shared" si="53"/>
        <v>0</v>
      </c>
      <c r="AD344" s="107">
        <f t="shared" si="54"/>
        <v>1</v>
      </c>
      <c r="AE344" s="107">
        <f t="shared" si="55"/>
        <v>0</v>
      </c>
      <c r="AF344" s="107">
        <f t="shared" si="56"/>
        <v>0</v>
      </c>
      <c r="AG344" s="107">
        <f t="shared" si="57"/>
        <v>0</v>
      </c>
      <c r="AH344" s="107">
        <f t="shared" si="58"/>
        <v>0</v>
      </c>
      <c r="AI344" s="107">
        <f t="shared" si="59"/>
        <v>1</v>
      </c>
    </row>
    <row r="345" spans="1:36" ht="29.25" hidden="1" customHeight="1" outlineLevel="2" x14ac:dyDescent="0.25">
      <c r="A345" s="50" t="s">
        <v>2414</v>
      </c>
      <c r="B345" s="50" t="s">
        <v>3142</v>
      </c>
      <c r="C345" s="31">
        <v>122331</v>
      </c>
      <c r="D345" s="50" t="s">
        <v>2448</v>
      </c>
      <c r="E345" s="50" t="s">
        <v>2420</v>
      </c>
      <c r="F345" s="31">
        <v>0</v>
      </c>
      <c r="G345" s="31">
        <v>1</v>
      </c>
      <c r="H345" s="31">
        <v>1</v>
      </c>
      <c r="I345" s="39">
        <v>171252.93</v>
      </c>
      <c r="J345" s="18" t="s">
        <v>3164</v>
      </c>
      <c r="K345" s="34" t="s">
        <v>3314</v>
      </c>
      <c r="L345" s="135" t="s">
        <v>3337</v>
      </c>
      <c r="M345" s="112">
        <v>1</v>
      </c>
      <c r="N345" s="112">
        <v>1</v>
      </c>
      <c r="O345" s="138" t="s">
        <v>3386</v>
      </c>
      <c r="P345" s="138" t="s">
        <v>3402</v>
      </c>
      <c r="Q345" s="139" t="s">
        <v>3403</v>
      </c>
      <c r="R345" s="147" t="s">
        <v>3379</v>
      </c>
      <c r="S345" s="138" t="s">
        <v>3389</v>
      </c>
      <c r="T345" s="138" t="s">
        <v>3390</v>
      </c>
      <c r="U345" s="138" t="s">
        <v>3391</v>
      </c>
      <c r="V345" s="138" t="s">
        <v>3392</v>
      </c>
      <c r="W345" s="138" t="s">
        <v>3393</v>
      </c>
      <c r="X345" s="148" t="s">
        <v>3385</v>
      </c>
      <c r="Y345" s="149">
        <v>171187.07</v>
      </c>
      <c r="Z345" s="107">
        <f t="shared" si="50"/>
        <v>0</v>
      </c>
      <c r="AA345" s="107">
        <f t="shared" si="51"/>
        <v>0</v>
      </c>
      <c r="AB345" s="107">
        <f t="shared" si="52"/>
        <v>0</v>
      </c>
      <c r="AC345" s="107">
        <f t="shared" si="53"/>
        <v>0</v>
      </c>
      <c r="AD345" s="107">
        <f t="shared" si="54"/>
        <v>1</v>
      </c>
      <c r="AE345" s="107">
        <f t="shared" si="55"/>
        <v>0</v>
      </c>
      <c r="AF345" s="107">
        <f t="shared" si="56"/>
        <v>0</v>
      </c>
      <c r="AG345" s="107">
        <f t="shared" si="57"/>
        <v>0</v>
      </c>
      <c r="AH345" s="107">
        <f t="shared" si="58"/>
        <v>0</v>
      </c>
      <c r="AI345" s="107">
        <f t="shared" si="59"/>
        <v>1</v>
      </c>
    </row>
    <row r="346" spans="1:36" ht="29.25" hidden="1" customHeight="1" outlineLevel="2" x14ac:dyDescent="0.25">
      <c r="A346" s="50" t="s">
        <v>2414</v>
      </c>
      <c r="B346" s="50" t="s">
        <v>3142</v>
      </c>
      <c r="C346" s="31">
        <v>122333</v>
      </c>
      <c r="D346" s="50" t="s">
        <v>2452</v>
      </c>
      <c r="E346" s="50" t="s">
        <v>2420</v>
      </c>
      <c r="F346" s="31">
        <v>0</v>
      </c>
      <c r="G346" s="31">
        <v>1</v>
      </c>
      <c r="H346" s="31">
        <v>1</v>
      </c>
      <c r="I346" s="39">
        <v>189411.34</v>
      </c>
      <c r="J346" s="18" t="s">
        <v>3164</v>
      </c>
      <c r="K346" s="34" t="s">
        <v>3314</v>
      </c>
      <c r="L346" s="135" t="s">
        <v>3337</v>
      </c>
      <c r="M346" s="112">
        <v>1</v>
      </c>
      <c r="N346" s="112">
        <v>1</v>
      </c>
      <c r="O346" s="138" t="s">
        <v>3386</v>
      </c>
      <c r="P346" s="138" t="s">
        <v>3402</v>
      </c>
      <c r="Q346" s="139" t="s">
        <v>3403</v>
      </c>
      <c r="R346" s="147" t="s">
        <v>3379</v>
      </c>
      <c r="S346" s="138" t="s">
        <v>3389</v>
      </c>
      <c r="T346" s="138" t="s">
        <v>3390</v>
      </c>
      <c r="U346" s="138" t="s">
        <v>3391</v>
      </c>
      <c r="V346" s="138" t="s">
        <v>3392</v>
      </c>
      <c r="W346" s="138" t="s">
        <v>3393</v>
      </c>
      <c r="X346" s="148" t="s">
        <v>3385</v>
      </c>
      <c r="Y346" s="149">
        <v>189359.73</v>
      </c>
      <c r="Z346" s="107">
        <f t="shared" si="50"/>
        <v>0</v>
      </c>
      <c r="AA346" s="107">
        <f t="shared" si="51"/>
        <v>0</v>
      </c>
      <c r="AB346" s="107">
        <f t="shared" si="52"/>
        <v>0</v>
      </c>
      <c r="AC346" s="107">
        <f t="shared" si="53"/>
        <v>0</v>
      </c>
      <c r="AD346" s="107">
        <f t="shared" si="54"/>
        <v>1</v>
      </c>
      <c r="AE346" s="107">
        <f t="shared" si="55"/>
        <v>0</v>
      </c>
      <c r="AF346" s="107">
        <f t="shared" si="56"/>
        <v>0</v>
      </c>
      <c r="AG346" s="107">
        <f t="shared" si="57"/>
        <v>0</v>
      </c>
      <c r="AH346" s="107">
        <f t="shared" si="58"/>
        <v>0</v>
      </c>
      <c r="AI346" s="107">
        <f t="shared" si="59"/>
        <v>1</v>
      </c>
    </row>
    <row r="347" spans="1:36" ht="29.25" hidden="1" customHeight="1" outlineLevel="2" x14ac:dyDescent="0.25">
      <c r="A347" s="50" t="s">
        <v>2414</v>
      </c>
      <c r="B347" s="50" t="s">
        <v>3142</v>
      </c>
      <c r="C347" s="31">
        <v>122336</v>
      </c>
      <c r="D347" s="50" t="s">
        <v>2467</v>
      </c>
      <c r="E347" s="50" t="s">
        <v>2420</v>
      </c>
      <c r="F347" s="31">
        <v>0</v>
      </c>
      <c r="G347" s="31">
        <v>1</v>
      </c>
      <c r="H347" s="31">
        <v>2</v>
      </c>
      <c r="I347" s="39">
        <v>245013.26</v>
      </c>
      <c r="J347" s="18" t="s">
        <v>3164</v>
      </c>
      <c r="K347" s="34" t="s">
        <v>3314</v>
      </c>
      <c r="L347" s="135" t="s">
        <v>3337</v>
      </c>
      <c r="M347" s="112">
        <v>1</v>
      </c>
      <c r="N347" s="112">
        <v>1</v>
      </c>
      <c r="O347" s="138" t="s">
        <v>3386</v>
      </c>
      <c r="P347" s="138" t="s">
        <v>3402</v>
      </c>
      <c r="Q347" s="139" t="s">
        <v>3403</v>
      </c>
      <c r="R347" s="147" t="s">
        <v>3379</v>
      </c>
      <c r="S347" s="138" t="s">
        <v>3389</v>
      </c>
      <c r="T347" s="138" t="s">
        <v>3390</v>
      </c>
      <c r="U347" s="138" t="s">
        <v>3391</v>
      </c>
      <c r="V347" s="138" t="s">
        <v>3392</v>
      </c>
      <c r="W347" s="138" t="s">
        <v>3393</v>
      </c>
      <c r="X347" s="148" t="s">
        <v>3385</v>
      </c>
      <c r="Y347" s="149">
        <v>245004.03</v>
      </c>
      <c r="Z347" s="107">
        <f t="shared" si="50"/>
        <v>0</v>
      </c>
      <c r="AA347" s="107">
        <f t="shared" si="51"/>
        <v>0</v>
      </c>
      <c r="AB347" s="107">
        <f t="shared" si="52"/>
        <v>0</v>
      </c>
      <c r="AC347" s="107">
        <f t="shared" si="53"/>
        <v>0</v>
      </c>
      <c r="AD347" s="107">
        <f t="shared" si="54"/>
        <v>1</v>
      </c>
      <c r="AE347" s="107">
        <f t="shared" si="55"/>
        <v>0</v>
      </c>
      <c r="AF347" s="107">
        <f t="shared" si="56"/>
        <v>0</v>
      </c>
      <c r="AG347" s="107">
        <f t="shared" si="57"/>
        <v>0</v>
      </c>
      <c r="AH347" s="107">
        <f t="shared" si="58"/>
        <v>0</v>
      </c>
      <c r="AI347" s="107">
        <f t="shared" si="59"/>
        <v>1</v>
      </c>
    </row>
    <row r="348" spans="1:36" ht="29.25" hidden="1" customHeight="1" outlineLevel="2" x14ac:dyDescent="0.25">
      <c r="A348" s="50" t="s">
        <v>2414</v>
      </c>
      <c r="B348" s="50" t="s">
        <v>3142</v>
      </c>
      <c r="C348" s="31">
        <v>122339</v>
      </c>
      <c r="D348" s="50" t="s">
        <v>2496</v>
      </c>
      <c r="E348" s="50" t="s">
        <v>2420</v>
      </c>
      <c r="F348" s="31">
        <v>0</v>
      </c>
      <c r="G348" s="31">
        <v>1</v>
      </c>
      <c r="H348" s="31">
        <v>1</v>
      </c>
      <c r="I348" s="38">
        <v>186392.77</v>
      </c>
      <c r="J348" s="18" t="s">
        <v>3164</v>
      </c>
      <c r="K348" s="34" t="s">
        <v>3314</v>
      </c>
      <c r="L348" s="135" t="s">
        <v>3337</v>
      </c>
      <c r="M348" s="112">
        <v>1</v>
      </c>
      <c r="N348" s="112">
        <v>1</v>
      </c>
      <c r="O348" s="138" t="s">
        <v>3386</v>
      </c>
      <c r="P348" s="138" t="s">
        <v>3402</v>
      </c>
      <c r="Q348" s="146" t="s">
        <v>3403</v>
      </c>
      <c r="R348" s="147" t="s">
        <v>3379</v>
      </c>
      <c r="S348" s="138" t="s">
        <v>3389</v>
      </c>
      <c r="T348" s="138" t="s">
        <v>3390</v>
      </c>
      <c r="U348" s="138" t="s">
        <v>3391</v>
      </c>
      <c r="V348" s="138" t="s">
        <v>3392</v>
      </c>
      <c r="W348" s="138" t="s">
        <v>3393</v>
      </c>
      <c r="X348" s="148" t="s">
        <v>3385</v>
      </c>
      <c r="Y348" s="149">
        <v>186272.45</v>
      </c>
      <c r="Z348" s="107">
        <f t="shared" si="50"/>
        <v>0</v>
      </c>
      <c r="AA348" s="107">
        <f t="shared" si="51"/>
        <v>0</v>
      </c>
      <c r="AB348" s="107">
        <f t="shared" si="52"/>
        <v>0</v>
      </c>
      <c r="AC348" s="107">
        <f t="shared" si="53"/>
        <v>0</v>
      </c>
      <c r="AD348" s="107">
        <f t="shared" si="54"/>
        <v>1</v>
      </c>
      <c r="AE348" s="107">
        <f t="shared" si="55"/>
        <v>0</v>
      </c>
      <c r="AF348" s="107">
        <f t="shared" si="56"/>
        <v>0</v>
      </c>
      <c r="AG348" s="107">
        <f t="shared" si="57"/>
        <v>0</v>
      </c>
      <c r="AH348" s="107">
        <f t="shared" si="58"/>
        <v>0</v>
      </c>
      <c r="AI348" s="107">
        <f t="shared" si="59"/>
        <v>1</v>
      </c>
    </row>
    <row r="349" spans="1:36" ht="29.25" hidden="1" customHeight="1" outlineLevel="2" x14ac:dyDescent="0.25">
      <c r="A349" s="50" t="s">
        <v>2414</v>
      </c>
      <c r="B349" s="50" t="s">
        <v>3142</v>
      </c>
      <c r="C349" s="31">
        <v>122352</v>
      </c>
      <c r="D349" s="50" t="s">
        <v>942</v>
      </c>
      <c r="E349" s="50" t="s">
        <v>2485</v>
      </c>
      <c r="F349" s="31">
        <v>0</v>
      </c>
      <c r="G349" s="31">
        <v>1</v>
      </c>
      <c r="H349" s="31">
        <v>1</v>
      </c>
      <c r="I349" s="39">
        <v>195849.99</v>
      </c>
      <c r="J349" s="18" t="s">
        <v>3164</v>
      </c>
      <c r="K349" s="34" t="s">
        <v>3314</v>
      </c>
      <c r="L349" s="135" t="s">
        <v>3337</v>
      </c>
      <c r="M349" s="112">
        <v>1</v>
      </c>
      <c r="N349" s="112">
        <v>1</v>
      </c>
      <c r="O349" s="138" t="s">
        <v>3386</v>
      </c>
      <c r="P349" s="138" t="s">
        <v>3404</v>
      </c>
      <c r="Q349" s="148" t="s">
        <v>3405</v>
      </c>
      <c r="R349" s="147" t="s">
        <v>3395</v>
      </c>
      <c r="S349" s="138" t="s">
        <v>3389</v>
      </c>
      <c r="T349" s="138" t="s">
        <v>3390</v>
      </c>
      <c r="U349" s="138" t="s">
        <v>3391</v>
      </c>
      <c r="V349" s="138" t="s">
        <v>3392</v>
      </c>
      <c r="W349" s="138" t="s">
        <v>3393</v>
      </c>
      <c r="X349" s="148" t="s">
        <v>3394</v>
      </c>
      <c r="Y349" s="149">
        <v>184256.29</v>
      </c>
      <c r="Z349" s="107">
        <f t="shared" si="50"/>
        <v>0</v>
      </c>
      <c r="AA349" s="107">
        <f t="shared" si="51"/>
        <v>0</v>
      </c>
      <c r="AB349" s="107">
        <f t="shared" si="52"/>
        <v>0</v>
      </c>
      <c r="AC349" s="107">
        <f t="shared" si="53"/>
        <v>0</v>
      </c>
      <c r="AD349" s="107">
        <f t="shared" si="54"/>
        <v>1</v>
      </c>
      <c r="AE349" s="107">
        <f t="shared" si="55"/>
        <v>0</v>
      </c>
      <c r="AF349" s="107">
        <f t="shared" si="56"/>
        <v>0</v>
      </c>
      <c r="AG349" s="107">
        <f t="shared" si="57"/>
        <v>0</v>
      </c>
      <c r="AH349" s="107">
        <f t="shared" si="58"/>
        <v>0</v>
      </c>
      <c r="AI349" s="107">
        <f t="shared" si="59"/>
        <v>1</v>
      </c>
    </row>
    <row r="350" spans="1:36" ht="29.25" hidden="1" customHeight="1" outlineLevel="2" x14ac:dyDescent="0.25">
      <c r="A350" s="50" t="s">
        <v>2414</v>
      </c>
      <c r="B350" s="50" t="s">
        <v>3142</v>
      </c>
      <c r="C350" s="31">
        <v>122409</v>
      </c>
      <c r="D350" s="50" t="s">
        <v>2429</v>
      </c>
      <c r="E350" s="50" t="s">
        <v>2430</v>
      </c>
      <c r="F350" s="31">
        <v>0</v>
      </c>
      <c r="G350" s="31">
        <v>1</v>
      </c>
      <c r="H350" s="31">
        <v>6</v>
      </c>
      <c r="I350" s="38">
        <v>544518.25</v>
      </c>
      <c r="J350" s="18" t="s">
        <v>3164</v>
      </c>
      <c r="K350" s="34" t="s">
        <v>3314</v>
      </c>
      <c r="L350" s="135" t="s">
        <v>3337</v>
      </c>
      <c r="M350" s="112">
        <v>1</v>
      </c>
      <c r="N350" s="112">
        <v>1</v>
      </c>
      <c r="O350" s="138" t="s">
        <v>3386</v>
      </c>
      <c r="P350" s="138" t="s">
        <v>3406</v>
      </c>
      <c r="Q350" s="148" t="s">
        <v>3407</v>
      </c>
      <c r="R350" s="147" t="s">
        <v>3396</v>
      </c>
      <c r="S350" s="138" t="s">
        <v>3389</v>
      </c>
      <c r="T350" s="138" t="s">
        <v>3390</v>
      </c>
      <c r="U350" s="138" t="s">
        <v>3391</v>
      </c>
      <c r="V350" s="138" t="s">
        <v>3392</v>
      </c>
      <c r="W350" s="138" t="s">
        <v>3393</v>
      </c>
      <c r="X350" s="148" t="s">
        <v>3397</v>
      </c>
      <c r="Y350" s="149">
        <v>541551.01</v>
      </c>
      <c r="Z350" s="107">
        <f t="shared" si="50"/>
        <v>0</v>
      </c>
      <c r="AA350" s="107">
        <f t="shared" si="51"/>
        <v>0</v>
      </c>
      <c r="AB350" s="107">
        <f t="shared" si="52"/>
        <v>0</v>
      </c>
      <c r="AC350" s="107">
        <f t="shared" si="53"/>
        <v>0</v>
      </c>
      <c r="AD350" s="107">
        <f t="shared" si="54"/>
        <v>1</v>
      </c>
      <c r="AE350" s="107">
        <f t="shared" si="55"/>
        <v>0</v>
      </c>
      <c r="AF350" s="107">
        <f t="shared" si="56"/>
        <v>0</v>
      </c>
      <c r="AG350" s="107">
        <f t="shared" si="57"/>
        <v>0</v>
      </c>
      <c r="AH350" s="107">
        <f t="shared" si="58"/>
        <v>0</v>
      </c>
      <c r="AI350" s="107">
        <f t="shared" si="59"/>
        <v>1</v>
      </c>
    </row>
    <row r="351" spans="1:36" ht="29.25" hidden="1" customHeight="1" outlineLevel="2" x14ac:dyDescent="0.25">
      <c r="A351" s="50" t="s">
        <v>2414</v>
      </c>
      <c r="B351" s="50" t="s">
        <v>3142</v>
      </c>
      <c r="C351" s="31">
        <v>122411</v>
      </c>
      <c r="D351" s="50" t="s">
        <v>2441</v>
      </c>
      <c r="E351" s="50" t="s">
        <v>2430</v>
      </c>
      <c r="F351" s="31">
        <v>0</v>
      </c>
      <c r="G351" s="31">
        <v>1</v>
      </c>
      <c r="H351" s="31">
        <v>2</v>
      </c>
      <c r="I351" s="39">
        <v>232283.83</v>
      </c>
      <c r="J351" s="18" t="s">
        <v>3164</v>
      </c>
      <c r="K351" s="34" t="s">
        <v>3314</v>
      </c>
      <c r="L351" s="135" t="s">
        <v>3337</v>
      </c>
      <c r="M351" s="112">
        <v>1</v>
      </c>
      <c r="N351" s="112">
        <v>1</v>
      </c>
      <c r="O351" s="138" t="s">
        <v>3386</v>
      </c>
      <c r="P351" s="138" t="s">
        <v>3406</v>
      </c>
      <c r="Q351" s="148" t="s">
        <v>3407</v>
      </c>
      <c r="R351" s="147" t="s">
        <v>3396</v>
      </c>
      <c r="S351" s="138" t="s">
        <v>3389</v>
      </c>
      <c r="T351" s="138" t="s">
        <v>3390</v>
      </c>
      <c r="U351" s="138" t="s">
        <v>3391</v>
      </c>
      <c r="V351" s="138" t="s">
        <v>3392</v>
      </c>
      <c r="W351" s="138" t="s">
        <v>3393</v>
      </c>
      <c r="X351" s="148" t="s">
        <v>3397</v>
      </c>
      <c r="Y351" s="149">
        <v>231539.61</v>
      </c>
      <c r="Z351" s="107">
        <f t="shared" si="50"/>
        <v>0</v>
      </c>
      <c r="AA351" s="107">
        <f t="shared" si="51"/>
        <v>0</v>
      </c>
      <c r="AB351" s="107">
        <f t="shared" si="52"/>
        <v>0</v>
      </c>
      <c r="AC351" s="107">
        <f t="shared" si="53"/>
        <v>0</v>
      </c>
      <c r="AD351" s="107">
        <f t="shared" si="54"/>
        <v>1</v>
      </c>
      <c r="AE351" s="107">
        <f t="shared" si="55"/>
        <v>0</v>
      </c>
      <c r="AF351" s="107">
        <f t="shared" si="56"/>
        <v>0</v>
      </c>
      <c r="AG351" s="107">
        <f t="shared" si="57"/>
        <v>0</v>
      </c>
      <c r="AH351" s="107">
        <f t="shared" si="58"/>
        <v>0</v>
      </c>
      <c r="AI351" s="107">
        <f t="shared" si="59"/>
        <v>1</v>
      </c>
    </row>
    <row r="352" spans="1:36" ht="29.25" hidden="1" customHeight="1" outlineLevel="2" x14ac:dyDescent="0.25">
      <c r="A352" s="50" t="s">
        <v>2414</v>
      </c>
      <c r="B352" s="50" t="s">
        <v>3142</v>
      </c>
      <c r="C352" s="31">
        <v>122422</v>
      </c>
      <c r="D352" s="50" t="s">
        <v>2471</v>
      </c>
      <c r="E352" s="50" t="s">
        <v>2430</v>
      </c>
      <c r="F352" s="31">
        <v>0</v>
      </c>
      <c r="G352" s="31">
        <v>1</v>
      </c>
      <c r="H352" s="31">
        <v>1</v>
      </c>
      <c r="I352" s="39">
        <v>190108.9</v>
      </c>
      <c r="J352" s="18" t="s">
        <v>3164</v>
      </c>
      <c r="K352" s="34" t="s">
        <v>3314</v>
      </c>
      <c r="L352" s="135" t="s">
        <v>3337</v>
      </c>
      <c r="M352" s="112">
        <v>1</v>
      </c>
      <c r="N352" s="112">
        <v>1</v>
      </c>
      <c r="O352" s="138" t="s">
        <v>3386</v>
      </c>
      <c r="P352" s="138" t="s">
        <v>3406</v>
      </c>
      <c r="Q352" s="148" t="s">
        <v>3407</v>
      </c>
      <c r="R352" s="147" t="s">
        <v>3396</v>
      </c>
      <c r="S352" s="138" t="s">
        <v>3389</v>
      </c>
      <c r="T352" s="138" t="s">
        <v>3390</v>
      </c>
      <c r="U352" s="138" t="s">
        <v>3391</v>
      </c>
      <c r="V352" s="138" t="s">
        <v>3392</v>
      </c>
      <c r="W352" s="138" t="s">
        <v>3393</v>
      </c>
      <c r="X352" s="148" t="s">
        <v>3397</v>
      </c>
      <c r="Y352" s="149">
        <v>189894.16</v>
      </c>
      <c r="Z352" s="107">
        <f t="shared" si="50"/>
        <v>0</v>
      </c>
      <c r="AA352" s="107">
        <f t="shared" si="51"/>
        <v>0</v>
      </c>
      <c r="AB352" s="107">
        <f t="shared" si="52"/>
        <v>0</v>
      </c>
      <c r="AC352" s="107">
        <f t="shared" si="53"/>
        <v>0</v>
      </c>
      <c r="AD352" s="107">
        <f t="shared" si="54"/>
        <v>1</v>
      </c>
      <c r="AE352" s="107">
        <f t="shared" si="55"/>
        <v>0</v>
      </c>
      <c r="AF352" s="107">
        <f t="shared" si="56"/>
        <v>0</v>
      </c>
      <c r="AG352" s="107">
        <f t="shared" si="57"/>
        <v>0</v>
      </c>
      <c r="AH352" s="107">
        <f t="shared" si="58"/>
        <v>0</v>
      </c>
      <c r="AI352" s="107">
        <f t="shared" si="59"/>
        <v>1</v>
      </c>
    </row>
    <row r="353" spans="1:35" ht="29.25" hidden="1" customHeight="1" outlineLevel="2" x14ac:dyDescent="0.25">
      <c r="A353" s="50" t="s">
        <v>2414</v>
      </c>
      <c r="B353" s="50" t="s">
        <v>3142</v>
      </c>
      <c r="C353" s="31">
        <v>122431</v>
      </c>
      <c r="D353" s="50" t="s">
        <v>2453</v>
      </c>
      <c r="E353" s="50" t="s">
        <v>2436</v>
      </c>
      <c r="F353" s="31">
        <v>0</v>
      </c>
      <c r="G353" s="31">
        <v>1</v>
      </c>
      <c r="H353" s="31">
        <v>2</v>
      </c>
      <c r="I353" s="39">
        <v>220455.4</v>
      </c>
      <c r="J353" s="18" t="s">
        <v>3164</v>
      </c>
      <c r="K353" s="34" t="s">
        <v>3314</v>
      </c>
      <c r="L353" s="135" t="s">
        <v>3337</v>
      </c>
      <c r="M353" s="112">
        <v>1</v>
      </c>
      <c r="N353" s="112">
        <v>1</v>
      </c>
      <c r="O353" s="138" t="s">
        <v>3386</v>
      </c>
      <c r="P353" s="138" t="s">
        <v>3408</v>
      </c>
      <c r="Q353" s="148" t="s">
        <v>3409</v>
      </c>
      <c r="R353" s="147" t="s">
        <v>3398</v>
      </c>
      <c r="S353" s="138" t="s">
        <v>3389</v>
      </c>
      <c r="T353" s="138" t="s">
        <v>3390</v>
      </c>
      <c r="U353" s="138" t="s">
        <v>3391</v>
      </c>
      <c r="V353" s="138" t="s">
        <v>3392</v>
      </c>
      <c r="W353" s="138" t="s">
        <v>3393</v>
      </c>
      <c r="X353" s="148" t="s">
        <v>3399</v>
      </c>
      <c r="Y353" s="149">
        <v>219357.17</v>
      </c>
      <c r="Z353" s="107">
        <f t="shared" si="50"/>
        <v>0</v>
      </c>
      <c r="AA353" s="107">
        <f t="shared" si="51"/>
        <v>0</v>
      </c>
      <c r="AB353" s="107">
        <f t="shared" si="52"/>
        <v>0</v>
      </c>
      <c r="AC353" s="107">
        <f t="shared" si="53"/>
        <v>0</v>
      </c>
      <c r="AD353" s="107">
        <f t="shared" si="54"/>
        <v>1</v>
      </c>
      <c r="AE353" s="107">
        <f t="shared" si="55"/>
        <v>0</v>
      </c>
      <c r="AF353" s="107">
        <f t="shared" si="56"/>
        <v>0</v>
      </c>
      <c r="AG353" s="107">
        <f t="shared" si="57"/>
        <v>0</v>
      </c>
      <c r="AH353" s="107">
        <f t="shared" si="58"/>
        <v>0</v>
      </c>
      <c r="AI353" s="107">
        <f t="shared" si="59"/>
        <v>1</v>
      </c>
    </row>
    <row r="354" spans="1:35" ht="29.25" hidden="1" customHeight="1" outlineLevel="2" x14ac:dyDescent="0.25">
      <c r="A354" s="50" t="s">
        <v>2414</v>
      </c>
      <c r="B354" s="50" t="s">
        <v>3142</v>
      </c>
      <c r="C354" s="31">
        <v>122437</v>
      </c>
      <c r="D354" s="50" t="s">
        <v>941</v>
      </c>
      <c r="E354" s="50" t="s">
        <v>2436</v>
      </c>
      <c r="F354" s="31">
        <v>0</v>
      </c>
      <c r="G354" s="31">
        <v>1</v>
      </c>
      <c r="H354" s="31">
        <v>4</v>
      </c>
      <c r="I354" s="38">
        <v>392961.69</v>
      </c>
      <c r="J354" s="18" t="s">
        <v>3164</v>
      </c>
      <c r="K354" s="34" t="s">
        <v>3314</v>
      </c>
      <c r="L354" s="135" t="s">
        <v>3337</v>
      </c>
      <c r="M354" s="112">
        <v>1</v>
      </c>
      <c r="N354" s="112">
        <v>1</v>
      </c>
      <c r="O354" s="138" t="s">
        <v>3386</v>
      </c>
      <c r="P354" s="138" t="s">
        <v>3408</v>
      </c>
      <c r="Q354" s="148" t="s">
        <v>3410</v>
      </c>
      <c r="R354" s="147" t="s">
        <v>3400</v>
      </c>
      <c r="S354" s="138" t="s">
        <v>3389</v>
      </c>
      <c r="T354" s="138" t="s">
        <v>3390</v>
      </c>
      <c r="U354" s="138" t="s">
        <v>3391</v>
      </c>
      <c r="V354" s="138" t="s">
        <v>3392</v>
      </c>
      <c r="W354" s="138" t="s">
        <v>3393</v>
      </c>
      <c r="X354" s="148" t="s">
        <v>3401</v>
      </c>
      <c r="Y354" s="149">
        <v>392337.8</v>
      </c>
      <c r="Z354" s="107">
        <f t="shared" si="50"/>
        <v>0</v>
      </c>
      <c r="AA354" s="107">
        <f t="shared" si="51"/>
        <v>0</v>
      </c>
      <c r="AB354" s="107">
        <f t="shared" si="52"/>
        <v>0</v>
      </c>
      <c r="AC354" s="107">
        <f t="shared" si="53"/>
        <v>0</v>
      </c>
      <c r="AD354" s="107">
        <f t="shared" si="54"/>
        <v>1</v>
      </c>
      <c r="AE354" s="107">
        <f t="shared" si="55"/>
        <v>0</v>
      </c>
      <c r="AF354" s="107">
        <f t="shared" si="56"/>
        <v>0</v>
      </c>
      <c r="AG354" s="107">
        <f t="shared" si="57"/>
        <v>0</v>
      </c>
      <c r="AH354" s="107">
        <f t="shared" si="58"/>
        <v>0</v>
      </c>
      <c r="AI354" s="107">
        <f t="shared" si="59"/>
        <v>1</v>
      </c>
    </row>
    <row r="355" spans="1:35" ht="29.25" hidden="1" customHeight="1" outlineLevel="2" x14ac:dyDescent="0.25">
      <c r="A355" s="50" t="s">
        <v>2414</v>
      </c>
      <c r="B355" s="50" t="s">
        <v>3142</v>
      </c>
      <c r="C355" s="31">
        <v>122440</v>
      </c>
      <c r="D355" s="50" t="s">
        <v>2155</v>
      </c>
      <c r="E355" s="50" t="s">
        <v>2436</v>
      </c>
      <c r="F355" s="31">
        <v>0</v>
      </c>
      <c r="G355" s="31">
        <v>1</v>
      </c>
      <c r="H355" s="31">
        <v>3</v>
      </c>
      <c r="I355" s="38">
        <v>306873.58</v>
      </c>
      <c r="J355" s="18" t="s">
        <v>3164</v>
      </c>
      <c r="K355" s="34" t="s">
        <v>3314</v>
      </c>
      <c r="L355" s="135" t="s">
        <v>3337</v>
      </c>
      <c r="M355" s="112">
        <v>1</v>
      </c>
      <c r="N355" s="112">
        <v>1</v>
      </c>
      <c r="O355" s="138" t="s">
        <v>3386</v>
      </c>
      <c r="P355" s="138" t="s">
        <v>3408</v>
      </c>
      <c r="Q355" s="148" t="s">
        <v>3410</v>
      </c>
      <c r="R355" s="147" t="s">
        <v>3400</v>
      </c>
      <c r="S355" s="138" t="s">
        <v>3389</v>
      </c>
      <c r="T355" s="138" t="s">
        <v>3390</v>
      </c>
      <c r="U355" s="138" t="s">
        <v>3391</v>
      </c>
      <c r="V355" s="138" t="s">
        <v>3392</v>
      </c>
      <c r="W355" s="138" t="s">
        <v>3393</v>
      </c>
      <c r="X355" s="148" t="s">
        <v>3401</v>
      </c>
      <c r="Y355" s="149">
        <v>305536.52</v>
      </c>
      <c r="Z355" s="107">
        <f t="shared" si="50"/>
        <v>0</v>
      </c>
      <c r="AA355" s="107">
        <f t="shared" si="51"/>
        <v>0</v>
      </c>
      <c r="AB355" s="107">
        <f t="shared" si="52"/>
        <v>0</v>
      </c>
      <c r="AC355" s="107">
        <f t="shared" si="53"/>
        <v>0</v>
      </c>
      <c r="AD355" s="107">
        <f t="shared" si="54"/>
        <v>1</v>
      </c>
      <c r="AE355" s="107">
        <f t="shared" si="55"/>
        <v>0</v>
      </c>
      <c r="AF355" s="107">
        <f t="shared" si="56"/>
        <v>0</v>
      </c>
      <c r="AG355" s="107">
        <f t="shared" si="57"/>
        <v>0</v>
      </c>
      <c r="AH355" s="107">
        <f t="shared" si="58"/>
        <v>0</v>
      </c>
      <c r="AI355" s="107">
        <f t="shared" si="59"/>
        <v>1</v>
      </c>
    </row>
    <row r="356" spans="1:35" ht="29.25" hidden="1" customHeight="1" outlineLevel="2" x14ac:dyDescent="0.25">
      <c r="A356" s="50" t="s">
        <v>2414</v>
      </c>
      <c r="B356" s="50" t="s">
        <v>3142</v>
      </c>
      <c r="C356" s="31">
        <v>122443</v>
      </c>
      <c r="D356" s="50" t="s">
        <v>2493</v>
      </c>
      <c r="E356" s="50" t="s">
        <v>2436</v>
      </c>
      <c r="F356" s="31">
        <v>0</v>
      </c>
      <c r="G356" s="31">
        <v>1</v>
      </c>
      <c r="H356" s="31">
        <v>1</v>
      </c>
      <c r="I356" s="38">
        <v>170447.81</v>
      </c>
      <c r="J356" s="18" t="s">
        <v>3164</v>
      </c>
      <c r="K356" s="34" t="s">
        <v>3314</v>
      </c>
      <c r="L356" s="135" t="s">
        <v>3337</v>
      </c>
      <c r="M356" s="112">
        <v>1</v>
      </c>
      <c r="N356" s="112">
        <v>1</v>
      </c>
      <c r="O356" s="138" t="s">
        <v>3386</v>
      </c>
      <c r="P356" s="138" t="s">
        <v>3408</v>
      </c>
      <c r="Q356" s="148" t="s">
        <v>3410</v>
      </c>
      <c r="R356" s="147" t="s">
        <v>3400</v>
      </c>
      <c r="S356" s="138" t="s">
        <v>3389</v>
      </c>
      <c r="T356" s="138" t="s">
        <v>3390</v>
      </c>
      <c r="U356" s="138" t="s">
        <v>3391</v>
      </c>
      <c r="V356" s="138" t="s">
        <v>3392</v>
      </c>
      <c r="W356" s="138" t="s">
        <v>3393</v>
      </c>
      <c r="X356" s="148" t="s">
        <v>3401</v>
      </c>
      <c r="Y356" s="149">
        <v>169561.23</v>
      </c>
      <c r="Z356" s="107">
        <f t="shared" si="50"/>
        <v>0</v>
      </c>
      <c r="AA356" s="107">
        <f t="shared" si="51"/>
        <v>0</v>
      </c>
      <c r="AB356" s="107">
        <f t="shared" si="52"/>
        <v>0</v>
      </c>
      <c r="AC356" s="107">
        <f t="shared" si="53"/>
        <v>0</v>
      </c>
      <c r="AD356" s="107">
        <f t="shared" si="54"/>
        <v>1</v>
      </c>
      <c r="AE356" s="107">
        <f t="shared" si="55"/>
        <v>0</v>
      </c>
      <c r="AF356" s="107">
        <f t="shared" si="56"/>
        <v>0</v>
      </c>
      <c r="AG356" s="107">
        <f t="shared" si="57"/>
        <v>0</v>
      </c>
      <c r="AH356" s="107">
        <f t="shared" si="58"/>
        <v>0</v>
      </c>
      <c r="AI356" s="107">
        <f t="shared" si="59"/>
        <v>1</v>
      </c>
    </row>
    <row r="357" spans="1:35" ht="29.25" hidden="1" customHeight="1" outlineLevel="2" x14ac:dyDescent="0.25">
      <c r="A357" s="50" t="s">
        <v>2414</v>
      </c>
      <c r="B357" s="50" t="s">
        <v>3142</v>
      </c>
      <c r="C357" s="31">
        <v>122447</v>
      </c>
      <c r="D357" s="50" t="s">
        <v>2435</v>
      </c>
      <c r="E357" s="50" t="s">
        <v>2436</v>
      </c>
      <c r="F357" s="31">
        <v>0</v>
      </c>
      <c r="G357" s="31">
        <v>1</v>
      </c>
      <c r="H357" s="31">
        <v>5</v>
      </c>
      <c r="I357" s="38">
        <v>470006.38</v>
      </c>
      <c r="J357" s="18" t="s">
        <v>3164</v>
      </c>
      <c r="K357" s="34" t="s">
        <v>3314</v>
      </c>
      <c r="L357" s="135" t="s">
        <v>3337</v>
      </c>
      <c r="M357" s="112">
        <v>1</v>
      </c>
      <c r="N357" s="112">
        <v>1</v>
      </c>
      <c r="O357" s="138" t="s">
        <v>3386</v>
      </c>
      <c r="P357" s="138" t="s">
        <v>3408</v>
      </c>
      <c r="Q357" s="148" t="s">
        <v>3409</v>
      </c>
      <c r="R357" s="147" t="s">
        <v>3398</v>
      </c>
      <c r="S357" s="138" t="s">
        <v>3389</v>
      </c>
      <c r="T357" s="138" t="s">
        <v>3390</v>
      </c>
      <c r="U357" s="138" t="s">
        <v>3391</v>
      </c>
      <c r="V357" s="138" t="s">
        <v>3392</v>
      </c>
      <c r="W357" s="138" t="s">
        <v>3393</v>
      </c>
      <c r="X357" s="148" t="s">
        <v>3399</v>
      </c>
      <c r="Y357" s="149">
        <v>468983.99</v>
      </c>
      <c r="Z357" s="107">
        <f t="shared" si="50"/>
        <v>0</v>
      </c>
      <c r="AA357" s="107">
        <f t="shared" si="51"/>
        <v>0</v>
      </c>
      <c r="AB357" s="107">
        <f t="shared" si="52"/>
        <v>0</v>
      </c>
      <c r="AC357" s="107">
        <f t="shared" si="53"/>
        <v>0</v>
      </c>
      <c r="AD357" s="107">
        <f t="shared" si="54"/>
        <v>1</v>
      </c>
      <c r="AE357" s="107">
        <f t="shared" si="55"/>
        <v>0</v>
      </c>
      <c r="AF357" s="107">
        <f t="shared" si="56"/>
        <v>0</v>
      </c>
      <c r="AG357" s="107">
        <f t="shared" si="57"/>
        <v>0</v>
      </c>
      <c r="AH357" s="107">
        <f t="shared" si="58"/>
        <v>0</v>
      </c>
      <c r="AI357" s="107">
        <f t="shared" si="59"/>
        <v>1</v>
      </c>
    </row>
    <row r="358" spans="1:35" ht="29.25" hidden="1" customHeight="1" outlineLevel="2" x14ac:dyDescent="0.25">
      <c r="A358" s="50" t="s">
        <v>2414</v>
      </c>
      <c r="B358" s="50" t="s">
        <v>3142</v>
      </c>
      <c r="C358" s="31">
        <v>122448</v>
      </c>
      <c r="D358" s="50" t="s">
        <v>2443</v>
      </c>
      <c r="E358" s="50" t="s">
        <v>2436</v>
      </c>
      <c r="F358" s="31">
        <v>0</v>
      </c>
      <c r="G358" s="31">
        <v>1</v>
      </c>
      <c r="H358" s="31">
        <v>1</v>
      </c>
      <c r="I358" s="39">
        <v>168114.82</v>
      </c>
      <c r="J358" s="18" t="s">
        <v>3164</v>
      </c>
      <c r="K358" s="34" t="s">
        <v>3314</v>
      </c>
      <c r="L358" s="135" t="s">
        <v>3337</v>
      </c>
      <c r="M358" s="112">
        <v>1</v>
      </c>
      <c r="N358" s="112">
        <v>1</v>
      </c>
      <c r="O358" s="138" t="s">
        <v>3386</v>
      </c>
      <c r="P358" s="138" t="s">
        <v>3408</v>
      </c>
      <c r="Q358" s="148" t="s">
        <v>3409</v>
      </c>
      <c r="R358" s="147" t="s">
        <v>3398</v>
      </c>
      <c r="S358" s="138" t="s">
        <v>3389</v>
      </c>
      <c r="T358" s="138" t="s">
        <v>3390</v>
      </c>
      <c r="U358" s="138" t="s">
        <v>3391</v>
      </c>
      <c r="V358" s="138" t="s">
        <v>3392</v>
      </c>
      <c r="W358" s="138" t="s">
        <v>3393</v>
      </c>
      <c r="X358" s="148" t="s">
        <v>3399</v>
      </c>
      <c r="Y358" s="149">
        <v>167079.73000000001</v>
      </c>
      <c r="Z358" s="107">
        <f t="shared" si="50"/>
        <v>0</v>
      </c>
      <c r="AA358" s="107">
        <f t="shared" si="51"/>
        <v>0</v>
      </c>
      <c r="AB358" s="107">
        <f t="shared" si="52"/>
        <v>0</v>
      </c>
      <c r="AC358" s="107">
        <f t="shared" si="53"/>
        <v>0</v>
      </c>
      <c r="AD358" s="107">
        <f t="shared" si="54"/>
        <v>1</v>
      </c>
      <c r="AE358" s="107">
        <f t="shared" si="55"/>
        <v>0</v>
      </c>
      <c r="AF358" s="107">
        <f t="shared" si="56"/>
        <v>0</v>
      </c>
      <c r="AG358" s="107">
        <f t="shared" si="57"/>
        <v>0</v>
      </c>
      <c r="AH358" s="107">
        <f t="shared" si="58"/>
        <v>0</v>
      </c>
      <c r="AI358" s="107">
        <f t="shared" si="59"/>
        <v>1</v>
      </c>
    </row>
    <row r="359" spans="1:35" ht="29.25" hidden="1" customHeight="1" outlineLevel="2" x14ac:dyDescent="0.25">
      <c r="A359" s="50" t="s">
        <v>2414</v>
      </c>
      <c r="B359" s="50" t="s">
        <v>3142</v>
      </c>
      <c r="C359" s="31">
        <v>122452</v>
      </c>
      <c r="D359" s="50" t="s">
        <v>2457</v>
      </c>
      <c r="E359" s="50" t="s">
        <v>2436</v>
      </c>
      <c r="F359" s="31">
        <v>0</v>
      </c>
      <c r="G359" s="31">
        <v>1</v>
      </c>
      <c r="H359" s="31">
        <v>5</v>
      </c>
      <c r="I359" s="38">
        <v>451823.73</v>
      </c>
      <c r="J359" s="18" t="s">
        <v>3164</v>
      </c>
      <c r="K359" s="34" t="s">
        <v>3314</v>
      </c>
      <c r="L359" s="135" t="s">
        <v>3337</v>
      </c>
      <c r="M359" s="112">
        <v>1</v>
      </c>
      <c r="N359" s="112">
        <v>1</v>
      </c>
      <c r="O359" s="138" t="s">
        <v>3386</v>
      </c>
      <c r="P359" s="138" t="s">
        <v>3408</v>
      </c>
      <c r="Q359" s="148" t="s">
        <v>3409</v>
      </c>
      <c r="R359" s="147" t="s">
        <v>3398</v>
      </c>
      <c r="S359" s="138" t="s">
        <v>3389</v>
      </c>
      <c r="T359" s="138" t="s">
        <v>3390</v>
      </c>
      <c r="U359" s="138" t="s">
        <v>3391</v>
      </c>
      <c r="V359" s="138" t="s">
        <v>3392</v>
      </c>
      <c r="W359" s="138" t="s">
        <v>3393</v>
      </c>
      <c r="X359" s="148" t="s">
        <v>3399</v>
      </c>
      <c r="Y359" s="149">
        <v>450882.22</v>
      </c>
      <c r="Z359" s="107">
        <f t="shared" si="50"/>
        <v>0</v>
      </c>
      <c r="AA359" s="107">
        <f t="shared" si="51"/>
        <v>0</v>
      </c>
      <c r="AB359" s="107">
        <f t="shared" si="52"/>
        <v>0</v>
      </c>
      <c r="AC359" s="107">
        <f t="shared" si="53"/>
        <v>0</v>
      </c>
      <c r="AD359" s="107">
        <f t="shared" si="54"/>
        <v>1</v>
      </c>
      <c r="AE359" s="107">
        <f t="shared" si="55"/>
        <v>0</v>
      </c>
      <c r="AF359" s="107">
        <f t="shared" si="56"/>
        <v>0</v>
      </c>
      <c r="AG359" s="107">
        <f t="shared" si="57"/>
        <v>0</v>
      </c>
      <c r="AH359" s="107">
        <f t="shared" si="58"/>
        <v>0</v>
      </c>
      <c r="AI359" s="107">
        <f t="shared" si="59"/>
        <v>1</v>
      </c>
    </row>
    <row r="360" spans="1:35" ht="29.25" hidden="1" customHeight="1" outlineLevel="2" x14ac:dyDescent="0.25">
      <c r="A360" s="50" t="s">
        <v>2414</v>
      </c>
      <c r="B360" s="50" t="s">
        <v>3142</v>
      </c>
      <c r="C360" s="31">
        <v>122464</v>
      </c>
      <c r="D360" s="50" t="s">
        <v>2472</v>
      </c>
      <c r="E360" s="50" t="s">
        <v>2436</v>
      </c>
      <c r="F360" s="31">
        <v>0</v>
      </c>
      <c r="G360" s="31">
        <v>1</v>
      </c>
      <c r="H360" s="31">
        <v>3</v>
      </c>
      <c r="I360" s="38">
        <v>380236.45</v>
      </c>
      <c r="J360" s="18" t="s">
        <v>3164</v>
      </c>
      <c r="K360" s="34" t="s">
        <v>3314</v>
      </c>
      <c r="L360" s="135" t="s">
        <v>3337</v>
      </c>
      <c r="M360" s="112">
        <v>1</v>
      </c>
      <c r="N360" s="112">
        <v>1</v>
      </c>
      <c r="O360" s="138" t="s">
        <v>3386</v>
      </c>
      <c r="P360" s="138" t="s">
        <v>3408</v>
      </c>
      <c r="Q360" s="148" t="s">
        <v>3409</v>
      </c>
      <c r="R360" s="147" t="s">
        <v>3398</v>
      </c>
      <c r="S360" s="138" t="s">
        <v>3389</v>
      </c>
      <c r="T360" s="138" t="s">
        <v>3390</v>
      </c>
      <c r="U360" s="138" t="s">
        <v>3391</v>
      </c>
      <c r="V360" s="138" t="s">
        <v>3392</v>
      </c>
      <c r="W360" s="138" t="s">
        <v>3393</v>
      </c>
      <c r="X360" s="148" t="s">
        <v>3399</v>
      </c>
      <c r="Y360" s="149">
        <v>379219.99</v>
      </c>
      <c r="Z360" s="107">
        <f t="shared" si="50"/>
        <v>0</v>
      </c>
      <c r="AA360" s="107">
        <f t="shared" si="51"/>
        <v>0</v>
      </c>
      <c r="AB360" s="107">
        <f t="shared" si="52"/>
        <v>0</v>
      </c>
      <c r="AC360" s="107">
        <f t="shared" si="53"/>
        <v>0</v>
      </c>
      <c r="AD360" s="107">
        <f t="shared" si="54"/>
        <v>1</v>
      </c>
      <c r="AE360" s="107">
        <f t="shared" si="55"/>
        <v>0</v>
      </c>
      <c r="AF360" s="107">
        <f t="shared" si="56"/>
        <v>0</v>
      </c>
      <c r="AG360" s="107">
        <f t="shared" si="57"/>
        <v>0</v>
      </c>
      <c r="AH360" s="107">
        <f t="shared" si="58"/>
        <v>0</v>
      </c>
      <c r="AI360" s="107">
        <f t="shared" si="59"/>
        <v>1</v>
      </c>
    </row>
    <row r="361" spans="1:35" ht="29.25" hidden="1" customHeight="1" outlineLevel="2" x14ac:dyDescent="0.25">
      <c r="A361" s="50" t="s">
        <v>2414</v>
      </c>
      <c r="B361" s="50" t="s">
        <v>3142</v>
      </c>
      <c r="C361" s="31">
        <v>122465</v>
      </c>
      <c r="D361" s="50" t="s">
        <v>2474</v>
      </c>
      <c r="E361" s="50" t="s">
        <v>2436</v>
      </c>
      <c r="F361" s="31">
        <v>0</v>
      </c>
      <c r="G361" s="31">
        <v>1</v>
      </c>
      <c r="H361" s="31">
        <v>3</v>
      </c>
      <c r="I361" s="38">
        <v>303437.3</v>
      </c>
      <c r="J361" s="18" t="s">
        <v>3164</v>
      </c>
      <c r="K361" s="34" t="s">
        <v>3314</v>
      </c>
      <c r="L361" s="135" t="s">
        <v>3337</v>
      </c>
      <c r="M361" s="112">
        <v>1</v>
      </c>
      <c r="N361" s="112">
        <v>1</v>
      </c>
      <c r="O361" s="138" t="s">
        <v>3386</v>
      </c>
      <c r="P361" s="138" t="s">
        <v>3408</v>
      </c>
      <c r="Q361" s="148" t="s">
        <v>3409</v>
      </c>
      <c r="R361" s="147" t="s">
        <v>3398</v>
      </c>
      <c r="S361" s="138" t="s">
        <v>3389</v>
      </c>
      <c r="T361" s="138" t="s">
        <v>3390</v>
      </c>
      <c r="U361" s="138" t="s">
        <v>3391</v>
      </c>
      <c r="V361" s="138" t="s">
        <v>3392</v>
      </c>
      <c r="W361" s="138" t="s">
        <v>3393</v>
      </c>
      <c r="X361" s="148" t="s">
        <v>3399</v>
      </c>
      <c r="Y361" s="149">
        <v>302457.68</v>
      </c>
      <c r="Z361" s="107">
        <f t="shared" si="50"/>
        <v>0</v>
      </c>
      <c r="AA361" s="107">
        <f t="shared" si="51"/>
        <v>0</v>
      </c>
      <c r="AB361" s="107">
        <f t="shared" si="52"/>
        <v>0</v>
      </c>
      <c r="AC361" s="107">
        <f t="shared" si="53"/>
        <v>0</v>
      </c>
      <c r="AD361" s="107">
        <f t="shared" si="54"/>
        <v>1</v>
      </c>
      <c r="AE361" s="107">
        <f t="shared" si="55"/>
        <v>0</v>
      </c>
      <c r="AF361" s="107">
        <f t="shared" si="56"/>
        <v>0</v>
      </c>
      <c r="AG361" s="107">
        <f t="shared" si="57"/>
        <v>0</v>
      </c>
      <c r="AH361" s="107">
        <f t="shared" si="58"/>
        <v>0</v>
      </c>
      <c r="AI361" s="107">
        <f t="shared" si="59"/>
        <v>1</v>
      </c>
    </row>
    <row r="362" spans="1:35" ht="29.25" hidden="1" customHeight="1" outlineLevel="2" x14ac:dyDescent="0.25">
      <c r="A362" s="50" t="s">
        <v>2414</v>
      </c>
      <c r="B362" s="50" t="s">
        <v>3142</v>
      </c>
      <c r="C362" s="31">
        <v>122466</v>
      </c>
      <c r="D362" s="50" t="s">
        <v>2487</v>
      </c>
      <c r="E362" s="50" t="s">
        <v>2488</v>
      </c>
      <c r="F362" s="31">
        <v>0</v>
      </c>
      <c r="G362" s="31">
        <v>1</v>
      </c>
      <c r="H362" s="31">
        <v>4</v>
      </c>
      <c r="I362" s="39">
        <v>408495.62</v>
      </c>
      <c r="J362" s="18" t="s">
        <v>3164</v>
      </c>
      <c r="K362" s="34" t="s">
        <v>3314</v>
      </c>
      <c r="L362" s="135" t="s">
        <v>3337</v>
      </c>
      <c r="M362" s="112">
        <v>1</v>
      </c>
      <c r="N362" s="112">
        <v>1</v>
      </c>
      <c r="O362" s="138" t="s">
        <v>3386</v>
      </c>
      <c r="P362" s="138" t="s">
        <v>3408</v>
      </c>
      <c r="Q362" s="148" t="s">
        <v>3410</v>
      </c>
      <c r="R362" s="147" t="s">
        <v>3400</v>
      </c>
      <c r="S362" s="138" t="s">
        <v>3389</v>
      </c>
      <c r="T362" s="138" t="s">
        <v>3390</v>
      </c>
      <c r="U362" s="138" t="s">
        <v>3391</v>
      </c>
      <c r="V362" s="138" t="s">
        <v>3392</v>
      </c>
      <c r="W362" s="138" t="s">
        <v>3393</v>
      </c>
      <c r="X362" s="148" t="s">
        <v>3401</v>
      </c>
      <c r="Y362" s="149">
        <v>218703.93</v>
      </c>
      <c r="Z362" s="107">
        <f t="shared" si="50"/>
        <v>0</v>
      </c>
      <c r="AA362" s="107">
        <f t="shared" si="51"/>
        <v>0</v>
      </c>
      <c r="AB362" s="107">
        <f t="shared" si="52"/>
        <v>0</v>
      </c>
      <c r="AC362" s="107">
        <f t="shared" si="53"/>
        <v>0</v>
      </c>
      <c r="AD362" s="107">
        <f t="shared" si="54"/>
        <v>1</v>
      </c>
      <c r="AE362" s="107">
        <f t="shared" si="55"/>
        <v>0</v>
      </c>
      <c r="AF362" s="107">
        <f t="shared" si="56"/>
        <v>0</v>
      </c>
      <c r="AG362" s="107">
        <f t="shared" si="57"/>
        <v>0</v>
      </c>
      <c r="AH362" s="107">
        <f t="shared" si="58"/>
        <v>0</v>
      </c>
      <c r="AI362" s="107">
        <f t="shared" si="59"/>
        <v>1</v>
      </c>
    </row>
    <row r="363" spans="1:35" ht="29.25" hidden="1" customHeight="1" outlineLevel="2" x14ac:dyDescent="0.25">
      <c r="A363" s="50" t="s">
        <v>2414</v>
      </c>
      <c r="B363" s="50" t="s">
        <v>3142</v>
      </c>
      <c r="C363" s="31">
        <v>122468</v>
      </c>
      <c r="D363" s="50" t="s">
        <v>2489</v>
      </c>
      <c r="E363" s="50" t="s">
        <v>2436</v>
      </c>
      <c r="F363" s="31">
        <v>0</v>
      </c>
      <c r="G363" s="31">
        <v>1</v>
      </c>
      <c r="H363" s="31">
        <v>1</v>
      </c>
      <c r="I363" s="38">
        <v>195849.99</v>
      </c>
      <c r="J363" s="18" t="s">
        <v>3164</v>
      </c>
      <c r="K363" s="34" t="s">
        <v>3314</v>
      </c>
      <c r="L363" s="135" t="s">
        <v>3337</v>
      </c>
      <c r="M363" s="112">
        <v>1</v>
      </c>
      <c r="N363" s="112">
        <v>1</v>
      </c>
      <c r="O363" s="138" t="s">
        <v>3386</v>
      </c>
      <c r="P363" s="138" t="s">
        <v>3408</v>
      </c>
      <c r="Q363" s="148" t="s">
        <v>3410</v>
      </c>
      <c r="R363" s="147" t="s">
        <v>3400</v>
      </c>
      <c r="S363" s="138" t="s">
        <v>3389</v>
      </c>
      <c r="T363" s="138" t="s">
        <v>3390</v>
      </c>
      <c r="U363" s="138" t="s">
        <v>3391</v>
      </c>
      <c r="V363" s="138" t="s">
        <v>3392</v>
      </c>
      <c r="W363" s="138" t="s">
        <v>3393</v>
      </c>
      <c r="X363" s="148" t="s">
        <v>3401</v>
      </c>
      <c r="Y363" s="149">
        <v>195417.5</v>
      </c>
      <c r="Z363" s="107">
        <f t="shared" si="50"/>
        <v>0</v>
      </c>
      <c r="AA363" s="107">
        <f t="shared" si="51"/>
        <v>0</v>
      </c>
      <c r="AB363" s="107">
        <f t="shared" si="52"/>
        <v>0</v>
      </c>
      <c r="AC363" s="107">
        <f t="shared" si="53"/>
        <v>0</v>
      </c>
      <c r="AD363" s="107">
        <f t="shared" si="54"/>
        <v>1</v>
      </c>
      <c r="AE363" s="107">
        <f t="shared" si="55"/>
        <v>0</v>
      </c>
      <c r="AF363" s="107">
        <f t="shared" si="56"/>
        <v>0</v>
      </c>
      <c r="AG363" s="107">
        <f t="shared" si="57"/>
        <v>0</v>
      </c>
      <c r="AH363" s="107">
        <f t="shared" si="58"/>
        <v>0</v>
      </c>
      <c r="AI363" s="107">
        <f t="shared" si="59"/>
        <v>1</v>
      </c>
    </row>
    <row r="364" spans="1:35" ht="29.25" hidden="1" customHeight="1" outlineLevel="2" x14ac:dyDescent="0.25">
      <c r="A364" s="50" t="s">
        <v>2414</v>
      </c>
      <c r="B364" s="50" t="s">
        <v>3142</v>
      </c>
      <c r="C364" s="31">
        <v>122469</v>
      </c>
      <c r="D364" s="50" t="s">
        <v>2494</v>
      </c>
      <c r="E364" s="50" t="s">
        <v>2436</v>
      </c>
      <c r="F364" s="31">
        <v>0</v>
      </c>
      <c r="G364" s="31">
        <v>1</v>
      </c>
      <c r="H364" s="31">
        <v>4</v>
      </c>
      <c r="I364" s="38">
        <v>401627.55</v>
      </c>
      <c r="J364" s="18" t="s">
        <v>3164</v>
      </c>
      <c r="K364" s="34" t="s">
        <v>3314</v>
      </c>
      <c r="L364" s="135" t="s">
        <v>3337</v>
      </c>
      <c r="M364" s="112">
        <v>1</v>
      </c>
      <c r="N364" s="112">
        <v>1</v>
      </c>
      <c r="O364" s="138" t="s">
        <v>3386</v>
      </c>
      <c r="P364" s="138" t="s">
        <v>3408</v>
      </c>
      <c r="Q364" s="148" t="s">
        <v>3410</v>
      </c>
      <c r="R364" s="147" t="s">
        <v>3400</v>
      </c>
      <c r="S364" s="138" t="s">
        <v>3389</v>
      </c>
      <c r="T364" s="138" t="s">
        <v>3390</v>
      </c>
      <c r="U364" s="138" t="s">
        <v>3391</v>
      </c>
      <c r="V364" s="138" t="s">
        <v>3392</v>
      </c>
      <c r="W364" s="138" t="s">
        <v>3393</v>
      </c>
      <c r="X364" s="148" t="s">
        <v>3401</v>
      </c>
      <c r="Y364" s="149">
        <v>401330.72</v>
      </c>
      <c r="Z364" s="107">
        <f t="shared" si="50"/>
        <v>0</v>
      </c>
      <c r="AA364" s="107">
        <f t="shared" si="51"/>
        <v>0</v>
      </c>
      <c r="AB364" s="107">
        <f t="shared" si="52"/>
        <v>0</v>
      </c>
      <c r="AC364" s="107">
        <f t="shared" si="53"/>
        <v>0</v>
      </c>
      <c r="AD364" s="107">
        <f t="shared" si="54"/>
        <v>1</v>
      </c>
      <c r="AE364" s="107">
        <f t="shared" si="55"/>
        <v>0</v>
      </c>
      <c r="AF364" s="107">
        <f t="shared" si="56"/>
        <v>0</v>
      </c>
      <c r="AG364" s="107">
        <f t="shared" si="57"/>
        <v>0</v>
      </c>
      <c r="AH364" s="107">
        <f t="shared" si="58"/>
        <v>0</v>
      </c>
      <c r="AI364" s="107">
        <f t="shared" si="59"/>
        <v>1</v>
      </c>
    </row>
    <row r="365" spans="1:35" ht="29.25" hidden="1" customHeight="1" outlineLevel="2" x14ac:dyDescent="0.25">
      <c r="A365" s="50" t="s">
        <v>2414</v>
      </c>
      <c r="B365" s="50" t="s">
        <v>3142</v>
      </c>
      <c r="C365" s="31">
        <v>122472</v>
      </c>
      <c r="D365" s="50" t="s">
        <v>2498</v>
      </c>
      <c r="E365" s="50" t="s">
        <v>2436</v>
      </c>
      <c r="F365" s="31">
        <v>0</v>
      </c>
      <c r="G365" s="31">
        <v>1</v>
      </c>
      <c r="H365" s="31">
        <v>5</v>
      </c>
      <c r="I365" s="38">
        <v>477742.36</v>
      </c>
      <c r="J365" s="18" t="s">
        <v>3164</v>
      </c>
      <c r="K365" s="34" t="s">
        <v>3314</v>
      </c>
      <c r="L365" s="135" t="s">
        <v>3337</v>
      </c>
      <c r="M365" s="112">
        <v>1</v>
      </c>
      <c r="N365" s="112">
        <v>1</v>
      </c>
      <c r="O365" s="138" t="s">
        <v>3386</v>
      </c>
      <c r="P365" s="138" t="s">
        <v>3408</v>
      </c>
      <c r="Q365" s="148" t="s">
        <v>3410</v>
      </c>
      <c r="R365" s="147" t="s">
        <v>3400</v>
      </c>
      <c r="S365" s="138" t="s">
        <v>3389</v>
      </c>
      <c r="T365" s="138" t="s">
        <v>3390</v>
      </c>
      <c r="U365" s="138" t="s">
        <v>3391</v>
      </c>
      <c r="V365" s="138" t="s">
        <v>3392</v>
      </c>
      <c r="W365" s="138" t="s">
        <v>3393</v>
      </c>
      <c r="X365" s="148" t="s">
        <v>3401</v>
      </c>
      <c r="Y365" s="149">
        <v>463065.91</v>
      </c>
      <c r="Z365" s="107">
        <f t="shared" si="50"/>
        <v>0</v>
      </c>
      <c r="AA365" s="107">
        <f t="shared" si="51"/>
        <v>0</v>
      </c>
      <c r="AB365" s="107">
        <f t="shared" si="52"/>
        <v>0</v>
      </c>
      <c r="AC365" s="107">
        <f t="shared" si="53"/>
        <v>0</v>
      </c>
      <c r="AD365" s="107">
        <f t="shared" si="54"/>
        <v>1</v>
      </c>
      <c r="AE365" s="107">
        <f t="shared" si="55"/>
        <v>0</v>
      </c>
      <c r="AF365" s="107">
        <f t="shared" si="56"/>
        <v>0</v>
      </c>
      <c r="AG365" s="107">
        <f t="shared" si="57"/>
        <v>0</v>
      </c>
      <c r="AH365" s="107">
        <f t="shared" si="58"/>
        <v>0</v>
      </c>
      <c r="AI365" s="107">
        <f t="shared" si="59"/>
        <v>1</v>
      </c>
    </row>
    <row r="366" spans="1:35" ht="29.25" hidden="1" customHeight="1" outlineLevel="2" x14ac:dyDescent="0.25">
      <c r="A366" s="50" t="s">
        <v>2414</v>
      </c>
      <c r="B366" s="50" t="s">
        <v>3142</v>
      </c>
      <c r="C366" s="31">
        <v>122474</v>
      </c>
      <c r="D366" s="50" t="s">
        <v>2421</v>
      </c>
      <c r="E366" s="50" t="s">
        <v>2422</v>
      </c>
      <c r="F366" s="31">
        <v>0</v>
      </c>
      <c r="G366" s="31">
        <v>1</v>
      </c>
      <c r="H366" s="31">
        <v>1</v>
      </c>
      <c r="I366" s="39">
        <v>178353.68</v>
      </c>
      <c r="J366" s="18" t="s">
        <v>3164</v>
      </c>
      <c r="K366" s="34" t="s">
        <v>3314</v>
      </c>
      <c r="L366" s="135" t="s">
        <v>3337</v>
      </c>
      <c r="M366" s="112">
        <v>1</v>
      </c>
      <c r="N366" s="112">
        <v>1</v>
      </c>
      <c r="O366" s="138" t="s">
        <v>3386</v>
      </c>
      <c r="P366" s="138" t="s">
        <v>3411</v>
      </c>
      <c r="Q366" s="148" t="s">
        <v>3387</v>
      </c>
      <c r="R366" s="147" t="s">
        <v>3388</v>
      </c>
      <c r="S366" s="138" t="s">
        <v>3389</v>
      </c>
      <c r="T366" s="138" t="s">
        <v>3390</v>
      </c>
      <c r="U366" s="138" t="s">
        <v>3391</v>
      </c>
      <c r="V366" s="138" t="s">
        <v>3392</v>
      </c>
      <c r="W366" s="138" t="s">
        <v>3393</v>
      </c>
      <c r="X366" s="148" t="s">
        <v>3394</v>
      </c>
      <c r="Y366" s="149">
        <v>175579.75</v>
      </c>
      <c r="Z366" s="107">
        <f t="shared" si="50"/>
        <v>0</v>
      </c>
      <c r="AA366" s="107">
        <f t="shared" si="51"/>
        <v>0</v>
      </c>
      <c r="AB366" s="107">
        <f t="shared" si="52"/>
        <v>0</v>
      </c>
      <c r="AC366" s="107">
        <f t="shared" si="53"/>
        <v>0</v>
      </c>
      <c r="AD366" s="107">
        <f t="shared" si="54"/>
        <v>1</v>
      </c>
      <c r="AE366" s="107">
        <f t="shared" si="55"/>
        <v>0</v>
      </c>
      <c r="AF366" s="107">
        <f t="shared" si="56"/>
        <v>0</v>
      </c>
      <c r="AG366" s="107">
        <f t="shared" si="57"/>
        <v>0</v>
      </c>
      <c r="AH366" s="107">
        <f t="shared" si="58"/>
        <v>0</v>
      </c>
      <c r="AI366" s="107">
        <f t="shared" si="59"/>
        <v>1</v>
      </c>
    </row>
    <row r="367" spans="1:35" ht="29.25" hidden="1" customHeight="1" outlineLevel="2" x14ac:dyDescent="0.25">
      <c r="A367" s="50" t="s">
        <v>2414</v>
      </c>
      <c r="B367" s="50" t="s">
        <v>3142</v>
      </c>
      <c r="C367" s="31">
        <v>122477</v>
      </c>
      <c r="D367" s="50" t="s">
        <v>2438</v>
      </c>
      <c r="E367" s="50" t="s">
        <v>2439</v>
      </c>
      <c r="F367" s="31">
        <v>0</v>
      </c>
      <c r="G367" s="31">
        <v>1</v>
      </c>
      <c r="H367" s="31">
        <v>1</v>
      </c>
      <c r="I367" s="39">
        <v>169583.63</v>
      </c>
      <c r="J367" s="18" t="s">
        <v>3164</v>
      </c>
      <c r="K367" s="34" t="s">
        <v>3314</v>
      </c>
      <c r="L367" s="135" t="s">
        <v>3337</v>
      </c>
      <c r="M367" s="112">
        <v>1</v>
      </c>
      <c r="N367" s="112">
        <v>1</v>
      </c>
      <c r="O367" s="138" t="s">
        <v>3386</v>
      </c>
      <c r="P367" s="138" t="s">
        <v>3412</v>
      </c>
      <c r="Q367" s="148" t="s">
        <v>3387</v>
      </c>
      <c r="R367" s="147" t="s">
        <v>3388</v>
      </c>
      <c r="S367" s="138" t="s">
        <v>3389</v>
      </c>
      <c r="T367" s="138" t="s">
        <v>3390</v>
      </c>
      <c r="U367" s="138" t="s">
        <v>3391</v>
      </c>
      <c r="V367" s="138" t="s">
        <v>3392</v>
      </c>
      <c r="W367" s="138" t="s">
        <v>3393</v>
      </c>
      <c r="X367" s="148" t="s">
        <v>3394</v>
      </c>
      <c r="Y367" s="149">
        <v>169573.57</v>
      </c>
      <c r="Z367" s="107">
        <f t="shared" si="50"/>
        <v>0</v>
      </c>
      <c r="AA367" s="107">
        <f t="shared" si="51"/>
        <v>0</v>
      </c>
      <c r="AB367" s="107">
        <f t="shared" si="52"/>
        <v>0</v>
      </c>
      <c r="AC367" s="107">
        <f t="shared" si="53"/>
        <v>0</v>
      </c>
      <c r="AD367" s="107">
        <f t="shared" si="54"/>
        <v>1</v>
      </c>
      <c r="AE367" s="107">
        <f t="shared" si="55"/>
        <v>0</v>
      </c>
      <c r="AF367" s="107">
        <f t="shared" si="56"/>
        <v>0</v>
      </c>
      <c r="AG367" s="107">
        <f t="shared" si="57"/>
        <v>0</v>
      </c>
      <c r="AH367" s="107">
        <f t="shared" si="58"/>
        <v>0</v>
      </c>
      <c r="AI367" s="107">
        <f t="shared" si="59"/>
        <v>1</v>
      </c>
    </row>
    <row r="368" spans="1:35" ht="29.25" hidden="1" customHeight="1" outlineLevel="2" x14ac:dyDescent="0.25">
      <c r="A368" s="50" t="s">
        <v>2414</v>
      </c>
      <c r="B368" s="50" t="s">
        <v>3142</v>
      </c>
      <c r="C368" s="31">
        <v>122478</v>
      </c>
      <c r="D368" s="50" t="s">
        <v>2444</v>
      </c>
      <c r="E368" s="50" t="s">
        <v>2422</v>
      </c>
      <c r="F368" s="31">
        <v>0</v>
      </c>
      <c r="G368" s="31">
        <v>1</v>
      </c>
      <c r="H368" s="31">
        <v>1</v>
      </c>
      <c r="I368" s="39">
        <v>187667.44</v>
      </c>
      <c r="J368" s="18" t="s">
        <v>3164</v>
      </c>
      <c r="K368" s="34" t="s">
        <v>3314</v>
      </c>
      <c r="L368" s="135" t="s">
        <v>3337</v>
      </c>
      <c r="M368" s="112">
        <v>1</v>
      </c>
      <c r="N368" s="112">
        <v>1</v>
      </c>
      <c r="O368" s="138" t="s">
        <v>3386</v>
      </c>
      <c r="P368" s="138" t="s">
        <v>3411</v>
      </c>
      <c r="Q368" s="148" t="s">
        <v>3387</v>
      </c>
      <c r="R368" s="147" t="s">
        <v>3388</v>
      </c>
      <c r="S368" s="138" t="s">
        <v>3389</v>
      </c>
      <c r="T368" s="138" t="s">
        <v>3390</v>
      </c>
      <c r="U368" s="138" t="s">
        <v>3391</v>
      </c>
      <c r="V368" s="138" t="s">
        <v>3392</v>
      </c>
      <c r="W368" s="138" t="s">
        <v>3393</v>
      </c>
      <c r="X368" s="148" t="s">
        <v>3394</v>
      </c>
      <c r="Y368" s="149">
        <v>185690.89</v>
      </c>
      <c r="Z368" s="107">
        <f t="shared" si="50"/>
        <v>0</v>
      </c>
      <c r="AA368" s="107">
        <f t="shared" si="51"/>
        <v>0</v>
      </c>
      <c r="AB368" s="107">
        <f t="shared" si="52"/>
        <v>0</v>
      </c>
      <c r="AC368" s="107">
        <f t="shared" si="53"/>
        <v>0</v>
      </c>
      <c r="AD368" s="107">
        <f t="shared" si="54"/>
        <v>1</v>
      </c>
      <c r="AE368" s="107">
        <f t="shared" si="55"/>
        <v>0</v>
      </c>
      <c r="AF368" s="107">
        <f t="shared" si="56"/>
        <v>0</v>
      </c>
      <c r="AG368" s="107">
        <f t="shared" si="57"/>
        <v>0</v>
      </c>
      <c r="AH368" s="107">
        <f t="shared" si="58"/>
        <v>0</v>
      </c>
      <c r="AI368" s="107">
        <f t="shared" si="59"/>
        <v>1</v>
      </c>
    </row>
    <row r="369" spans="1:35" ht="29.25" hidden="1" customHeight="1" outlineLevel="2" x14ac:dyDescent="0.25">
      <c r="A369" s="50" t="s">
        <v>2414</v>
      </c>
      <c r="B369" s="50" t="s">
        <v>3142</v>
      </c>
      <c r="C369" s="31">
        <v>122487</v>
      </c>
      <c r="D369" s="50" t="s">
        <v>2465</v>
      </c>
      <c r="E369" s="50" t="s">
        <v>2422</v>
      </c>
      <c r="F369" s="31">
        <v>0</v>
      </c>
      <c r="G369" s="31">
        <v>1</v>
      </c>
      <c r="H369" s="31">
        <v>1</v>
      </c>
      <c r="I369" s="39">
        <v>180596.25</v>
      </c>
      <c r="J369" s="18" t="s">
        <v>3164</v>
      </c>
      <c r="K369" s="34" t="s">
        <v>3314</v>
      </c>
      <c r="L369" s="137" t="s">
        <v>3337</v>
      </c>
      <c r="M369" s="185">
        <v>0.9</v>
      </c>
      <c r="N369" s="185">
        <v>1</v>
      </c>
      <c r="O369" s="138" t="s">
        <v>3386</v>
      </c>
      <c r="P369" s="138"/>
      <c r="Q369" s="142" t="s">
        <v>3387</v>
      </c>
      <c r="R369" s="143" t="s">
        <v>3388</v>
      </c>
      <c r="S369" s="144" t="s">
        <v>3389</v>
      </c>
      <c r="T369" s="144" t="s">
        <v>3390</v>
      </c>
      <c r="U369" s="144" t="s">
        <v>3391</v>
      </c>
      <c r="V369" s="144" t="s">
        <v>3392</v>
      </c>
      <c r="W369" s="144" t="s">
        <v>3393</v>
      </c>
      <c r="X369" s="142" t="s">
        <v>3394</v>
      </c>
      <c r="Y369" s="145">
        <v>177094.53</v>
      </c>
      <c r="Z369" s="107">
        <f t="shared" si="50"/>
        <v>0</v>
      </c>
      <c r="AA369" s="107">
        <f t="shared" si="51"/>
        <v>0</v>
      </c>
      <c r="AB369" s="107">
        <f t="shared" si="52"/>
        <v>0</v>
      </c>
      <c r="AC369" s="107">
        <f t="shared" si="53"/>
        <v>0</v>
      </c>
      <c r="AD369" s="107">
        <f t="shared" si="54"/>
        <v>1</v>
      </c>
      <c r="AE369" s="107">
        <f t="shared" si="55"/>
        <v>0</v>
      </c>
      <c r="AF369" s="107">
        <f t="shared" si="56"/>
        <v>0</v>
      </c>
      <c r="AG369" s="107">
        <f t="shared" si="57"/>
        <v>0</v>
      </c>
      <c r="AH369" s="107">
        <f t="shared" si="58"/>
        <v>0</v>
      </c>
      <c r="AI369" s="107">
        <f t="shared" si="59"/>
        <v>1</v>
      </c>
    </row>
    <row r="370" spans="1:35" ht="29.25" hidden="1" customHeight="1" outlineLevel="2" x14ac:dyDescent="0.25">
      <c r="A370" s="50" t="s">
        <v>2414</v>
      </c>
      <c r="B370" s="50" t="s">
        <v>3142</v>
      </c>
      <c r="C370" s="31">
        <v>122495</v>
      </c>
      <c r="D370" s="50" t="s">
        <v>2479</v>
      </c>
      <c r="E370" s="50" t="s">
        <v>2422</v>
      </c>
      <c r="F370" s="31">
        <v>0</v>
      </c>
      <c r="G370" s="31">
        <v>1</v>
      </c>
      <c r="H370" s="31">
        <v>1</v>
      </c>
      <c r="I370" s="39">
        <v>189824.69</v>
      </c>
      <c r="J370" s="18" t="s">
        <v>3164</v>
      </c>
      <c r="K370" s="34" t="s">
        <v>3314</v>
      </c>
      <c r="L370" s="137" t="s">
        <v>3337</v>
      </c>
      <c r="M370" s="185">
        <v>0.9</v>
      </c>
      <c r="N370" s="185">
        <v>1</v>
      </c>
      <c r="O370" s="138" t="s">
        <v>3386</v>
      </c>
      <c r="P370" s="138"/>
      <c r="Q370" s="142" t="s">
        <v>3387</v>
      </c>
      <c r="R370" s="143" t="s">
        <v>3388</v>
      </c>
      <c r="S370" s="144" t="s">
        <v>3389</v>
      </c>
      <c r="T370" s="144" t="s">
        <v>3390</v>
      </c>
      <c r="U370" s="144" t="s">
        <v>3391</v>
      </c>
      <c r="V370" s="144" t="s">
        <v>3392</v>
      </c>
      <c r="W370" s="144" t="s">
        <v>3393</v>
      </c>
      <c r="X370" s="142" t="s">
        <v>3394</v>
      </c>
      <c r="Y370" s="145">
        <v>187618.8</v>
      </c>
      <c r="Z370" s="107">
        <f t="shared" si="50"/>
        <v>0</v>
      </c>
      <c r="AA370" s="107">
        <f t="shared" si="51"/>
        <v>0</v>
      </c>
      <c r="AB370" s="107">
        <f t="shared" si="52"/>
        <v>0</v>
      </c>
      <c r="AC370" s="107">
        <f t="shared" si="53"/>
        <v>0</v>
      </c>
      <c r="AD370" s="107">
        <f t="shared" si="54"/>
        <v>1</v>
      </c>
      <c r="AE370" s="107">
        <f t="shared" si="55"/>
        <v>0</v>
      </c>
      <c r="AF370" s="107">
        <f t="shared" si="56"/>
        <v>0</v>
      </c>
      <c r="AG370" s="107">
        <f t="shared" si="57"/>
        <v>0</v>
      </c>
      <c r="AH370" s="107">
        <f t="shared" si="58"/>
        <v>0</v>
      </c>
      <c r="AI370" s="107">
        <f t="shared" si="59"/>
        <v>1</v>
      </c>
    </row>
    <row r="371" spans="1:35" ht="29.25" hidden="1" customHeight="1" outlineLevel="2" x14ac:dyDescent="0.25">
      <c r="A371" s="50" t="s">
        <v>2414</v>
      </c>
      <c r="B371" s="50" t="s">
        <v>3142</v>
      </c>
      <c r="C371" s="31">
        <v>122496</v>
      </c>
      <c r="D371" s="50" t="s">
        <v>2482</v>
      </c>
      <c r="E371" s="50" t="s">
        <v>2422</v>
      </c>
      <c r="F371" s="31">
        <v>0</v>
      </c>
      <c r="G371" s="31">
        <v>1</v>
      </c>
      <c r="H371" s="31">
        <v>1</v>
      </c>
      <c r="I371" s="39">
        <v>178540.55</v>
      </c>
      <c r="J371" s="18" t="s">
        <v>3164</v>
      </c>
      <c r="K371" s="34" t="s">
        <v>3314</v>
      </c>
      <c r="L371" s="137" t="s">
        <v>3337</v>
      </c>
      <c r="M371" s="185">
        <v>0.9</v>
      </c>
      <c r="N371" s="185">
        <v>1</v>
      </c>
      <c r="O371" s="138" t="s">
        <v>3386</v>
      </c>
      <c r="P371" s="138"/>
      <c r="Q371" s="142" t="s">
        <v>3387</v>
      </c>
      <c r="R371" s="143" t="s">
        <v>3388</v>
      </c>
      <c r="S371" s="144" t="s">
        <v>3389</v>
      </c>
      <c r="T371" s="144" t="s">
        <v>3390</v>
      </c>
      <c r="U371" s="144" t="s">
        <v>3391</v>
      </c>
      <c r="V371" s="144" t="s">
        <v>3392</v>
      </c>
      <c r="W371" s="144" t="s">
        <v>3393</v>
      </c>
      <c r="X371" s="142" t="s">
        <v>3394</v>
      </c>
      <c r="Y371" s="145">
        <v>174356.4</v>
      </c>
      <c r="Z371" s="107">
        <f t="shared" si="50"/>
        <v>0</v>
      </c>
      <c r="AA371" s="107">
        <f t="shared" si="51"/>
        <v>0</v>
      </c>
      <c r="AB371" s="107">
        <f t="shared" si="52"/>
        <v>0</v>
      </c>
      <c r="AC371" s="107">
        <f t="shared" si="53"/>
        <v>0</v>
      </c>
      <c r="AD371" s="107">
        <f t="shared" si="54"/>
        <v>1</v>
      </c>
      <c r="AE371" s="107">
        <f t="shared" si="55"/>
        <v>0</v>
      </c>
      <c r="AF371" s="107">
        <f t="shared" si="56"/>
        <v>0</v>
      </c>
      <c r="AG371" s="107">
        <f t="shared" si="57"/>
        <v>0</v>
      </c>
      <c r="AH371" s="107">
        <f t="shared" si="58"/>
        <v>0</v>
      </c>
      <c r="AI371" s="107">
        <f t="shared" si="59"/>
        <v>1</v>
      </c>
    </row>
    <row r="372" spans="1:35" ht="29.25" hidden="1" customHeight="1" outlineLevel="2" x14ac:dyDescent="0.25">
      <c r="A372" s="50" t="s">
        <v>2414</v>
      </c>
      <c r="B372" s="50" t="s">
        <v>3142</v>
      </c>
      <c r="C372" s="31">
        <v>122500</v>
      </c>
      <c r="D372" s="50" t="s">
        <v>943</v>
      </c>
      <c r="E372" s="50" t="s">
        <v>2422</v>
      </c>
      <c r="F372" s="31">
        <v>0</v>
      </c>
      <c r="G372" s="31">
        <v>1</v>
      </c>
      <c r="H372" s="31">
        <v>1</v>
      </c>
      <c r="I372" s="38">
        <v>195849.99</v>
      </c>
      <c r="J372" s="18" t="s">
        <v>3164</v>
      </c>
      <c r="K372" s="34" t="s">
        <v>3314</v>
      </c>
      <c r="L372" s="135" t="s">
        <v>3337</v>
      </c>
      <c r="M372" s="112">
        <v>1</v>
      </c>
      <c r="N372" s="112">
        <v>1</v>
      </c>
      <c r="O372" s="138" t="s">
        <v>3386</v>
      </c>
      <c r="P372" s="138" t="s">
        <v>3411</v>
      </c>
      <c r="Q372" s="148" t="s">
        <v>3387</v>
      </c>
      <c r="R372" s="147" t="s">
        <v>3388</v>
      </c>
      <c r="S372" s="138" t="s">
        <v>3389</v>
      </c>
      <c r="T372" s="138" t="s">
        <v>3390</v>
      </c>
      <c r="U372" s="138" t="s">
        <v>3391</v>
      </c>
      <c r="V372" s="138" t="s">
        <v>3392</v>
      </c>
      <c r="W372" s="138" t="s">
        <v>3393</v>
      </c>
      <c r="X372" s="148" t="s">
        <v>3394</v>
      </c>
      <c r="Y372" s="149">
        <v>193314.86</v>
      </c>
      <c r="Z372" s="107">
        <f t="shared" si="50"/>
        <v>0</v>
      </c>
      <c r="AA372" s="107">
        <f t="shared" si="51"/>
        <v>0</v>
      </c>
      <c r="AB372" s="107">
        <f t="shared" si="52"/>
        <v>0</v>
      </c>
      <c r="AC372" s="107">
        <f t="shared" si="53"/>
        <v>0</v>
      </c>
      <c r="AD372" s="107">
        <f t="shared" si="54"/>
        <v>1</v>
      </c>
      <c r="AE372" s="107">
        <f t="shared" si="55"/>
        <v>0</v>
      </c>
      <c r="AF372" s="107">
        <f t="shared" si="56"/>
        <v>0</v>
      </c>
      <c r="AG372" s="107">
        <f t="shared" si="57"/>
        <v>0</v>
      </c>
      <c r="AH372" s="107">
        <f t="shared" si="58"/>
        <v>0</v>
      </c>
      <c r="AI372" s="107">
        <f t="shared" si="59"/>
        <v>1</v>
      </c>
    </row>
    <row r="373" spans="1:35" ht="29.25" hidden="1" customHeight="1" outlineLevel="2" x14ac:dyDescent="0.25">
      <c r="A373" s="50" t="s">
        <v>2414</v>
      </c>
      <c r="B373" s="50" t="s">
        <v>3142</v>
      </c>
      <c r="C373" s="31">
        <v>122515</v>
      </c>
      <c r="D373" s="50" t="s">
        <v>2475</v>
      </c>
      <c r="E373" s="50" t="s">
        <v>2476</v>
      </c>
      <c r="F373" s="31">
        <v>0</v>
      </c>
      <c r="G373" s="31">
        <v>1</v>
      </c>
      <c r="H373" s="31">
        <v>3</v>
      </c>
      <c r="I373" s="38">
        <v>323898.08</v>
      </c>
      <c r="J373" s="18" t="s">
        <v>3164</v>
      </c>
      <c r="K373" s="34" t="s">
        <v>3314</v>
      </c>
      <c r="L373" s="135" t="s">
        <v>3337</v>
      </c>
      <c r="M373" s="112">
        <v>1</v>
      </c>
      <c r="N373" s="112">
        <v>1</v>
      </c>
      <c r="O373" s="138" t="s">
        <v>3386</v>
      </c>
      <c r="P373" s="138" t="s">
        <v>3413</v>
      </c>
      <c r="Q373" s="148" t="s">
        <v>3405</v>
      </c>
      <c r="R373" s="147" t="s">
        <v>3395</v>
      </c>
      <c r="S373" s="138" t="s">
        <v>3389</v>
      </c>
      <c r="T373" s="138" t="s">
        <v>3390</v>
      </c>
      <c r="U373" s="138" t="s">
        <v>3391</v>
      </c>
      <c r="V373" s="138" t="s">
        <v>3392</v>
      </c>
      <c r="W373" s="138" t="s">
        <v>3393</v>
      </c>
      <c r="X373" s="148" t="s">
        <v>3394</v>
      </c>
      <c r="Y373" s="149">
        <v>321889.96000000002</v>
      </c>
      <c r="Z373" s="107">
        <f t="shared" si="50"/>
        <v>0</v>
      </c>
      <c r="AA373" s="107">
        <f t="shared" si="51"/>
        <v>0</v>
      </c>
      <c r="AB373" s="107">
        <f t="shared" si="52"/>
        <v>0</v>
      </c>
      <c r="AC373" s="107">
        <f t="shared" si="53"/>
        <v>0</v>
      </c>
      <c r="AD373" s="107">
        <f t="shared" si="54"/>
        <v>1</v>
      </c>
      <c r="AE373" s="107">
        <f t="shared" si="55"/>
        <v>0</v>
      </c>
      <c r="AF373" s="107">
        <f t="shared" si="56"/>
        <v>0</v>
      </c>
      <c r="AG373" s="107">
        <f t="shared" si="57"/>
        <v>0</v>
      </c>
      <c r="AH373" s="107">
        <f t="shared" si="58"/>
        <v>0</v>
      </c>
      <c r="AI373" s="107">
        <f t="shared" si="59"/>
        <v>1</v>
      </c>
    </row>
    <row r="374" spans="1:35" ht="29.25" hidden="1" customHeight="1" outlineLevel="2" x14ac:dyDescent="0.25">
      <c r="A374" s="50" t="s">
        <v>2414</v>
      </c>
      <c r="B374" s="50" t="s">
        <v>3142</v>
      </c>
      <c r="C374" s="31">
        <v>122517</v>
      </c>
      <c r="D374" s="50" t="s">
        <v>1349</v>
      </c>
      <c r="E374" s="50" t="s">
        <v>2476</v>
      </c>
      <c r="F374" s="31">
        <v>0</v>
      </c>
      <c r="G374" s="31">
        <v>1</v>
      </c>
      <c r="H374" s="31">
        <v>2</v>
      </c>
      <c r="I374" s="39">
        <v>224354.54</v>
      </c>
      <c r="J374" s="18" t="s">
        <v>3164</v>
      </c>
      <c r="K374" s="34" t="s">
        <v>3314</v>
      </c>
      <c r="L374" s="135" t="s">
        <v>3337</v>
      </c>
      <c r="M374" s="112">
        <v>1</v>
      </c>
      <c r="N374" s="112">
        <v>1</v>
      </c>
      <c r="O374" s="138" t="s">
        <v>3386</v>
      </c>
      <c r="P374" s="138" t="s">
        <v>3413</v>
      </c>
      <c r="Q374" s="148" t="s">
        <v>3405</v>
      </c>
      <c r="R374" s="147" t="s">
        <v>3395</v>
      </c>
      <c r="S374" s="138" t="s">
        <v>3389</v>
      </c>
      <c r="T374" s="138" t="s">
        <v>3390</v>
      </c>
      <c r="U374" s="138" t="s">
        <v>3391</v>
      </c>
      <c r="V374" s="138" t="s">
        <v>3392</v>
      </c>
      <c r="W374" s="138" t="s">
        <v>3393</v>
      </c>
      <c r="X374" s="148" t="s">
        <v>3394</v>
      </c>
      <c r="Y374" s="149">
        <v>222851.21</v>
      </c>
      <c r="Z374" s="107">
        <f t="shared" si="50"/>
        <v>0</v>
      </c>
      <c r="AA374" s="107">
        <f t="shared" si="51"/>
        <v>0</v>
      </c>
      <c r="AB374" s="107">
        <f t="shared" si="52"/>
        <v>0</v>
      </c>
      <c r="AC374" s="107">
        <f t="shared" si="53"/>
        <v>0</v>
      </c>
      <c r="AD374" s="107">
        <f t="shared" si="54"/>
        <v>1</v>
      </c>
      <c r="AE374" s="107">
        <f t="shared" si="55"/>
        <v>0</v>
      </c>
      <c r="AF374" s="107">
        <f t="shared" si="56"/>
        <v>0</v>
      </c>
      <c r="AG374" s="107">
        <f t="shared" si="57"/>
        <v>0</v>
      </c>
      <c r="AH374" s="107">
        <f t="shared" si="58"/>
        <v>0</v>
      </c>
      <c r="AI374" s="107">
        <f t="shared" si="59"/>
        <v>1</v>
      </c>
    </row>
    <row r="375" spans="1:35" ht="29.25" hidden="1" customHeight="1" outlineLevel="2" x14ac:dyDescent="0.25">
      <c r="A375" s="50" t="s">
        <v>2414</v>
      </c>
      <c r="B375" s="50" t="s">
        <v>3142</v>
      </c>
      <c r="C375" s="31">
        <v>122534</v>
      </c>
      <c r="D375" s="50" t="s">
        <v>1046</v>
      </c>
      <c r="E375" s="50" t="s">
        <v>2424</v>
      </c>
      <c r="F375" s="31">
        <v>0</v>
      </c>
      <c r="G375" s="31">
        <v>1</v>
      </c>
      <c r="H375" s="31">
        <v>6</v>
      </c>
      <c r="I375" s="38">
        <v>502965.21</v>
      </c>
      <c r="J375" s="18" t="s">
        <v>3164</v>
      </c>
      <c r="K375" s="34" t="s">
        <v>3314</v>
      </c>
      <c r="L375" s="135" t="s">
        <v>3337</v>
      </c>
      <c r="M375" s="112">
        <v>1</v>
      </c>
      <c r="N375" s="112">
        <v>1</v>
      </c>
      <c r="O375" s="138" t="s">
        <v>3386</v>
      </c>
      <c r="P375" s="138" t="s">
        <v>3414</v>
      </c>
      <c r="Q375" s="148" t="s">
        <v>3415</v>
      </c>
      <c r="R375" s="147" t="s">
        <v>3416</v>
      </c>
      <c r="S375" s="138" t="s">
        <v>3389</v>
      </c>
      <c r="T375" s="138" t="s">
        <v>3390</v>
      </c>
      <c r="U375" s="138" t="s">
        <v>3391</v>
      </c>
      <c r="V375" s="138" t="s">
        <v>3392</v>
      </c>
      <c r="W375" s="138" t="s">
        <v>3393</v>
      </c>
      <c r="X375" s="148" t="s">
        <v>3394</v>
      </c>
      <c r="Y375" s="149">
        <v>487057.72</v>
      </c>
      <c r="Z375" s="107">
        <f t="shared" si="50"/>
        <v>0</v>
      </c>
      <c r="AA375" s="107">
        <f t="shared" si="51"/>
        <v>0</v>
      </c>
      <c r="AB375" s="107">
        <f t="shared" si="52"/>
        <v>0</v>
      </c>
      <c r="AC375" s="107">
        <f t="shared" si="53"/>
        <v>0</v>
      </c>
      <c r="AD375" s="107">
        <f t="shared" si="54"/>
        <v>1</v>
      </c>
      <c r="AE375" s="107">
        <f t="shared" si="55"/>
        <v>0</v>
      </c>
      <c r="AF375" s="107">
        <f t="shared" si="56"/>
        <v>0</v>
      </c>
      <c r="AG375" s="107">
        <f t="shared" si="57"/>
        <v>0</v>
      </c>
      <c r="AH375" s="107">
        <f t="shared" si="58"/>
        <v>0</v>
      </c>
      <c r="AI375" s="107">
        <f t="shared" si="59"/>
        <v>1</v>
      </c>
    </row>
    <row r="376" spans="1:35" ht="29.25" hidden="1" customHeight="1" outlineLevel="2" x14ac:dyDescent="0.25">
      <c r="A376" s="50" t="s">
        <v>2414</v>
      </c>
      <c r="B376" s="50" t="s">
        <v>3142</v>
      </c>
      <c r="C376" s="31">
        <v>122535</v>
      </c>
      <c r="D376" s="50" t="s">
        <v>2427</v>
      </c>
      <c r="E376" s="50" t="s">
        <v>2428</v>
      </c>
      <c r="F376" s="31">
        <v>0</v>
      </c>
      <c r="G376" s="31">
        <v>1</v>
      </c>
      <c r="H376" s="31">
        <v>4</v>
      </c>
      <c r="I376" s="38">
        <v>372480.66</v>
      </c>
      <c r="J376" s="18" t="s">
        <v>3164</v>
      </c>
      <c r="K376" s="34" t="s">
        <v>3314</v>
      </c>
      <c r="L376" s="135" t="s">
        <v>3337</v>
      </c>
      <c r="M376" s="112">
        <v>1</v>
      </c>
      <c r="N376" s="112">
        <v>1</v>
      </c>
      <c r="O376" s="138" t="s">
        <v>3386</v>
      </c>
      <c r="P376" s="138" t="s">
        <v>3417</v>
      </c>
      <c r="Q376" s="148" t="s">
        <v>3415</v>
      </c>
      <c r="R376" s="147" t="s">
        <v>3416</v>
      </c>
      <c r="S376" s="138" t="s">
        <v>3389</v>
      </c>
      <c r="T376" s="138" t="s">
        <v>3390</v>
      </c>
      <c r="U376" s="138" t="s">
        <v>3391</v>
      </c>
      <c r="V376" s="138" t="s">
        <v>3392</v>
      </c>
      <c r="W376" s="138" t="s">
        <v>3393</v>
      </c>
      <c r="X376" s="148" t="s">
        <v>3394</v>
      </c>
      <c r="Y376" s="149">
        <v>368930.21</v>
      </c>
      <c r="Z376" s="107">
        <f t="shared" si="50"/>
        <v>0</v>
      </c>
      <c r="AA376" s="107">
        <f t="shared" si="51"/>
        <v>0</v>
      </c>
      <c r="AB376" s="107">
        <f t="shared" si="52"/>
        <v>0</v>
      </c>
      <c r="AC376" s="107">
        <f t="shared" si="53"/>
        <v>0</v>
      </c>
      <c r="AD376" s="107">
        <f t="shared" si="54"/>
        <v>1</v>
      </c>
      <c r="AE376" s="107">
        <f t="shared" si="55"/>
        <v>0</v>
      </c>
      <c r="AF376" s="107">
        <f t="shared" si="56"/>
        <v>0</v>
      </c>
      <c r="AG376" s="107">
        <f t="shared" si="57"/>
        <v>0</v>
      </c>
      <c r="AH376" s="107">
        <f t="shared" si="58"/>
        <v>0</v>
      </c>
      <c r="AI376" s="107">
        <f t="shared" si="59"/>
        <v>1</v>
      </c>
    </row>
    <row r="377" spans="1:35" ht="29.25" hidden="1" customHeight="1" outlineLevel="2" x14ac:dyDescent="0.25">
      <c r="A377" s="50" t="s">
        <v>2414</v>
      </c>
      <c r="B377" s="50" t="s">
        <v>3142</v>
      </c>
      <c r="C377" s="31">
        <v>122539</v>
      </c>
      <c r="D377" s="50" t="s">
        <v>2437</v>
      </c>
      <c r="E377" s="50" t="s">
        <v>2428</v>
      </c>
      <c r="F377" s="31">
        <v>0</v>
      </c>
      <c r="G377" s="31">
        <v>1</v>
      </c>
      <c r="H377" s="31">
        <v>1</v>
      </c>
      <c r="I377" s="39">
        <v>170555.27</v>
      </c>
      <c r="J377" s="18" t="s">
        <v>3164</v>
      </c>
      <c r="K377" s="34" t="s">
        <v>3314</v>
      </c>
      <c r="L377" s="135" t="s">
        <v>3337</v>
      </c>
      <c r="M377" s="112">
        <v>1</v>
      </c>
      <c r="N377" s="112">
        <v>1</v>
      </c>
      <c r="O377" s="138" t="s">
        <v>3386</v>
      </c>
      <c r="P377" s="138" t="s">
        <v>3417</v>
      </c>
      <c r="Q377" s="148" t="s">
        <v>3415</v>
      </c>
      <c r="R377" s="147" t="s">
        <v>3416</v>
      </c>
      <c r="S377" s="138" t="s">
        <v>3389</v>
      </c>
      <c r="T377" s="138" t="s">
        <v>3390</v>
      </c>
      <c r="U377" s="138" t="s">
        <v>3391</v>
      </c>
      <c r="V377" s="138" t="s">
        <v>3392</v>
      </c>
      <c r="W377" s="138" t="s">
        <v>3393</v>
      </c>
      <c r="X377" s="150" t="s">
        <v>3394</v>
      </c>
      <c r="Y377" s="149">
        <v>166401.15</v>
      </c>
      <c r="Z377" s="107">
        <f t="shared" si="50"/>
        <v>0</v>
      </c>
      <c r="AA377" s="107">
        <f t="shared" si="51"/>
        <v>0</v>
      </c>
      <c r="AB377" s="107">
        <f t="shared" si="52"/>
        <v>0</v>
      </c>
      <c r="AC377" s="107">
        <f t="shared" si="53"/>
        <v>0</v>
      </c>
      <c r="AD377" s="107">
        <f t="shared" si="54"/>
        <v>1</v>
      </c>
      <c r="AE377" s="107">
        <f t="shared" si="55"/>
        <v>0</v>
      </c>
      <c r="AF377" s="107">
        <f t="shared" si="56"/>
        <v>0</v>
      </c>
      <c r="AG377" s="107">
        <f t="shared" si="57"/>
        <v>0</v>
      </c>
      <c r="AH377" s="107">
        <f t="shared" si="58"/>
        <v>0</v>
      </c>
      <c r="AI377" s="107">
        <f t="shared" si="59"/>
        <v>1</v>
      </c>
    </row>
    <row r="378" spans="1:35" ht="29.25" hidden="1" customHeight="1" outlineLevel="2" x14ac:dyDescent="0.25">
      <c r="A378" s="50" t="s">
        <v>2414</v>
      </c>
      <c r="B378" s="50" t="s">
        <v>3142</v>
      </c>
      <c r="C378" s="31">
        <v>122547</v>
      </c>
      <c r="D378" s="50" t="s">
        <v>2483</v>
      </c>
      <c r="E378" s="50" t="s">
        <v>2424</v>
      </c>
      <c r="F378" s="31">
        <v>0</v>
      </c>
      <c r="G378" s="31">
        <v>1</v>
      </c>
      <c r="H378" s="31">
        <v>1</v>
      </c>
      <c r="I378" s="39">
        <v>169079.12</v>
      </c>
      <c r="J378" s="18" t="s">
        <v>3164</v>
      </c>
      <c r="K378" s="34" t="s">
        <v>3314</v>
      </c>
      <c r="L378" s="135" t="s">
        <v>3337</v>
      </c>
      <c r="M378" s="112">
        <v>1</v>
      </c>
      <c r="N378" s="112">
        <v>1</v>
      </c>
      <c r="O378" s="138" t="s">
        <v>3386</v>
      </c>
      <c r="P378" s="138" t="s">
        <v>3414</v>
      </c>
      <c r="Q378" s="148" t="s">
        <v>3415</v>
      </c>
      <c r="R378" s="147" t="s">
        <v>3416</v>
      </c>
      <c r="S378" s="138" t="s">
        <v>3389</v>
      </c>
      <c r="T378" s="138" t="s">
        <v>3390</v>
      </c>
      <c r="U378" s="138" t="s">
        <v>3391</v>
      </c>
      <c r="V378" s="138" t="s">
        <v>3392</v>
      </c>
      <c r="W378" s="138" t="s">
        <v>3393</v>
      </c>
      <c r="X378" s="148" t="s">
        <v>3394</v>
      </c>
      <c r="Y378" s="149">
        <v>167041.65</v>
      </c>
      <c r="Z378" s="107">
        <f t="shared" si="50"/>
        <v>0</v>
      </c>
      <c r="AA378" s="107">
        <f t="shared" si="51"/>
        <v>0</v>
      </c>
      <c r="AB378" s="107">
        <f t="shared" si="52"/>
        <v>0</v>
      </c>
      <c r="AC378" s="107">
        <f t="shared" si="53"/>
        <v>0</v>
      </c>
      <c r="AD378" s="107">
        <f t="shared" si="54"/>
        <v>1</v>
      </c>
      <c r="AE378" s="107">
        <f t="shared" si="55"/>
        <v>0</v>
      </c>
      <c r="AF378" s="107">
        <f t="shared" si="56"/>
        <v>0</v>
      </c>
      <c r="AG378" s="107">
        <f t="shared" si="57"/>
        <v>0</v>
      </c>
      <c r="AH378" s="107">
        <f t="shared" si="58"/>
        <v>0</v>
      </c>
      <c r="AI378" s="107">
        <f t="shared" si="59"/>
        <v>1</v>
      </c>
    </row>
    <row r="379" spans="1:35" ht="29.25" hidden="1" customHeight="1" outlineLevel="2" x14ac:dyDescent="0.25">
      <c r="A379" s="50" t="s">
        <v>2414</v>
      </c>
      <c r="B379" s="50" t="s">
        <v>3142</v>
      </c>
      <c r="C379" s="31">
        <v>122550</v>
      </c>
      <c r="D379" s="50" t="s">
        <v>943</v>
      </c>
      <c r="E379" s="50" t="s">
        <v>2428</v>
      </c>
      <c r="F379" s="31">
        <v>0</v>
      </c>
      <c r="G379" s="31">
        <v>1</v>
      </c>
      <c r="H379" s="31">
        <v>3</v>
      </c>
      <c r="I379" s="38">
        <v>299085.39</v>
      </c>
      <c r="J379" s="18" t="s">
        <v>3164</v>
      </c>
      <c r="K379" s="34" t="s">
        <v>3314</v>
      </c>
      <c r="L379" s="135" t="s">
        <v>3337</v>
      </c>
      <c r="M379" s="112">
        <v>1</v>
      </c>
      <c r="N379" s="112">
        <v>1</v>
      </c>
      <c r="O379" s="138" t="s">
        <v>3386</v>
      </c>
      <c r="P379" s="138" t="s">
        <v>3417</v>
      </c>
      <c r="Q379" s="148" t="s">
        <v>3415</v>
      </c>
      <c r="R379" s="147" t="s">
        <v>3416</v>
      </c>
      <c r="S379" s="138" t="s">
        <v>3389</v>
      </c>
      <c r="T379" s="138" t="s">
        <v>3390</v>
      </c>
      <c r="U379" s="138" t="s">
        <v>3391</v>
      </c>
      <c r="V379" s="138" t="s">
        <v>3392</v>
      </c>
      <c r="W379" s="138" t="s">
        <v>3393</v>
      </c>
      <c r="X379" s="148" t="s">
        <v>3394</v>
      </c>
      <c r="Y379" s="149">
        <v>295990.11</v>
      </c>
      <c r="Z379" s="107">
        <f t="shared" si="50"/>
        <v>0</v>
      </c>
      <c r="AA379" s="107">
        <f t="shared" si="51"/>
        <v>0</v>
      </c>
      <c r="AB379" s="107">
        <f t="shared" si="52"/>
        <v>0</v>
      </c>
      <c r="AC379" s="107">
        <f t="shared" si="53"/>
        <v>0</v>
      </c>
      <c r="AD379" s="107">
        <f t="shared" si="54"/>
        <v>1</v>
      </c>
      <c r="AE379" s="107">
        <f t="shared" si="55"/>
        <v>0</v>
      </c>
      <c r="AF379" s="107">
        <f t="shared" si="56"/>
        <v>0</v>
      </c>
      <c r="AG379" s="107">
        <f t="shared" si="57"/>
        <v>0</v>
      </c>
      <c r="AH379" s="107">
        <f t="shared" si="58"/>
        <v>0</v>
      </c>
      <c r="AI379" s="107">
        <f t="shared" si="59"/>
        <v>1</v>
      </c>
    </row>
    <row r="380" spans="1:35" ht="29.25" hidden="1" customHeight="1" outlineLevel="2" x14ac:dyDescent="0.25">
      <c r="A380" s="50" t="s">
        <v>2414</v>
      </c>
      <c r="B380" s="50" t="s">
        <v>3142</v>
      </c>
      <c r="C380" s="31">
        <v>122553</v>
      </c>
      <c r="D380" s="50" t="s">
        <v>1131</v>
      </c>
      <c r="E380" s="50" t="s">
        <v>2424</v>
      </c>
      <c r="F380" s="31">
        <v>0</v>
      </c>
      <c r="G380" s="31">
        <v>1</v>
      </c>
      <c r="H380" s="31">
        <v>6</v>
      </c>
      <c r="I380" s="38">
        <v>558391.64</v>
      </c>
      <c r="J380" s="18" t="s">
        <v>3164</v>
      </c>
      <c r="K380" s="34" t="s">
        <v>3314</v>
      </c>
      <c r="L380" s="135" t="s">
        <v>3337</v>
      </c>
      <c r="M380" s="112">
        <v>1</v>
      </c>
      <c r="N380" s="112">
        <v>1</v>
      </c>
      <c r="O380" s="138" t="s">
        <v>3386</v>
      </c>
      <c r="P380" s="138" t="s">
        <v>3414</v>
      </c>
      <c r="Q380" s="148" t="s">
        <v>3415</v>
      </c>
      <c r="R380" s="147" t="s">
        <v>3416</v>
      </c>
      <c r="S380" s="138" t="s">
        <v>3389</v>
      </c>
      <c r="T380" s="138" t="s">
        <v>3390</v>
      </c>
      <c r="U380" s="138" t="s">
        <v>3391</v>
      </c>
      <c r="V380" s="138" t="s">
        <v>3392</v>
      </c>
      <c r="W380" s="138" t="s">
        <v>3393</v>
      </c>
      <c r="X380" s="148" t="s">
        <v>3394</v>
      </c>
      <c r="Y380" s="149">
        <v>542422.31000000006</v>
      </c>
      <c r="Z380" s="107">
        <f t="shared" si="50"/>
        <v>0</v>
      </c>
      <c r="AA380" s="107">
        <f t="shared" si="51"/>
        <v>0</v>
      </c>
      <c r="AB380" s="107">
        <f t="shared" si="52"/>
        <v>0</v>
      </c>
      <c r="AC380" s="107">
        <f t="shared" si="53"/>
        <v>0</v>
      </c>
      <c r="AD380" s="107">
        <f t="shared" si="54"/>
        <v>1</v>
      </c>
      <c r="AE380" s="107">
        <f t="shared" si="55"/>
        <v>0</v>
      </c>
      <c r="AF380" s="107">
        <f t="shared" si="56"/>
        <v>0</v>
      </c>
      <c r="AG380" s="107">
        <f t="shared" si="57"/>
        <v>0</v>
      </c>
      <c r="AH380" s="107">
        <f t="shared" si="58"/>
        <v>0</v>
      </c>
      <c r="AI380" s="107">
        <f t="shared" si="59"/>
        <v>1</v>
      </c>
    </row>
    <row r="381" spans="1:35" ht="29.25" hidden="1" customHeight="1" outlineLevel="2" x14ac:dyDescent="0.25">
      <c r="A381" s="50" t="s">
        <v>2414</v>
      </c>
      <c r="B381" s="50" t="s">
        <v>3142</v>
      </c>
      <c r="C381" s="31">
        <v>122573</v>
      </c>
      <c r="D381" s="50" t="s">
        <v>2450</v>
      </c>
      <c r="E381" s="50" t="s">
        <v>2451</v>
      </c>
      <c r="F381" s="31">
        <v>0</v>
      </c>
      <c r="G381" s="31">
        <v>1</v>
      </c>
      <c r="H381" s="31">
        <v>2</v>
      </c>
      <c r="I381" s="39">
        <v>224661.33</v>
      </c>
      <c r="J381" s="18" t="s">
        <v>3164</v>
      </c>
      <c r="K381" s="34" t="s">
        <v>3314</v>
      </c>
      <c r="L381" s="135" t="s">
        <v>3337</v>
      </c>
      <c r="M381" s="112">
        <v>1</v>
      </c>
      <c r="N381" s="112">
        <v>1</v>
      </c>
      <c r="O381" s="138" t="s">
        <v>3386</v>
      </c>
      <c r="P381" s="138" t="s">
        <v>3418</v>
      </c>
      <c r="Q381" s="146" t="s">
        <v>3419</v>
      </c>
      <c r="R381" s="147" t="s">
        <v>3420</v>
      </c>
      <c r="S381" s="138" t="s">
        <v>3389</v>
      </c>
      <c r="T381" s="138" t="s">
        <v>3390</v>
      </c>
      <c r="U381" s="138" t="s">
        <v>3391</v>
      </c>
      <c r="V381" s="138" t="s">
        <v>3392</v>
      </c>
      <c r="W381" s="138" t="s">
        <v>3393</v>
      </c>
      <c r="X381" s="148" t="s">
        <v>3401</v>
      </c>
      <c r="Y381" s="149">
        <v>222563.84</v>
      </c>
      <c r="Z381" s="107">
        <f t="shared" si="50"/>
        <v>0</v>
      </c>
      <c r="AA381" s="107">
        <f t="shared" si="51"/>
        <v>0</v>
      </c>
      <c r="AB381" s="107">
        <f t="shared" si="52"/>
        <v>0</v>
      </c>
      <c r="AC381" s="107">
        <f t="shared" si="53"/>
        <v>0</v>
      </c>
      <c r="AD381" s="107">
        <f t="shared" si="54"/>
        <v>1</v>
      </c>
      <c r="AE381" s="107">
        <f t="shared" si="55"/>
        <v>0</v>
      </c>
      <c r="AF381" s="107">
        <f t="shared" si="56"/>
        <v>0</v>
      </c>
      <c r="AG381" s="107">
        <f t="shared" si="57"/>
        <v>0</v>
      </c>
      <c r="AH381" s="107">
        <f t="shared" si="58"/>
        <v>0</v>
      </c>
      <c r="AI381" s="107">
        <f t="shared" si="59"/>
        <v>1</v>
      </c>
    </row>
    <row r="382" spans="1:35" ht="29.25" hidden="1" customHeight="1" outlineLevel="2" x14ac:dyDescent="0.25">
      <c r="A382" s="50" t="s">
        <v>2414</v>
      </c>
      <c r="B382" s="50" t="s">
        <v>3142</v>
      </c>
      <c r="C382" s="31">
        <v>122576</v>
      </c>
      <c r="D382" s="50" t="s">
        <v>2461</v>
      </c>
      <c r="E382" s="50" t="s">
        <v>2451</v>
      </c>
      <c r="F382" s="31">
        <v>0</v>
      </c>
      <c r="G382" s="31">
        <v>1</v>
      </c>
      <c r="H382" s="31">
        <v>2</v>
      </c>
      <c r="I382" s="39">
        <v>224988.77</v>
      </c>
      <c r="J382" s="18" t="s">
        <v>3164</v>
      </c>
      <c r="K382" s="34" t="s">
        <v>3314</v>
      </c>
      <c r="L382" s="135" t="s">
        <v>3337</v>
      </c>
      <c r="M382" s="112">
        <v>1</v>
      </c>
      <c r="N382" s="112">
        <v>1</v>
      </c>
      <c r="O382" s="138" t="s">
        <v>3386</v>
      </c>
      <c r="P382" s="138" t="s">
        <v>3404</v>
      </c>
      <c r="Q382" s="148" t="s">
        <v>3419</v>
      </c>
      <c r="R382" s="147" t="s">
        <v>3420</v>
      </c>
      <c r="S382" s="138" t="s">
        <v>3389</v>
      </c>
      <c r="T382" s="138" t="s">
        <v>3390</v>
      </c>
      <c r="U382" s="138" t="s">
        <v>3391</v>
      </c>
      <c r="V382" s="138" t="s">
        <v>3392</v>
      </c>
      <c r="W382" s="138" t="s">
        <v>3393</v>
      </c>
      <c r="X382" s="148" t="s">
        <v>3401</v>
      </c>
      <c r="Y382" s="149">
        <v>218797.18</v>
      </c>
      <c r="Z382" s="107">
        <f t="shared" si="50"/>
        <v>0</v>
      </c>
      <c r="AA382" s="107">
        <f t="shared" si="51"/>
        <v>0</v>
      </c>
      <c r="AB382" s="107">
        <f t="shared" si="52"/>
        <v>0</v>
      </c>
      <c r="AC382" s="107">
        <f t="shared" si="53"/>
        <v>0</v>
      </c>
      <c r="AD382" s="107">
        <f t="shared" si="54"/>
        <v>1</v>
      </c>
      <c r="AE382" s="107">
        <f t="shared" si="55"/>
        <v>0</v>
      </c>
      <c r="AF382" s="107">
        <f t="shared" si="56"/>
        <v>0</v>
      </c>
      <c r="AG382" s="107">
        <f t="shared" si="57"/>
        <v>0</v>
      </c>
      <c r="AH382" s="107">
        <f t="shared" si="58"/>
        <v>0</v>
      </c>
      <c r="AI382" s="107">
        <f t="shared" si="59"/>
        <v>1</v>
      </c>
    </row>
    <row r="383" spans="1:35" ht="29.25" hidden="1" customHeight="1" outlineLevel="2" x14ac:dyDescent="0.25">
      <c r="A383" s="50" t="s">
        <v>2414</v>
      </c>
      <c r="B383" s="50" t="s">
        <v>3142</v>
      </c>
      <c r="C383" s="31">
        <v>122577</v>
      </c>
      <c r="D383" s="50" t="s">
        <v>2128</v>
      </c>
      <c r="E383" s="50" t="s">
        <v>2451</v>
      </c>
      <c r="F383" s="31">
        <v>0</v>
      </c>
      <c r="G383" s="31">
        <v>1</v>
      </c>
      <c r="H383" s="31">
        <v>3</v>
      </c>
      <c r="I383" s="38">
        <v>312132.55</v>
      </c>
      <c r="J383" s="18" t="s">
        <v>3164</v>
      </c>
      <c r="K383" s="34" t="s">
        <v>3314</v>
      </c>
      <c r="L383" s="135" t="s">
        <v>3337</v>
      </c>
      <c r="M383" s="112">
        <v>1</v>
      </c>
      <c r="N383" s="112">
        <v>1</v>
      </c>
      <c r="O383" s="138" t="s">
        <v>3386</v>
      </c>
      <c r="P383" s="138" t="s">
        <v>3412</v>
      </c>
      <c r="Q383" s="148" t="s">
        <v>3419</v>
      </c>
      <c r="R383" s="147" t="s">
        <v>3420</v>
      </c>
      <c r="S383" s="138" t="s">
        <v>3389</v>
      </c>
      <c r="T383" s="138" t="s">
        <v>3390</v>
      </c>
      <c r="U383" s="138" t="s">
        <v>3391</v>
      </c>
      <c r="V383" s="138" t="s">
        <v>3392</v>
      </c>
      <c r="W383" s="138" t="s">
        <v>3393</v>
      </c>
      <c r="X383" s="148" t="s">
        <v>3401</v>
      </c>
      <c r="Y383" s="149">
        <v>307690.63</v>
      </c>
      <c r="Z383" s="107">
        <f t="shared" si="50"/>
        <v>0</v>
      </c>
      <c r="AA383" s="107">
        <f t="shared" si="51"/>
        <v>0</v>
      </c>
      <c r="AB383" s="107">
        <f t="shared" si="52"/>
        <v>0</v>
      </c>
      <c r="AC383" s="107">
        <f t="shared" si="53"/>
        <v>0</v>
      </c>
      <c r="AD383" s="107">
        <f t="shared" si="54"/>
        <v>1</v>
      </c>
      <c r="AE383" s="107">
        <f t="shared" si="55"/>
        <v>0</v>
      </c>
      <c r="AF383" s="107">
        <f t="shared" si="56"/>
        <v>0</v>
      </c>
      <c r="AG383" s="107">
        <f t="shared" si="57"/>
        <v>0</v>
      </c>
      <c r="AH383" s="107">
        <f t="shared" si="58"/>
        <v>0</v>
      </c>
      <c r="AI383" s="107">
        <f t="shared" si="59"/>
        <v>1</v>
      </c>
    </row>
    <row r="384" spans="1:35" ht="29.25" hidden="1" customHeight="1" outlineLevel="2" x14ac:dyDescent="0.25">
      <c r="A384" s="50" t="s">
        <v>2414</v>
      </c>
      <c r="B384" s="50" t="s">
        <v>3142</v>
      </c>
      <c r="C384" s="31">
        <v>122580</v>
      </c>
      <c r="D384" s="50" t="s">
        <v>2480</v>
      </c>
      <c r="E384" s="50" t="s">
        <v>2451</v>
      </c>
      <c r="F384" s="31">
        <v>0</v>
      </c>
      <c r="G384" s="31">
        <v>1</v>
      </c>
      <c r="H384" s="31">
        <v>2</v>
      </c>
      <c r="I384" s="39">
        <v>233222.41</v>
      </c>
      <c r="J384" s="18" t="s">
        <v>3164</v>
      </c>
      <c r="K384" s="34" t="s">
        <v>3314</v>
      </c>
      <c r="L384" s="135" t="s">
        <v>3337</v>
      </c>
      <c r="M384" s="112">
        <v>1</v>
      </c>
      <c r="N384" s="112">
        <v>1</v>
      </c>
      <c r="O384" s="138" t="s">
        <v>3386</v>
      </c>
      <c r="P384" s="138" t="s">
        <v>3404</v>
      </c>
      <c r="Q384" s="148" t="s">
        <v>3419</v>
      </c>
      <c r="R384" s="147" t="s">
        <v>3420</v>
      </c>
      <c r="S384" s="138" t="s">
        <v>3389</v>
      </c>
      <c r="T384" s="138" t="s">
        <v>3390</v>
      </c>
      <c r="U384" s="138" t="s">
        <v>3391</v>
      </c>
      <c r="V384" s="138" t="s">
        <v>3392</v>
      </c>
      <c r="W384" s="138" t="s">
        <v>3393</v>
      </c>
      <c r="X384" s="148" t="s">
        <v>3401</v>
      </c>
      <c r="Y384" s="149">
        <v>230211.41</v>
      </c>
      <c r="Z384" s="107">
        <f t="shared" si="50"/>
        <v>0</v>
      </c>
      <c r="AA384" s="107">
        <f t="shared" si="51"/>
        <v>0</v>
      </c>
      <c r="AB384" s="107">
        <f t="shared" si="52"/>
        <v>0</v>
      </c>
      <c r="AC384" s="107">
        <f t="shared" si="53"/>
        <v>0</v>
      </c>
      <c r="AD384" s="107">
        <f t="shared" si="54"/>
        <v>1</v>
      </c>
      <c r="AE384" s="107">
        <f t="shared" si="55"/>
        <v>0</v>
      </c>
      <c r="AF384" s="107">
        <f t="shared" si="56"/>
        <v>0</v>
      </c>
      <c r="AG384" s="107">
        <f t="shared" si="57"/>
        <v>0</v>
      </c>
      <c r="AH384" s="107">
        <f t="shared" si="58"/>
        <v>0</v>
      </c>
      <c r="AI384" s="107">
        <f t="shared" si="59"/>
        <v>1</v>
      </c>
    </row>
    <row r="385" spans="1:35" ht="29.25" hidden="1" customHeight="1" outlineLevel="2" x14ac:dyDescent="0.25">
      <c r="A385" s="50" t="s">
        <v>2414</v>
      </c>
      <c r="B385" s="50" t="s">
        <v>3142</v>
      </c>
      <c r="C385" s="31">
        <v>122581</v>
      </c>
      <c r="D385" s="50" t="s">
        <v>2481</v>
      </c>
      <c r="E385" s="50" t="s">
        <v>2451</v>
      </c>
      <c r="F385" s="31">
        <v>0</v>
      </c>
      <c r="G385" s="31">
        <v>1</v>
      </c>
      <c r="H385" s="31">
        <v>3</v>
      </c>
      <c r="I385" s="38">
        <v>329283.84999999998</v>
      </c>
      <c r="J385" s="18" t="s">
        <v>3164</v>
      </c>
      <c r="K385" s="34" t="s">
        <v>3314</v>
      </c>
      <c r="L385" s="135" t="s">
        <v>3337</v>
      </c>
      <c r="M385" s="112">
        <v>1</v>
      </c>
      <c r="N385" s="112">
        <v>1</v>
      </c>
      <c r="O385" s="138" t="s">
        <v>3386</v>
      </c>
      <c r="P385" s="138" t="s">
        <v>3421</v>
      </c>
      <c r="Q385" s="148" t="s">
        <v>3419</v>
      </c>
      <c r="R385" s="147" t="s">
        <v>3420</v>
      </c>
      <c r="S385" s="138" t="s">
        <v>3389</v>
      </c>
      <c r="T385" s="138" t="s">
        <v>3390</v>
      </c>
      <c r="U385" s="138" t="s">
        <v>3391</v>
      </c>
      <c r="V385" s="138" t="s">
        <v>3392</v>
      </c>
      <c r="W385" s="138" t="s">
        <v>3393</v>
      </c>
      <c r="X385" s="148" t="s">
        <v>3401</v>
      </c>
      <c r="Y385" s="149">
        <v>325845.74</v>
      </c>
      <c r="Z385" s="107">
        <f t="shared" si="50"/>
        <v>0</v>
      </c>
      <c r="AA385" s="107">
        <f t="shared" si="51"/>
        <v>0</v>
      </c>
      <c r="AB385" s="107">
        <f t="shared" si="52"/>
        <v>0</v>
      </c>
      <c r="AC385" s="107">
        <f t="shared" si="53"/>
        <v>0</v>
      </c>
      <c r="AD385" s="107">
        <f t="shared" si="54"/>
        <v>1</v>
      </c>
      <c r="AE385" s="107">
        <f t="shared" si="55"/>
        <v>0</v>
      </c>
      <c r="AF385" s="107">
        <f t="shared" si="56"/>
        <v>0</v>
      </c>
      <c r="AG385" s="107">
        <f t="shared" si="57"/>
        <v>0</v>
      </c>
      <c r="AH385" s="107">
        <f t="shared" si="58"/>
        <v>0</v>
      </c>
      <c r="AI385" s="107">
        <f t="shared" si="59"/>
        <v>1</v>
      </c>
    </row>
    <row r="386" spans="1:35" ht="29.25" hidden="1" customHeight="1" outlineLevel="2" x14ac:dyDescent="0.25">
      <c r="A386" s="50" t="s">
        <v>2414</v>
      </c>
      <c r="B386" s="50" t="s">
        <v>3142</v>
      </c>
      <c r="C386" s="31">
        <v>122582</v>
      </c>
      <c r="D386" s="50" t="s">
        <v>897</v>
      </c>
      <c r="E386" s="50" t="s">
        <v>2451</v>
      </c>
      <c r="F386" s="31">
        <v>0</v>
      </c>
      <c r="G386" s="31">
        <v>1</v>
      </c>
      <c r="H386" s="31">
        <v>5</v>
      </c>
      <c r="I386" s="38">
        <v>459544.25</v>
      </c>
      <c r="J386" s="18" t="s">
        <v>3164</v>
      </c>
      <c r="K386" s="34" t="s">
        <v>3314</v>
      </c>
      <c r="L386" s="135" t="s">
        <v>3337</v>
      </c>
      <c r="M386" s="112">
        <v>1</v>
      </c>
      <c r="N386" s="112">
        <v>1</v>
      </c>
      <c r="O386" s="138" t="s">
        <v>3386</v>
      </c>
      <c r="P386" s="138" t="s">
        <v>3421</v>
      </c>
      <c r="Q386" s="148" t="s">
        <v>3419</v>
      </c>
      <c r="R386" s="147" t="s">
        <v>3420</v>
      </c>
      <c r="S386" s="138" t="s">
        <v>3389</v>
      </c>
      <c r="T386" s="138" t="s">
        <v>3390</v>
      </c>
      <c r="U386" s="138" t="s">
        <v>3391</v>
      </c>
      <c r="V386" s="138" t="s">
        <v>3392</v>
      </c>
      <c r="W386" s="138" t="s">
        <v>3393</v>
      </c>
      <c r="X386" s="148" t="s">
        <v>3401</v>
      </c>
      <c r="Y386" s="149">
        <v>456790.07</v>
      </c>
      <c r="Z386" s="107">
        <f t="shared" si="50"/>
        <v>0</v>
      </c>
      <c r="AA386" s="107">
        <f t="shared" si="51"/>
        <v>0</v>
      </c>
      <c r="AB386" s="107">
        <f t="shared" si="52"/>
        <v>0</v>
      </c>
      <c r="AC386" s="107">
        <f t="shared" si="53"/>
        <v>0</v>
      </c>
      <c r="AD386" s="107">
        <f t="shared" si="54"/>
        <v>1</v>
      </c>
      <c r="AE386" s="107">
        <f t="shared" si="55"/>
        <v>0</v>
      </c>
      <c r="AF386" s="107">
        <f t="shared" si="56"/>
        <v>0</v>
      </c>
      <c r="AG386" s="107">
        <f t="shared" si="57"/>
        <v>0</v>
      </c>
      <c r="AH386" s="107">
        <f t="shared" si="58"/>
        <v>0</v>
      </c>
      <c r="AI386" s="107">
        <f t="shared" si="59"/>
        <v>1</v>
      </c>
    </row>
    <row r="387" spans="1:35" ht="29.25" hidden="1" customHeight="1" outlineLevel="2" x14ac:dyDescent="0.25">
      <c r="A387" s="50" t="s">
        <v>2414</v>
      </c>
      <c r="B387" s="50" t="s">
        <v>3142</v>
      </c>
      <c r="C387" s="31">
        <v>122615</v>
      </c>
      <c r="D387" s="50" t="s">
        <v>2453</v>
      </c>
      <c r="E387" s="50" t="s">
        <v>2454</v>
      </c>
      <c r="F387" s="31">
        <v>0</v>
      </c>
      <c r="G387" s="31">
        <v>1</v>
      </c>
      <c r="H387" s="31">
        <v>2</v>
      </c>
      <c r="I387" s="39">
        <v>223783.25</v>
      </c>
      <c r="J387" s="18" t="s">
        <v>3164</v>
      </c>
      <c r="K387" s="34" t="s">
        <v>3314</v>
      </c>
      <c r="L387" s="135" t="s">
        <v>3337</v>
      </c>
      <c r="M387" s="112">
        <v>1</v>
      </c>
      <c r="N387" s="112">
        <v>1</v>
      </c>
      <c r="O387" s="138" t="s">
        <v>3386</v>
      </c>
      <c r="P387" s="138" t="s">
        <v>3422</v>
      </c>
      <c r="Q387" s="148" t="s">
        <v>3387</v>
      </c>
      <c r="R387" s="147" t="s">
        <v>3388</v>
      </c>
      <c r="S387" s="138" t="s">
        <v>3389</v>
      </c>
      <c r="T387" s="138" t="s">
        <v>3390</v>
      </c>
      <c r="U387" s="138" t="s">
        <v>3391</v>
      </c>
      <c r="V387" s="138" t="s">
        <v>3392</v>
      </c>
      <c r="W387" s="138" t="s">
        <v>3393</v>
      </c>
      <c r="X387" s="148" t="s">
        <v>3394</v>
      </c>
      <c r="Y387" s="149">
        <v>220221.96</v>
      </c>
      <c r="Z387" s="107">
        <f t="shared" si="50"/>
        <v>0</v>
      </c>
      <c r="AA387" s="107">
        <f t="shared" si="51"/>
        <v>0</v>
      </c>
      <c r="AB387" s="107">
        <f t="shared" si="52"/>
        <v>0</v>
      </c>
      <c r="AC387" s="107">
        <f t="shared" si="53"/>
        <v>0</v>
      </c>
      <c r="AD387" s="107">
        <f t="shared" si="54"/>
        <v>1</v>
      </c>
      <c r="AE387" s="107">
        <f t="shared" si="55"/>
        <v>0</v>
      </c>
      <c r="AF387" s="107">
        <f t="shared" si="56"/>
        <v>0</v>
      </c>
      <c r="AG387" s="107">
        <f t="shared" si="57"/>
        <v>0</v>
      </c>
      <c r="AH387" s="107">
        <f t="shared" si="58"/>
        <v>0</v>
      </c>
      <c r="AI387" s="107">
        <f t="shared" si="59"/>
        <v>1</v>
      </c>
    </row>
    <row r="388" spans="1:35" ht="29.25" hidden="1" customHeight="1" outlineLevel="2" x14ac:dyDescent="0.25">
      <c r="A388" s="50" t="s">
        <v>2414</v>
      </c>
      <c r="B388" s="50" t="s">
        <v>3142</v>
      </c>
      <c r="C388" s="31">
        <v>122629</v>
      </c>
      <c r="D388" s="50" t="s">
        <v>2484</v>
      </c>
      <c r="E388" s="50" t="s">
        <v>2454</v>
      </c>
      <c r="F388" s="31">
        <v>0</v>
      </c>
      <c r="G388" s="31">
        <v>1</v>
      </c>
      <c r="H388" s="31">
        <v>3</v>
      </c>
      <c r="I388" s="38">
        <v>303314.44</v>
      </c>
      <c r="J388" s="18" t="s">
        <v>3164</v>
      </c>
      <c r="K388" s="34" t="s">
        <v>3314</v>
      </c>
      <c r="L388" s="135" t="s">
        <v>3337</v>
      </c>
      <c r="M388" s="112">
        <v>1</v>
      </c>
      <c r="N388" s="112">
        <v>1</v>
      </c>
      <c r="O388" s="138" t="s">
        <v>3386</v>
      </c>
      <c r="P388" s="138" t="s">
        <v>3377</v>
      </c>
      <c r="Q388" s="148" t="s">
        <v>3387</v>
      </c>
      <c r="R388" s="147" t="s">
        <v>3388</v>
      </c>
      <c r="S388" s="138" t="s">
        <v>3389</v>
      </c>
      <c r="T388" s="138" t="s">
        <v>3390</v>
      </c>
      <c r="U388" s="138" t="s">
        <v>3391</v>
      </c>
      <c r="V388" s="138" t="s">
        <v>3392</v>
      </c>
      <c r="W388" s="138" t="s">
        <v>3393</v>
      </c>
      <c r="X388" s="148" t="s">
        <v>3394</v>
      </c>
      <c r="Y388" s="149">
        <v>303180.18</v>
      </c>
      <c r="Z388" s="107">
        <f t="shared" si="50"/>
        <v>0</v>
      </c>
      <c r="AA388" s="107">
        <f t="shared" si="51"/>
        <v>0</v>
      </c>
      <c r="AB388" s="107">
        <f t="shared" si="52"/>
        <v>0</v>
      </c>
      <c r="AC388" s="107">
        <f t="shared" si="53"/>
        <v>0</v>
      </c>
      <c r="AD388" s="107">
        <f t="shared" si="54"/>
        <v>1</v>
      </c>
      <c r="AE388" s="107">
        <f t="shared" si="55"/>
        <v>0</v>
      </c>
      <c r="AF388" s="107">
        <f t="shared" si="56"/>
        <v>0</v>
      </c>
      <c r="AG388" s="107">
        <f t="shared" si="57"/>
        <v>0</v>
      </c>
      <c r="AH388" s="107">
        <f t="shared" si="58"/>
        <v>0</v>
      </c>
      <c r="AI388" s="107">
        <f t="shared" si="59"/>
        <v>1</v>
      </c>
    </row>
    <row r="389" spans="1:35" ht="29.25" hidden="1" customHeight="1" outlineLevel="2" x14ac:dyDescent="0.25">
      <c r="A389" s="50" t="s">
        <v>2414</v>
      </c>
      <c r="B389" s="50" t="s">
        <v>3142</v>
      </c>
      <c r="C389" s="31">
        <v>122630</v>
      </c>
      <c r="D389" s="50" t="s">
        <v>2491</v>
      </c>
      <c r="E389" s="50" t="s">
        <v>2454</v>
      </c>
      <c r="F389" s="31">
        <v>0</v>
      </c>
      <c r="G389" s="31">
        <v>1</v>
      </c>
      <c r="H389" s="31">
        <v>3</v>
      </c>
      <c r="I389" s="38">
        <v>298329.53000000003</v>
      </c>
      <c r="J389" s="18" t="s">
        <v>3164</v>
      </c>
      <c r="K389" s="34" t="s">
        <v>3314</v>
      </c>
      <c r="L389" s="135" t="s">
        <v>3337</v>
      </c>
      <c r="M389" s="112">
        <v>1</v>
      </c>
      <c r="N389" s="112">
        <v>1</v>
      </c>
      <c r="O389" s="138" t="s">
        <v>3386</v>
      </c>
      <c r="P389" s="138" t="s">
        <v>3418</v>
      </c>
      <c r="Q389" s="148" t="s">
        <v>3387</v>
      </c>
      <c r="R389" s="147" t="s">
        <v>3388</v>
      </c>
      <c r="S389" s="138" t="s">
        <v>3389</v>
      </c>
      <c r="T389" s="138" t="s">
        <v>3390</v>
      </c>
      <c r="U389" s="138" t="s">
        <v>3391</v>
      </c>
      <c r="V389" s="138" t="s">
        <v>3392</v>
      </c>
      <c r="W389" s="138" t="s">
        <v>3393</v>
      </c>
      <c r="X389" s="148" t="s">
        <v>3394</v>
      </c>
      <c r="Y389" s="149">
        <v>297876.2</v>
      </c>
      <c r="Z389" s="107">
        <f t="shared" si="50"/>
        <v>0</v>
      </c>
      <c r="AA389" s="107">
        <f t="shared" si="51"/>
        <v>0</v>
      </c>
      <c r="AB389" s="107">
        <f t="shared" si="52"/>
        <v>0</v>
      </c>
      <c r="AC389" s="107">
        <f t="shared" si="53"/>
        <v>0</v>
      </c>
      <c r="AD389" s="107">
        <f t="shared" si="54"/>
        <v>1</v>
      </c>
      <c r="AE389" s="107">
        <f t="shared" si="55"/>
        <v>0</v>
      </c>
      <c r="AF389" s="107">
        <f t="shared" si="56"/>
        <v>0</v>
      </c>
      <c r="AG389" s="107">
        <f t="shared" si="57"/>
        <v>0</v>
      </c>
      <c r="AH389" s="107">
        <f t="shared" si="58"/>
        <v>0</v>
      </c>
      <c r="AI389" s="107">
        <f t="shared" si="59"/>
        <v>1</v>
      </c>
    </row>
    <row r="390" spans="1:35" ht="29.25" hidden="1" customHeight="1" outlineLevel="2" x14ac:dyDescent="0.25">
      <c r="A390" s="50" t="s">
        <v>2414</v>
      </c>
      <c r="B390" s="50" t="s">
        <v>3142</v>
      </c>
      <c r="C390" s="31">
        <v>122652</v>
      </c>
      <c r="D390" s="50" t="s">
        <v>2418</v>
      </c>
      <c r="E390" s="50" t="s">
        <v>2419</v>
      </c>
      <c r="F390" s="31">
        <v>0</v>
      </c>
      <c r="G390" s="31">
        <v>1</v>
      </c>
      <c r="H390" s="31">
        <v>6</v>
      </c>
      <c r="I390" s="38">
        <v>553874.61</v>
      </c>
      <c r="J390" s="18" t="s">
        <v>3164</v>
      </c>
      <c r="K390" s="34" t="s">
        <v>3314</v>
      </c>
      <c r="L390" s="135" t="s">
        <v>3337</v>
      </c>
      <c r="M390" s="112">
        <v>1</v>
      </c>
      <c r="N390" s="112">
        <v>1</v>
      </c>
      <c r="O390" s="138" t="s">
        <v>3386</v>
      </c>
      <c r="P390" s="138" t="s">
        <v>3423</v>
      </c>
      <c r="Q390" s="148" t="s">
        <v>3424</v>
      </c>
      <c r="R390" s="147" t="s">
        <v>3425</v>
      </c>
      <c r="S390" s="138" t="s">
        <v>3389</v>
      </c>
      <c r="T390" s="138" t="s">
        <v>3390</v>
      </c>
      <c r="U390" s="138" t="s">
        <v>3391</v>
      </c>
      <c r="V390" s="138" t="s">
        <v>3392</v>
      </c>
      <c r="W390" s="138" t="s">
        <v>3393</v>
      </c>
      <c r="X390" s="148" t="s">
        <v>3397</v>
      </c>
      <c r="Y390" s="149">
        <v>551425.19999999995</v>
      </c>
      <c r="Z390" s="107">
        <f t="shared" si="50"/>
        <v>0</v>
      </c>
      <c r="AA390" s="107">
        <f t="shared" si="51"/>
        <v>0</v>
      </c>
      <c r="AB390" s="107">
        <f t="shared" si="52"/>
        <v>0</v>
      </c>
      <c r="AC390" s="107">
        <f t="shared" si="53"/>
        <v>0</v>
      </c>
      <c r="AD390" s="107">
        <f t="shared" si="54"/>
        <v>1</v>
      </c>
      <c r="AE390" s="107">
        <f t="shared" si="55"/>
        <v>0</v>
      </c>
      <c r="AF390" s="107">
        <f t="shared" si="56"/>
        <v>0</v>
      </c>
      <c r="AG390" s="107">
        <f t="shared" si="57"/>
        <v>0</v>
      </c>
      <c r="AH390" s="107">
        <f t="shared" si="58"/>
        <v>0</v>
      </c>
      <c r="AI390" s="107">
        <f t="shared" si="59"/>
        <v>1</v>
      </c>
    </row>
    <row r="391" spans="1:35" ht="29.25" hidden="1" customHeight="1" outlineLevel="2" x14ac:dyDescent="0.25">
      <c r="A391" s="50" t="s">
        <v>2414</v>
      </c>
      <c r="B391" s="50" t="s">
        <v>3142</v>
      </c>
      <c r="C391" s="31">
        <v>122653</v>
      </c>
      <c r="D391" s="50" t="s">
        <v>2421</v>
      </c>
      <c r="E391" s="50" t="s">
        <v>2419</v>
      </c>
      <c r="F391" s="31">
        <v>0</v>
      </c>
      <c r="G391" s="31">
        <v>1</v>
      </c>
      <c r="H391" s="31">
        <v>2</v>
      </c>
      <c r="I391" s="39">
        <v>234478.86</v>
      </c>
      <c r="J391" s="18" t="s">
        <v>3164</v>
      </c>
      <c r="K391" s="34" t="s">
        <v>3314</v>
      </c>
      <c r="L391" s="135" t="s">
        <v>3337</v>
      </c>
      <c r="M391" s="112">
        <v>1</v>
      </c>
      <c r="N391" s="112">
        <v>1</v>
      </c>
      <c r="O391" s="138" t="s">
        <v>3386</v>
      </c>
      <c r="P391" s="138" t="s">
        <v>3423</v>
      </c>
      <c r="Q391" s="148" t="s">
        <v>3424</v>
      </c>
      <c r="R391" s="147" t="s">
        <v>3425</v>
      </c>
      <c r="S391" s="138" t="s">
        <v>3389</v>
      </c>
      <c r="T391" s="138" t="s">
        <v>3390</v>
      </c>
      <c r="U391" s="138" t="s">
        <v>3391</v>
      </c>
      <c r="V391" s="138" t="s">
        <v>3392</v>
      </c>
      <c r="W391" s="138" t="s">
        <v>3393</v>
      </c>
      <c r="X391" s="148" t="s">
        <v>3397</v>
      </c>
      <c r="Y391" s="149">
        <v>233406.1</v>
      </c>
      <c r="Z391" s="107">
        <f t="shared" si="50"/>
        <v>0</v>
      </c>
      <c r="AA391" s="107">
        <f t="shared" si="51"/>
        <v>0</v>
      </c>
      <c r="AB391" s="107">
        <f t="shared" si="52"/>
        <v>0</v>
      </c>
      <c r="AC391" s="107">
        <f t="shared" si="53"/>
        <v>0</v>
      </c>
      <c r="AD391" s="107">
        <f t="shared" si="54"/>
        <v>1</v>
      </c>
      <c r="AE391" s="107">
        <f t="shared" si="55"/>
        <v>0</v>
      </c>
      <c r="AF391" s="107">
        <f t="shared" si="56"/>
        <v>0</v>
      </c>
      <c r="AG391" s="107">
        <f t="shared" si="57"/>
        <v>0</v>
      </c>
      <c r="AH391" s="107">
        <f t="shared" si="58"/>
        <v>0</v>
      </c>
      <c r="AI391" s="107">
        <f t="shared" si="59"/>
        <v>1</v>
      </c>
    </row>
    <row r="392" spans="1:35" ht="29.25" hidden="1" customHeight="1" outlineLevel="2" x14ac:dyDescent="0.25">
      <c r="A392" s="50" t="s">
        <v>2414</v>
      </c>
      <c r="B392" s="50" t="s">
        <v>3142</v>
      </c>
      <c r="C392" s="31">
        <v>122655</v>
      </c>
      <c r="D392" s="50" t="s">
        <v>2423</v>
      </c>
      <c r="E392" s="50" t="s">
        <v>2419</v>
      </c>
      <c r="F392" s="31">
        <v>0</v>
      </c>
      <c r="G392" s="31">
        <v>1</v>
      </c>
      <c r="H392" s="31">
        <v>3</v>
      </c>
      <c r="I392" s="38">
        <v>392928.66</v>
      </c>
      <c r="J392" s="18" t="s">
        <v>3164</v>
      </c>
      <c r="K392" s="34" t="s">
        <v>3314</v>
      </c>
      <c r="L392" s="135" t="s">
        <v>3337</v>
      </c>
      <c r="M392" s="112">
        <v>1</v>
      </c>
      <c r="N392" s="112">
        <v>1</v>
      </c>
      <c r="O392" s="138" t="s">
        <v>3386</v>
      </c>
      <c r="P392" s="138" t="s">
        <v>3426</v>
      </c>
      <c r="Q392" s="148" t="s">
        <v>3424</v>
      </c>
      <c r="R392" s="147" t="s">
        <v>3425</v>
      </c>
      <c r="S392" s="138" t="s">
        <v>3389</v>
      </c>
      <c r="T392" s="138" t="s">
        <v>3390</v>
      </c>
      <c r="U392" s="138" t="s">
        <v>3391</v>
      </c>
      <c r="V392" s="138" t="s">
        <v>3392</v>
      </c>
      <c r="W392" s="138" t="s">
        <v>3393</v>
      </c>
      <c r="X392" s="148" t="s">
        <v>3397</v>
      </c>
      <c r="Y392" s="149">
        <v>391826.62</v>
      </c>
      <c r="Z392" s="107">
        <f t="shared" si="50"/>
        <v>0</v>
      </c>
      <c r="AA392" s="107">
        <f t="shared" si="51"/>
        <v>0</v>
      </c>
      <c r="AB392" s="107">
        <f t="shared" si="52"/>
        <v>0</v>
      </c>
      <c r="AC392" s="107">
        <f t="shared" si="53"/>
        <v>0</v>
      </c>
      <c r="AD392" s="107">
        <f t="shared" si="54"/>
        <v>1</v>
      </c>
      <c r="AE392" s="107">
        <f t="shared" si="55"/>
        <v>0</v>
      </c>
      <c r="AF392" s="107">
        <f t="shared" si="56"/>
        <v>0</v>
      </c>
      <c r="AG392" s="107">
        <f t="shared" si="57"/>
        <v>0</v>
      </c>
      <c r="AH392" s="107">
        <f t="shared" si="58"/>
        <v>0</v>
      </c>
      <c r="AI392" s="107">
        <f t="shared" si="59"/>
        <v>1</v>
      </c>
    </row>
    <row r="393" spans="1:35" ht="29.25" hidden="1" customHeight="1" outlineLevel="2" x14ac:dyDescent="0.25">
      <c r="A393" s="50" t="s">
        <v>2414</v>
      </c>
      <c r="B393" s="50" t="s">
        <v>3142</v>
      </c>
      <c r="C393" s="31">
        <v>122664</v>
      </c>
      <c r="D393" s="50" t="s">
        <v>2456</v>
      </c>
      <c r="E393" s="50" t="s">
        <v>2419</v>
      </c>
      <c r="F393" s="31">
        <v>0</v>
      </c>
      <c r="G393" s="31">
        <v>1</v>
      </c>
      <c r="H393" s="31">
        <v>2</v>
      </c>
      <c r="I393" s="39">
        <v>219556.54</v>
      </c>
      <c r="J393" s="18" t="s">
        <v>3164</v>
      </c>
      <c r="K393" s="34" t="s">
        <v>3314</v>
      </c>
      <c r="L393" s="135" t="s">
        <v>3337</v>
      </c>
      <c r="M393" s="112">
        <v>1</v>
      </c>
      <c r="N393" s="112">
        <v>1</v>
      </c>
      <c r="O393" s="138" t="s">
        <v>3386</v>
      </c>
      <c r="P393" s="138" t="s">
        <v>3423</v>
      </c>
      <c r="Q393" s="148" t="s">
        <v>3424</v>
      </c>
      <c r="R393" s="147" t="s">
        <v>3425</v>
      </c>
      <c r="S393" s="138" t="s">
        <v>3389</v>
      </c>
      <c r="T393" s="138" t="s">
        <v>3390</v>
      </c>
      <c r="U393" s="138" t="s">
        <v>3391</v>
      </c>
      <c r="V393" s="138" t="s">
        <v>3392</v>
      </c>
      <c r="W393" s="138" t="s">
        <v>3393</v>
      </c>
      <c r="X393" s="148" t="s">
        <v>3397</v>
      </c>
      <c r="Y393" s="149">
        <v>219231.1</v>
      </c>
      <c r="Z393" s="107">
        <f t="shared" si="50"/>
        <v>0</v>
      </c>
      <c r="AA393" s="107">
        <f t="shared" si="51"/>
        <v>0</v>
      </c>
      <c r="AB393" s="107">
        <f t="shared" si="52"/>
        <v>0</v>
      </c>
      <c r="AC393" s="107">
        <f t="shared" si="53"/>
        <v>0</v>
      </c>
      <c r="AD393" s="107">
        <f t="shared" si="54"/>
        <v>1</v>
      </c>
      <c r="AE393" s="107">
        <f t="shared" si="55"/>
        <v>0</v>
      </c>
      <c r="AF393" s="107">
        <f t="shared" si="56"/>
        <v>0</v>
      </c>
      <c r="AG393" s="107">
        <f t="shared" si="57"/>
        <v>0</v>
      </c>
      <c r="AH393" s="107">
        <f t="shared" si="58"/>
        <v>0</v>
      </c>
      <c r="AI393" s="107">
        <f t="shared" si="59"/>
        <v>1</v>
      </c>
    </row>
    <row r="394" spans="1:35" ht="29.25" hidden="1" customHeight="1" outlineLevel="2" x14ac:dyDescent="0.25">
      <c r="A394" s="50" t="s">
        <v>2414</v>
      </c>
      <c r="B394" s="50" t="s">
        <v>3142</v>
      </c>
      <c r="C394" s="31">
        <v>122667</v>
      </c>
      <c r="D394" s="50" t="s">
        <v>2470</v>
      </c>
      <c r="E394" s="50" t="s">
        <v>2419</v>
      </c>
      <c r="F394" s="31">
        <v>0</v>
      </c>
      <c r="G394" s="31">
        <v>1</v>
      </c>
      <c r="H394" s="31">
        <v>3</v>
      </c>
      <c r="I394" s="38">
        <v>323913.65000000002</v>
      </c>
      <c r="J394" s="18" t="s">
        <v>3164</v>
      </c>
      <c r="K394" s="34" t="s">
        <v>3314</v>
      </c>
      <c r="L394" s="135" t="s">
        <v>3337</v>
      </c>
      <c r="M394" s="112">
        <v>1</v>
      </c>
      <c r="N394" s="112">
        <v>1</v>
      </c>
      <c r="O394" s="138" t="s">
        <v>3386</v>
      </c>
      <c r="P394" s="138" t="s">
        <v>3427</v>
      </c>
      <c r="Q394" s="148" t="s">
        <v>3424</v>
      </c>
      <c r="R394" s="147" t="s">
        <v>3425</v>
      </c>
      <c r="S394" s="138" t="s">
        <v>3389</v>
      </c>
      <c r="T394" s="138" t="s">
        <v>3390</v>
      </c>
      <c r="U394" s="138" t="s">
        <v>3391</v>
      </c>
      <c r="V394" s="138" t="s">
        <v>3392</v>
      </c>
      <c r="W394" s="138" t="s">
        <v>3393</v>
      </c>
      <c r="X394" s="148" t="s">
        <v>3397</v>
      </c>
      <c r="Y394" s="149">
        <v>323005.83</v>
      </c>
      <c r="Z394" s="107">
        <f t="shared" ref="Z394:Z457" si="60">IF($L394="Reverted",1,0)</f>
        <v>0</v>
      </c>
      <c r="AA394" s="107">
        <f t="shared" ref="AA394:AA457" si="61">IF($L394="Not yet started",1,0)</f>
        <v>0</v>
      </c>
      <c r="AB394" s="107">
        <f t="shared" ref="AB394:AB457" si="62">IF($L394="Under Procurement",1,0)</f>
        <v>0</v>
      </c>
      <c r="AC394" s="107">
        <f t="shared" ref="AC394:AC457" si="63">IF($L394="Ongoing",1,0)</f>
        <v>0</v>
      </c>
      <c r="AD394" s="107">
        <f t="shared" ref="AD394:AD457" si="64">IF($L394="Completed",1,0)</f>
        <v>1</v>
      </c>
      <c r="AE394" s="107">
        <f t="shared" ref="AE394:AE457" si="65">IF($Z394=1,$G394,0)</f>
        <v>0</v>
      </c>
      <c r="AF394" s="107">
        <f t="shared" ref="AF394:AF457" si="66">IF($AA394=1,$G394,0)</f>
        <v>0</v>
      </c>
      <c r="AG394" s="107">
        <f t="shared" ref="AG394:AG457" si="67">IF($AB394=1,$G394,0)</f>
        <v>0</v>
      </c>
      <c r="AH394" s="107">
        <f t="shared" ref="AH394:AH457" si="68">IF($AC394=1,$G394,0)</f>
        <v>0</v>
      </c>
      <c r="AI394" s="107">
        <f t="shared" ref="AI394:AI457" si="69">IF($AD394=1,$G394,0)</f>
        <v>1</v>
      </c>
    </row>
    <row r="395" spans="1:35" ht="29.25" hidden="1" customHeight="1" outlineLevel="2" x14ac:dyDescent="0.25">
      <c r="A395" s="50" t="s">
        <v>2414</v>
      </c>
      <c r="B395" s="50" t="s">
        <v>3142</v>
      </c>
      <c r="C395" s="31">
        <v>122669</v>
      </c>
      <c r="D395" s="50" t="s">
        <v>1310</v>
      </c>
      <c r="E395" s="50" t="s">
        <v>2419</v>
      </c>
      <c r="F395" s="31">
        <v>0</v>
      </c>
      <c r="G395" s="31">
        <v>1</v>
      </c>
      <c r="H395" s="31">
        <v>5</v>
      </c>
      <c r="I395" s="38">
        <v>469541.73</v>
      </c>
      <c r="J395" s="18" t="s">
        <v>3164</v>
      </c>
      <c r="K395" s="34" t="s">
        <v>3314</v>
      </c>
      <c r="L395" s="135" t="s">
        <v>3337</v>
      </c>
      <c r="M395" s="112">
        <v>1</v>
      </c>
      <c r="N395" s="112">
        <v>1</v>
      </c>
      <c r="O395" s="138" t="s">
        <v>3386</v>
      </c>
      <c r="P395" s="138" t="s">
        <v>3427</v>
      </c>
      <c r="Q395" s="148" t="s">
        <v>3424</v>
      </c>
      <c r="R395" s="147" t="s">
        <v>3425</v>
      </c>
      <c r="S395" s="138" t="s">
        <v>3389</v>
      </c>
      <c r="T395" s="138" t="s">
        <v>3390</v>
      </c>
      <c r="U395" s="138" t="s">
        <v>3391</v>
      </c>
      <c r="V395" s="138" t="s">
        <v>3392</v>
      </c>
      <c r="W395" s="138" t="s">
        <v>3393</v>
      </c>
      <c r="X395" s="148" t="s">
        <v>3397</v>
      </c>
      <c r="Y395" s="149">
        <v>468171.17</v>
      </c>
      <c r="Z395" s="107">
        <f t="shared" si="60"/>
        <v>0</v>
      </c>
      <c r="AA395" s="107">
        <f t="shared" si="61"/>
        <v>0</v>
      </c>
      <c r="AB395" s="107">
        <f t="shared" si="62"/>
        <v>0</v>
      </c>
      <c r="AC395" s="107">
        <f t="shared" si="63"/>
        <v>0</v>
      </c>
      <c r="AD395" s="107">
        <f t="shared" si="64"/>
        <v>1</v>
      </c>
      <c r="AE395" s="107">
        <f t="shared" si="65"/>
        <v>0</v>
      </c>
      <c r="AF395" s="107">
        <f t="shared" si="66"/>
        <v>0</v>
      </c>
      <c r="AG395" s="107">
        <f t="shared" si="67"/>
        <v>0</v>
      </c>
      <c r="AH395" s="107">
        <f t="shared" si="68"/>
        <v>0</v>
      </c>
      <c r="AI395" s="107">
        <f t="shared" si="69"/>
        <v>1</v>
      </c>
    </row>
    <row r="396" spans="1:35" ht="29.25" hidden="1" customHeight="1" outlineLevel="2" x14ac:dyDescent="0.25">
      <c r="A396" s="50" t="s">
        <v>2414</v>
      </c>
      <c r="B396" s="50" t="s">
        <v>3142</v>
      </c>
      <c r="C396" s="31">
        <v>122677</v>
      </c>
      <c r="D396" s="50" t="s">
        <v>2446</v>
      </c>
      <c r="E396" s="50" t="s">
        <v>2447</v>
      </c>
      <c r="F396" s="31">
        <v>0</v>
      </c>
      <c r="G396" s="31">
        <v>1</v>
      </c>
      <c r="H396" s="31">
        <v>2</v>
      </c>
      <c r="I396" s="39">
        <v>230252.7</v>
      </c>
      <c r="J396" s="18" t="s">
        <v>3164</v>
      </c>
      <c r="K396" s="34" t="s">
        <v>3314</v>
      </c>
      <c r="L396" s="135" t="s">
        <v>3337</v>
      </c>
      <c r="M396" s="112">
        <v>1</v>
      </c>
      <c r="N396" s="112">
        <v>1</v>
      </c>
      <c r="O396" s="138" t="s">
        <v>3386</v>
      </c>
      <c r="P396" s="138" t="s">
        <v>3428</v>
      </c>
      <c r="Q396" s="148" t="s">
        <v>3405</v>
      </c>
      <c r="R396" s="147" t="s">
        <v>3395</v>
      </c>
      <c r="S396" s="138" t="s">
        <v>3389</v>
      </c>
      <c r="T396" s="138" t="s">
        <v>3390</v>
      </c>
      <c r="U396" s="138" t="s">
        <v>3391</v>
      </c>
      <c r="V396" s="138" t="s">
        <v>3392</v>
      </c>
      <c r="W396" s="138" t="s">
        <v>3393</v>
      </c>
      <c r="X396" s="148" t="s">
        <v>3394</v>
      </c>
      <c r="Y396" s="149">
        <v>227259.16</v>
      </c>
      <c r="Z396" s="107">
        <f t="shared" si="60"/>
        <v>0</v>
      </c>
      <c r="AA396" s="107">
        <f t="shared" si="61"/>
        <v>0</v>
      </c>
      <c r="AB396" s="107">
        <f t="shared" si="62"/>
        <v>0</v>
      </c>
      <c r="AC396" s="107">
        <f t="shared" si="63"/>
        <v>0</v>
      </c>
      <c r="AD396" s="107">
        <f t="shared" si="64"/>
        <v>1</v>
      </c>
      <c r="AE396" s="107">
        <f t="shared" si="65"/>
        <v>0</v>
      </c>
      <c r="AF396" s="107">
        <f t="shared" si="66"/>
        <v>0</v>
      </c>
      <c r="AG396" s="107">
        <f t="shared" si="67"/>
        <v>0</v>
      </c>
      <c r="AH396" s="107">
        <f t="shared" si="68"/>
        <v>0</v>
      </c>
      <c r="AI396" s="107">
        <f t="shared" si="69"/>
        <v>1</v>
      </c>
    </row>
    <row r="397" spans="1:35" ht="29.25" hidden="1" customHeight="1" outlineLevel="2" x14ac:dyDescent="0.25">
      <c r="A397" s="50" t="s">
        <v>2414</v>
      </c>
      <c r="B397" s="50" t="s">
        <v>3142</v>
      </c>
      <c r="C397" s="31">
        <v>122678</v>
      </c>
      <c r="D397" s="50" t="s">
        <v>2449</v>
      </c>
      <c r="E397" s="50" t="s">
        <v>2447</v>
      </c>
      <c r="F397" s="31">
        <v>0</v>
      </c>
      <c r="G397" s="31">
        <v>1</v>
      </c>
      <c r="H397" s="31">
        <v>1</v>
      </c>
      <c r="I397" s="39">
        <v>168901.65</v>
      </c>
      <c r="J397" s="18" t="s">
        <v>3164</v>
      </c>
      <c r="K397" s="34" t="s">
        <v>3314</v>
      </c>
      <c r="L397" s="135" t="s">
        <v>3337</v>
      </c>
      <c r="M397" s="112">
        <v>1</v>
      </c>
      <c r="N397" s="112">
        <v>1</v>
      </c>
      <c r="O397" s="138" t="s">
        <v>3386</v>
      </c>
      <c r="P397" s="138" t="s">
        <v>3429</v>
      </c>
      <c r="Q397" s="148" t="s">
        <v>3405</v>
      </c>
      <c r="R397" s="147" t="s">
        <v>3395</v>
      </c>
      <c r="S397" s="138" t="s">
        <v>3389</v>
      </c>
      <c r="T397" s="138" t="s">
        <v>3390</v>
      </c>
      <c r="U397" s="138" t="s">
        <v>3391</v>
      </c>
      <c r="V397" s="138" t="s">
        <v>3392</v>
      </c>
      <c r="W397" s="138" t="s">
        <v>3393</v>
      </c>
      <c r="X397" s="148" t="s">
        <v>3394</v>
      </c>
      <c r="Y397" s="149">
        <v>165760.65</v>
      </c>
      <c r="Z397" s="107">
        <f t="shared" si="60"/>
        <v>0</v>
      </c>
      <c r="AA397" s="107">
        <f t="shared" si="61"/>
        <v>0</v>
      </c>
      <c r="AB397" s="107">
        <f t="shared" si="62"/>
        <v>0</v>
      </c>
      <c r="AC397" s="107">
        <f t="shared" si="63"/>
        <v>0</v>
      </c>
      <c r="AD397" s="107">
        <f t="shared" si="64"/>
        <v>1</v>
      </c>
      <c r="AE397" s="107">
        <f t="shared" si="65"/>
        <v>0</v>
      </c>
      <c r="AF397" s="107">
        <f t="shared" si="66"/>
        <v>0</v>
      </c>
      <c r="AG397" s="107">
        <f t="shared" si="67"/>
        <v>0</v>
      </c>
      <c r="AH397" s="107">
        <f t="shared" si="68"/>
        <v>0</v>
      </c>
      <c r="AI397" s="107">
        <f t="shared" si="69"/>
        <v>1</v>
      </c>
    </row>
    <row r="398" spans="1:35" ht="29.25" hidden="1" customHeight="1" outlineLevel="2" x14ac:dyDescent="0.25">
      <c r="A398" s="50" t="s">
        <v>2414</v>
      </c>
      <c r="B398" s="50" t="s">
        <v>3142</v>
      </c>
      <c r="C398" s="31">
        <v>122717</v>
      </c>
      <c r="D398" s="50" t="s">
        <v>2468</v>
      </c>
      <c r="E398" s="50" t="s">
        <v>2469</v>
      </c>
      <c r="F398" s="31">
        <v>0</v>
      </c>
      <c r="G398" s="31">
        <v>1</v>
      </c>
      <c r="H398" s="31">
        <v>3</v>
      </c>
      <c r="I398" s="38">
        <v>336540.42</v>
      </c>
      <c r="J398" s="18" t="s">
        <v>3164</v>
      </c>
      <c r="K398" s="34" t="s">
        <v>3314</v>
      </c>
      <c r="L398" s="135" t="s">
        <v>3337</v>
      </c>
      <c r="M398" s="112">
        <v>1</v>
      </c>
      <c r="N398" s="112">
        <v>1</v>
      </c>
      <c r="O398" s="138" t="s">
        <v>3386</v>
      </c>
      <c r="P398" s="138" t="s">
        <v>3404</v>
      </c>
      <c r="Q398" s="148" t="s">
        <v>3405</v>
      </c>
      <c r="R398" s="147" t="s">
        <v>3395</v>
      </c>
      <c r="S398" s="138" t="s">
        <v>3389</v>
      </c>
      <c r="T398" s="138" t="s">
        <v>3390</v>
      </c>
      <c r="U398" s="138" t="s">
        <v>3391</v>
      </c>
      <c r="V398" s="138" t="s">
        <v>3392</v>
      </c>
      <c r="W398" s="138" t="s">
        <v>3393</v>
      </c>
      <c r="X398" s="148" t="s">
        <v>3394</v>
      </c>
      <c r="Y398" s="149">
        <v>334891.69</v>
      </c>
      <c r="Z398" s="107">
        <f t="shared" si="60"/>
        <v>0</v>
      </c>
      <c r="AA398" s="107">
        <f t="shared" si="61"/>
        <v>0</v>
      </c>
      <c r="AB398" s="107">
        <f t="shared" si="62"/>
        <v>0</v>
      </c>
      <c r="AC398" s="107">
        <f t="shared" si="63"/>
        <v>0</v>
      </c>
      <c r="AD398" s="107">
        <f t="shared" si="64"/>
        <v>1</v>
      </c>
      <c r="AE398" s="107">
        <f t="shared" si="65"/>
        <v>0</v>
      </c>
      <c r="AF398" s="107">
        <f t="shared" si="66"/>
        <v>0</v>
      </c>
      <c r="AG398" s="107">
        <f t="shared" si="67"/>
        <v>0</v>
      </c>
      <c r="AH398" s="107">
        <f t="shared" si="68"/>
        <v>0</v>
      </c>
      <c r="AI398" s="107">
        <f t="shared" si="69"/>
        <v>1</v>
      </c>
    </row>
    <row r="399" spans="1:35" ht="29.25" hidden="1" customHeight="1" outlineLevel="2" x14ac:dyDescent="0.25">
      <c r="A399" s="50" t="s">
        <v>2414</v>
      </c>
      <c r="B399" s="50" t="s">
        <v>3142</v>
      </c>
      <c r="C399" s="31">
        <v>122735</v>
      </c>
      <c r="D399" s="50" t="s">
        <v>2425</v>
      </c>
      <c r="E399" s="50" t="s">
        <v>2426</v>
      </c>
      <c r="F399" s="31">
        <v>0</v>
      </c>
      <c r="G399" s="31">
        <v>1</v>
      </c>
      <c r="H399" s="31">
        <v>1</v>
      </c>
      <c r="I399" s="39">
        <v>170555.27</v>
      </c>
      <c r="J399" s="18" t="s">
        <v>3164</v>
      </c>
      <c r="K399" s="34" t="s">
        <v>3314</v>
      </c>
      <c r="L399" s="135" t="s">
        <v>3337</v>
      </c>
      <c r="M399" s="112">
        <v>1</v>
      </c>
      <c r="N399" s="112">
        <v>1</v>
      </c>
      <c r="O399" s="138" t="s">
        <v>3386</v>
      </c>
      <c r="P399" s="138" t="s">
        <v>3430</v>
      </c>
      <c r="Q399" s="146" t="s">
        <v>3403</v>
      </c>
      <c r="R399" s="147" t="s">
        <v>3379</v>
      </c>
      <c r="S399" s="138" t="s">
        <v>3389</v>
      </c>
      <c r="T399" s="138" t="s">
        <v>3390</v>
      </c>
      <c r="U399" s="138" t="s">
        <v>3391</v>
      </c>
      <c r="V399" s="138" t="s">
        <v>3392</v>
      </c>
      <c r="W399" s="138" t="s">
        <v>3393</v>
      </c>
      <c r="X399" s="148" t="s">
        <v>3385</v>
      </c>
      <c r="Y399" s="149">
        <v>170545.05</v>
      </c>
      <c r="Z399" s="107">
        <f t="shared" si="60"/>
        <v>0</v>
      </c>
      <c r="AA399" s="107">
        <f t="shared" si="61"/>
        <v>0</v>
      </c>
      <c r="AB399" s="107">
        <f t="shared" si="62"/>
        <v>0</v>
      </c>
      <c r="AC399" s="107">
        <f t="shared" si="63"/>
        <v>0</v>
      </c>
      <c r="AD399" s="107">
        <f t="shared" si="64"/>
        <v>1</v>
      </c>
      <c r="AE399" s="107">
        <f t="shared" si="65"/>
        <v>0</v>
      </c>
      <c r="AF399" s="107">
        <f t="shared" si="66"/>
        <v>0</v>
      </c>
      <c r="AG399" s="107">
        <f t="shared" si="67"/>
        <v>0</v>
      </c>
      <c r="AH399" s="107">
        <f t="shared" si="68"/>
        <v>0</v>
      </c>
      <c r="AI399" s="107">
        <f t="shared" si="69"/>
        <v>1</v>
      </c>
    </row>
    <row r="400" spans="1:35" ht="29.25" hidden="1" customHeight="1" outlineLevel="2" x14ac:dyDescent="0.25">
      <c r="A400" s="50" t="s">
        <v>2414</v>
      </c>
      <c r="B400" s="50" t="s">
        <v>3142</v>
      </c>
      <c r="C400" s="31">
        <v>122743</v>
      </c>
      <c r="D400" s="50" t="s">
        <v>2490</v>
      </c>
      <c r="E400" s="50" t="s">
        <v>2426</v>
      </c>
      <c r="F400" s="31">
        <v>0</v>
      </c>
      <c r="G400" s="31">
        <v>1</v>
      </c>
      <c r="H400" s="31">
        <v>2</v>
      </c>
      <c r="I400" s="38">
        <v>218776.35</v>
      </c>
      <c r="J400" s="18" t="s">
        <v>3164</v>
      </c>
      <c r="K400" s="34" t="s">
        <v>3314</v>
      </c>
      <c r="L400" s="135" t="s">
        <v>3337</v>
      </c>
      <c r="M400" s="112">
        <v>1</v>
      </c>
      <c r="N400" s="112">
        <v>1</v>
      </c>
      <c r="O400" s="138" t="s">
        <v>3386</v>
      </c>
      <c r="P400" s="138" t="s">
        <v>3430</v>
      </c>
      <c r="Q400" s="146" t="s">
        <v>3403</v>
      </c>
      <c r="R400" s="147" t="s">
        <v>3379</v>
      </c>
      <c r="S400" s="138" t="s">
        <v>3389</v>
      </c>
      <c r="T400" s="138" t="s">
        <v>3390</v>
      </c>
      <c r="U400" s="138" t="s">
        <v>3391</v>
      </c>
      <c r="V400" s="138" t="s">
        <v>3392</v>
      </c>
      <c r="W400" s="138" t="s">
        <v>3393</v>
      </c>
      <c r="X400" s="148" t="s">
        <v>3385</v>
      </c>
      <c r="Y400" s="149">
        <v>218760.39</v>
      </c>
      <c r="Z400" s="107">
        <f t="shared" si="60"/>
        <v>0</v>
      </c>
      <c r="AA400" s="107">
        <f t="shared" si="61"/>
        <v>0</v>
      </c>
      <c r="AB400" s="107">
        <f t="shared" si="62"/>
        <v>0</v>
      </c>
      <c r="AC400" s="107">
        <f t="shared" si="63"/>
        <v>0</v>
      </c>
      <c r="AD400" s="107">
        <f t="shared" si="64"/>
        <v>1</v>
      </c>
      <c r="AE400" s="107">
        <f t="shared" si="65"/>
        <v>0</v>
      </c>
      <c r="AF400" s="107">
        <f t="shared" si="66"/>
        <v>0</v>
      </c>
      <c r="AG400" s="107">
        <f t="shared" si="67"/>
        <v>0</v>
      </c>
      <c r="AH400" s="107">
        <f t="shared" si="68"/>
        <v>0</v>
      </c>
      <c r="AI400" s="107">
        <f t="shared" si="69"/>
        <v>1</v>
      </c>
    </row>
    <row r="401" spans="1:35" ht="29.25" hidden="1" customHeight="1" outlineLevel="2" x14ac:dyDescent="0.25">
      <c r="A401" s="50" t="s">
        <v>2414</v>
      </c>
      <c r="B401" s="50" t="s">
        <v>3142</v>
      </c>
      <c r="C401" s="31">
        <v>122748</v>
      </c>
      <c r="D401" s="50" t="s">
        <v>2462</v>
      </c>
      <c r="E401" s="50" t="s">
        <v>2463</v>
      </c>
      <c r="F401" s="31">
        <v>0</v>
      </c>
      <c r="G401" s="31">
        <v>1</v>
      </c>
      <c r="H401" s="31">
        <v>1</v>
      </c>
      <c r="I401" s="39">
        <v>186023.48</v>
      </c>
      <c r="J401" s="18" t="s">
        <v>3164</v>
      </c>
      <c r="K401" s="34" t="s">
        <v>3314</v>
      </c>
      <c r="L401" s="135" t="s">
        <v>3337</v>
      </c>
      <c r="M401" s="112">
        <v>1</v>
      </c>
      <c r="N401" s="112">
        <v>1</v>
      </c>
      <c r="O401" s="138" t="s">
        <v>3386</v>
      </c>
      <c r="P401" s="138" t="s">
        <v>3431</v>
      </c>
      <c r="Q401" s="148" t="s">
        <v>3432</v>
      </c>
      <c r="R401" s="147" t="s">
        <v>3433</v>
      </c>
      <c r="S401" s="138" t="s">
        <v>3389</v>
      </c>
      <c r="T401" s="138" t="s">
        <v>3390</v>
      </c>
      <c r="U401" s="138" t="s">
        <v>3391</v>
      </c>
      <c r="V401" s="138" t="s">
        <v>3392</v>
      </c>
      <c r="W401" s="138" t="s">
        <v>3393</v>
      </c>
      <c r="X401" s="148" t="s">
        <v>3385</v>
      </c>
      <c r="Y401" s="149">
        <v>185937.19</v>
      </c>
      <c r="Z401" s="107">
        <f t="shared" si="60"/>
        <v>0</v>
      </c>
      <c r="AA401" s="107">
        <f t="shared" si="61"/>
        <v>0</v>
      </c>
      <c r="AB401" s="107">
        <f t="shared" si="62"/>
        <v>0</v>
      </c>
      <c r="AC401" s="107">
        <f t="shared" si="63"/>
        <v>0</v>
      </c>
      <c r="AD401" s="107">
        <f t="shared" si="64"/>
        <v>1</v>
      </c>
      <c r="AE401" s="107">
        <f t="shared" si="65"/>
        <v>0</v>
      </c>
      <c r="AF401" s="107">
        <f t="shared" si="66"/>
        <v>0</v>
      </c>
      <c r="AG401" s="107">
        <f t="shared" si="67"/>
        <v>0</v>
      </c>
      <c r="AH401" s="107">
        <f t="shared" si="68"/>
        <v>0</v>
      </c>
      <c r="AI401" s="107">
        <f t="shared" si="69"/>
        <v>1</v>
      </c>
    </row>
    <row r="402" spans="1:35" ht="29.25" hidden="1" customHeight="1" outlineLevel="2" x14ac:dyDescent="0.25">
      <c r="A402" s="50" t="s">
        <v>2414</v>
      </c>
      <c r="B402" s="50" t="s">
        <v>3142</v>
      </c>
      <c r="C402" s="31">
        <v>122749</v>
      </c>
      <c r="D402" s="50" t="s">
        <v>2466</v>
      </c>
      <c r="E402" s="50" t="s">
        <v>2463</v>
      </c>
      <c r="F402" s="31">
        <v>0</v>
      </c>
      <c r="G402" s="31">
        <v>1</v>
      </c>
      <c r="H402" s="31">
        <v>4</v>
      </c>
      <c r="I402" s="38">
        <v>387754.43</v>
      </c>
      <c r="J402" s="18" t="s">
        <v>3164</v>
      </c>
      <c r="K402" s="34" t="s">
        <v>3314</v>
      </c>
      <c r="L402" s="135" t="s">
        <v>3337</v>
      </c>
      <c r="M402" s="112">
        <v>1</v>
      </c>
      <c r="N402" s="112">
        <v>1</v>
      </c>
      <c r="O402" s="138" t="s">
        <v>3386</v>
      </c>
      <c r="P402" s="138" t="s">
        <v>3431</v>
      </c>
      <c r="Q402" s="148" t="s">
        <v>3432</v>
      </c>
      <c r="R402" s="147" t="s">
        <v>3433</v>
      </c>
      <c r="S402" s="138" t="s">
        <v>3389</v>
      </c>
      <c r="T402" s="138" t="s">
        <v>3390</v>
      </c>
      <c r="U402" s="138" t="s">
        <v>3391</v>
      </c>
      <c r="V402" s="138" t="s">
        <v>3392</v>
      </c>
      <c r="W402" s="138" t="s">
        <v>3393</v>
      </c>
      <c r="X402" s="148" t="s">
        <v>3385</v>
      </c>
      <c r="Y402" s="149">
        <v>386510.7</v>
      </c>
      <c r="Z402" s="107">
        <f t="shared" si="60"/>
        <v>0</v>
      </c>
      <c r="AA402" s="107">
        <f t="shared" si="61"/>
        <v>0</v>
      </c>
      <c r="AB402" s="107">
        <f t="shared" si="62"/>
        <v>0</v>
      </c>
      <c r="AC402" s="107">
        <f t="shared" si="63"/>
        <v>0</v>
      </c>
      <c r="AD402" s="107">
        <f t="shared" si="64"/>
        <v>1</v>
      </c>
      <c r="AE402" s="107">
        <f t="shared" si="65"/>
        <v>0</v>
      </c>
      <c r="AF402" s="107">
        <f t="shared" si="66"/>
        <v>0</v>
      </c>
      <c r="AG402" s="107">
        <f t="shared" si="67"/>
        <v>0</v>
      </c>
      <c r="AH402" s="107">
        <f t="shared" si="68"/>
        <v>0</v>
      </c>
      <c r="AI402" s="107">
        <f t="shared" si="69"/>
        <v>1</v>
      </c>
    </row>
    <row r="403" spans="1:35" ht="29.25" hidden="1" customHeight="1" outlineLevel="2" x14ac:dyDescent="0.25">
      <c r="A403" s="50" t="s">
        <v>2414</v>
      </c>
      <c r="B403" s="50" t="s">
        <v>3142</v>
      </c>
      <c r="C403" s="31">
        <v>122760</v>
      </c>
      <c r="D403" s="50" t="s">
        <v>2431</v>
      </c>
      <c r="E403" s="50" t="s">
        <v>2432</v>
      </c>
      <c r="F403" s="31">
        <v>0</v>
      </c>
      <c r="G403" s="31">
        <v>1</v>
      </c>
      <c r="H403" s="31">
        <v>2</v>
      </c>
      <c r="I403" s="39">
        <v>213897.81</v>
      </c>
      <c r="J403" s="18" t="s">
        <v>3164</v>
      </c>
      <c r="K403" s="34" t="s">
        <v>3314</v>
      </c>
      <c r="L403" s="135" t="s">
        <v>3337</v>
      </c>
      <c r="M403" s="112">
        <v>1</v>
      </c>
      <c r="N403" s="112">
        <v>1</v>
      </c>
      <c r="O403" s="138" t="s">
        <v>3386</v>
      </c>
      <c r="P403" s="138" t="s">
        <v>3434</v>
      </c>
      <c r="Q403" s="148" t="s">
        <v>3432</v>
      </c>
      <c r="R403" s="147" t="s">
        <v>3433</v>
      </c>
      <c r="S403" s="138" t="s">
        <v>3389</v>
      </c>
      <c r="T403" s="138" t="s">
        <v>3390</v>
      </c>
      <c r="U403" s="138" t="s">
        <v>3391</v>
      </c>
      <c r="V403" s="138" t="s">
        <v>3392</v>
      </c>
      <c r="W403" s="138" t="s">
        <v>3393</v>
      </c>
      <c r="X403" s="148" t="s">
        <v>3385</v>
      </c>
      <c r="Y403" s="149">
        <v>213573.35</v>
      </c>
      <c r="Z403" s="107">
        <f t="shared" si="60"/>
        <v>0</v>
      </c>
      <c r="AA403" s="107">
        <f t="shared" si="61"/>
        <v>0</v>
      </c>
      <c r="AB403" s="107">
        <f t="shared" si="62"/>
        <v>0</v>
      </c>
      <c r="AC403" s="107">
        <f t="shared" si="63"/>
        <v>0</v>
      </c>
      <c r="AD403" s="107">
        <f t="shared" si="64"/>
        <v>1</v>
      </c>
      <c r="AE403" s="107">
        <f t="shared" si="65"/>
        <v>0</v>
      </c>
      <c r="AF403" s="107">
        <f t="shared" si="66"/>
        <v>0</v>
      </c>
      <c r="AG403" s="107">
        <f t="shared" si="67"/>
        <v>0</v>
      </c>
      <c r="AH403" s="107">
        <f t="shared" si="68"/>
        <v>0</v>
      </c>
      <c r="AI403" s="107">
        <f t="shared" si="69"/>
        <v>1</v>
      </c>
    </row>
    <row r="404" spans="1:35" ht="29.25" hidden="1" customHeight="1" outlineLevel="2" x14ac:dyDescent="0.25">
      <c r="A404" s="50" t="s">
        <v>2414</v>
      </c>
      <c r="B404" s="50" t="s">
        <v>3142</v>
      </c>
      <c r="C404" s="31">
        <v>122762</v>
      </c>
      <c r="D404" s="50" t="s">
        <v>2434</v>
      </c>
      <c r="E404" s="50" t="s">
        <v>2432</v>
      </c>
      <c r="F404" s="31">
        <v>0</v>
      </c>
      <c r="G404" s="31">
        <v>1</v>
      </c>
      <c r="H404" s="31">
        <v>2</v>
      </c>
      <c r="I404" s="39">
        <v>241138.48</v>
      </c>
      <c r="J404" s="18" t="s">
        <v>3164</v>
      </c>
      <c r="K404" s="34" t="s">
        <v>3314</v>
      </c>
      <c r="L404" s="135" t="s">
        <v>3337</v>
      </c>
      <c r="M404" s="112">
        <v>1</v>
      </c>
      <c r="N404" s="112">
        <v>1</v>
      </c>
      <c r="O404" s="138" t="s">
        <v>3386</v>
      </c>
      <c r="P404" s="138" t="s">
        <v>3435</v>
      </c>
      <c r="Q404" s="148" t="s">
        <v>3432</v>
      </c>
      <c r="R404" s="147" t="s">
        <v>3433</v>
      </c>
      <c r="S404" s="138" t="s">
        <v>3389</v>
      </c>
      <c r="T404" s="138" t="s">
        <v>3390</v>
      </c>
      <c r="U404" s="138" t="s">
        <v>3391</v>
      </c>
      <c r="V404" s="138" t="s">
        <v>3392</v>
      </c>
      <c r="W404" s="138" t="s">
        <v>3393</v>
      </c>
      <c r="X404" s="148" t="s">
        <v>3385</v>
      </c>
      <c r="Y404" s="149">
        <v>240935.86</v>
      </c>
      <c r="Z404" s="107">
        <f t="shared" si="60"/>
        <v>0</v>
      </c>
      <c r="AA404" s="107">
        <f t="shared" si="61"/>
        <v>0</v>
      </c>
      <c r="AB404" s="107">
        <f t="shared" si="62"/>
        <v>0</v>
      </c>
      <c r="AC404" s="107">
        <f t="shared" si="63"/>
        <v>0</v>
      </c>
      <c r="AD404" s="107">
        <f t="shared" si="64"/>
        <v>1</v>
      </c>
      <c r="AE404" s="107">
        <f t="shared" si="65"/>
        <v>0</v>
      </c>
      <c r="AF404" s="107">
        <f t="shared" si="66"/>
        <v>0</v>
      </c>
      <c r="AG404" s="107">
        <f t="shared" si="67"/>
        <v>0</v>
      </c>
      <c r="AH404" s="107">
        <f t="shared" si="68"/>
        <v>0</v>
      </c>
      <c r="AI404" s="107">
        <f t="shared" si="69"/>
        <v>1</v>
      </c>
    </row>
    <row r="405" spans="1:35" ht="29.25" hidden="1" customHeight="1" outlineLevel="2" x14ac:dyDescent="0.25">
      <c r="A405" s="50" t="s">
        <v>2414</v>
      </c>
      <c r="B405" s="50" t="s">
        <v>3142</v>
      </c>
      <c r="C405" s="31">
        <v>122764</v>
      </c>
      <c r="D405" s="50" t="s">
        <v>1276</v>
      </c>
      <c r="E405" s="50" t="s">
        <v>2432</v>
      </c>
      <c r="F405" s="31">
        <v>0</v>
      </c>
      <c r="G405" s="31">
        <v>1</v>
      </c>
      <c r="H405" s="31">
        <v>2</v>
      </c>
      <c r="I405" s="39">
        <v>225506.12</v>
      </c>
      <c r="J405" s="18" t="s">
        <v>3164</v>
      </c>
      <c r="K405" s="34" t="s">
        <v>3314</v>
      </c>
      <c r="L405" s="135" t="s">
        <v>3337</v>
      </c>
      <c r="M405" s="112">
        <v>1</v>
      </c>
      <c r="N405" s="112">
        <v>1</v>
      </c>
      <c r="O405" s="138" t="s">
        <v>3386</v>
      </c>
      <c r="P405" s="138" t="s">
        <v>3434</v>
      </c>
      <c r="Q405" s="148" t="s">
        <v>3432</v>
      </c>
      <c r="R405" s="147" t="s">
        <v>3433</v>
      </c>
      <c r="S405" s="138" t="s">
        <v>3389</v>
      </c>
      <c r="T405" s="138" t="s">
        <v>3390</v>
      </c>
      <c r="U405" s="138" t="s">
        <v>3391</v>
      </c>
      <c r="V405" s="138" t="s">
        <v>3392</v>
      </c>
      <c r="W405" s="138" t="s">
        <v>3393</v>
      </c>
      <c r="X405" s="148" t="s">
        <v>3385</v>
      </c>
      <c r="Y405" s="149">
        <v>225292.14</v>
      </c>
      <c r="Z405" s="107">
        <f t="shared" si="60"/>
        <v>0</v>
      </c>
      <c r="AA405" s="107">
        <f t="shared" si="61"/>
        <v>0</v>
      </c>
      <c r="AB405" s="107">
        <f t="shared" si="62"/>
        <v>0</v>
      </c>
      <c r="AC405" s="107">
        <f t="shared" si="63"/>
        <v>0</v>
      </c>
      <c r="AD405" s="107">
        <f t="shared" si="64"/>
        <v>1</v>
      </c>
      <c r="AE405" s="107">
        <f t="shared" si="65"/>
        <v>0</v>
      </c>
      <c r="AF405" s="107">
        <f t="shared" si="66"/>
        <v>0</v>
      </c>
      <c r="AG405" s="107">
        <f t="shared" si="67"/>
        <v>0</v>
      </c>
      <c r="AH405" s="107">
        <f t="shared" si="68"/>
        <v>0</v>
      </c>
      <c r="AI405" s="107">
        <f t="shared" si="69"/>
        <v>1</v>
      </c>
    </row>
    <row r="406" spans="1:35" ht="29.25" hidden="1" customHeight="1" outlineLevel="2" x14ac:dyDescent="0.25">
      <c r="A406" s="50" t="s">
        <v>2414</v>
      </c>
      <c r="B406" s="50" t="s">
        <v>3142</v>
      </c>
      <c r="C406" s="31">
        <v>122765</v>
      </c>
      <c r="D406" s="50" t="s">
        <v>2455</v>
      </c>
      <c r="E406" s="50" t="s">
        <v>2432</v>
      </c>
      <c r="F406" s="31">
        <v>0</v>
      </c>
      <c r="G406" s="31">
        <v>1</v>
      </c>
      <c r="H406" s="31">
        <v>3</v>
      </c>
      <c r="I406" s="38">
        <v>308879.48</v>
      </c>
      <c r="J406" s="18" t="s">
        <v>3164</v>
      </c>
      <c r="K406" s="34" t="s">
        <v>3314</v>
      </c>
      <c r="L406" s="135" t="s">
        <v>3337</v>
      </c>
      <c r="M406" s="112">
        <v>1</v>
      </c>
      <c r="N406" s="112">
        <v>1</v>
      </c>
      <c r="O406" s="138" t="s">
        <v>3386</v>
      </c>
      <c r="P406" s="138" t="s">
        <v>3434</v>
      </c>
      <c r="Q406" s="148" t="s">
        <v>3432</v>
      </c>
      <c r="R406" s="147" t="s">
        <v>3433</v>
      </c>
      <c r="S406" s="138" t="s">
        <v>3389</v>
      </c>
      <c r="T406" s="138" t="s">
        <v>3390</v>
      </c>
      <c r="U406" s="138" t="s">
        <v>3391</v>
      </c>
      <c r="V406" s="138" t="s">
        <v>3392</v>
      </c>
      <c r="W406" s="138" t="s">
        <v>3393</v>
      </c>
      <c r="X406" s="148" t="s">
        <v>3385</v>
      </c>
      <c r="Y406" s="149">
        <v>308702.32</v>
      </c>
      <c r="Z406" s="107">
        <f t="shared" si="60"/>
        <v>0</v>
      </c>
      <c r="AA406" s="107">
        <f t="shared" si="61"/>
        <v>0</v>
      </c>
      <c r="AB406" s="107">
        <f t="shared" si="62"/>
        <v>0</v>
      </c>
      <c r="AC406" s="107">
        <f t="shared" si="63"/>
        <v>0</v>
      </c>
      <c r="AD406" s="107">
        <f t="shared" si="64"/>
        <v>1</v>
      </c>
      <c r="AE406" s="107">
        <f t="shared" si="65"/>
        <v>0</v>
      </c>
      <c r="AF406" s="107">
        <f t="shared" si="66"/>
        <v>0</v>
      </c>
      <c r="AG406" s="107">
        <f t="shared" si="67"/>
        <v>0</v>
      </c>
      <c r="AH406" s="107">
        <f t="shared" si="68"/>
        <v>0</v>
      </c>
      <c r="AI406" s="107">
        <f t="shared" si="69"/>
        <v>1</v>
      </c>
    </row>
    <row r="407" spans="1:35" ht="29.25" hidden="1" customHeight="1" outlineLevel="2" x14ac:dyDescent="0.25">
      <c r="A407" s="50" t="s">
        <v>2414</v>
      </c>
      <c r="B407" s="50" t="s">
        <v>3142</v>
      </c>
      <c r="C407" s="31">
        <v>122766</v>
      </c>
      <c r="D407" s="50" t="s">
        <v>2458</v>
      </c>
      <c r="E407" s="50" t="s">
        <v>2432</v>
      </c>
      <c r="F407" s="31">
        <v>0</v>
      </c>
      <c r="G407" s="31">
        <v>1</v>
      </c>
      <c r="H407" s="31">
        <v>1</v>
      </c>
      <c r="I407" s="39">
        <v>169344.07</v>
      </c>
      <c r="J407" s="18" t="s">
        <v>3164</v>
      </c>
      <c r="K407" s="34" t="s">
        <v>3314</v>
      </c>
      <c r="L407" s="135" t="s">
        <v>3337</v>
      </c>
      <c r="M407" s="112">
        <v>1</v>
      </c>
      <c r="N407" s="112">
        <v>1</v>
      </c>
      <c r="O407" s="138" t="s">
        <v>3386</v>
      </c>
      <c r="P407" s="138" t="s">
        <v>3435</v>
      </c>
      <c r="Q407" s="148" t="s">
        <v>3432</v>
      </c>
      <c r="R407" s="147" t="s">
        <v>3433</v>
      </c>
      <c r="S407" s="138" t="s">
        <v>3389</v>
      </c>
      <c r="T407" s="138" t="s">
        <v>3390</v>
      </c>
      <c r="U407" s="138" t="s">
        <v>3391</v>
      </c>
      <c r="V407" s="138" t="s">
        <v>3392</v>
      </c>
      <c r="W407" s="138" t="s">
        <v>3393</v>
      </c>
      <c r="X407" s="148" t="s">
        <v>3385</v>
      </c>
      <c r="Y407" s="149">
        <v>169217.01</v>
      </c>
      <c r="Z407" s="107">
        <f t="shared" si="60"/>
        <v>0</v>
      </c>
      <c r="AA407" s="107">
        <f t="shared" si="61"/>
        <v>0</v>
      </c>
      <c r="AB407" s="107">
        <f t="shared" si="62"/>
        <v>0</v>
      </c>
      <c r="AC407" s="107">
        <f t="shared" si="63"/>
        <v>0</v>
      </c>
      <c r="AD407" s="107">
        <f t="shared" si="64"/>
        <v>1</v>
      </c>
      <c r="AE407" s="107">
        <f t="shared" si="65"/>
        <v>0</v>
      </c>
      <c r="AF407" s="107">
        <f t="shared" si="66"/>
        <v>0</v>
      </c>
      <c r="AG407" s="107">
        <f t="shared" si="67"/>
        <v>0</v>
      </c>
      <c r="AH407" s="107">
        <f t="shared" si="68"/>
        <v>0</v>
      </c>
      <c r="AI407" s="107">
        <f t="shared" si="69"/>
        <v>1</v>
      </c>
    </row>
    <row r="408" spans="1:35" ht="29.25" hidden="1" customHeight="1" outlineLevel="2" x14ac:dyDescent="0.25">
      <c r="A408" s="50" t="s">
        <v>2414</v>
      </c>
      <c r="B408" s="50" t="s">
        <v>3142</v>
      </c>
      <c r="C408" s="31">
        <v>122774</v>
      </c>
      <c r="D408" s="50" t="s">
        <v>2354</v>
      </c>
      <c r="E408" s="50" t="s">
        <v>2432</v>
      </c>
      <c r="F408" s="31">
        <v>0</v>
      </c>
      <c r="G408" s="31">
        <v>1</v>
      </c>
      <c r="H408" s="31">
        <v>2</v>
      </c>
      <c r="I408" s="38">
        <v>243122.67</v>
      </c>
      <c r="J408" s="18" t="s">
        <v>3164</v>
      </c>
      <c r="K408" s="34" t="s">
        <v>3314</v>
      </c>
      <c r="L408" s="135" t="s">
        <v>3337</v>
      </c>
      <c r="M408" s="112">
        <v>1</v>
      </c>
      <c r="N408" s="112">
        <v>1</v>
      </c>
      <c r="O408" s="138" t="s">
        <v>3386</v>
      </c>
      <c r="P408" s="138" t="s">
        <v>3434</v>
      </c>
      <c r="Q408" s="148" t="s">
        <v>3407</v>
      </c>
      <c r="R408" s="147" t="s">
        <v>3396</v>
      </c>
      <c r="S408" s="138" t="s">
        <v>3389</v>
      </c>
      <c r="T408" s="138" t="s">
        <v>3390</v>
      </c>
      <c r="U408" s="138" t="s">
        <v>3391</v>
      </c>
      <c r="V408" s="138" t="s">
        <v>3392</v>
      </c>
      <c r="W408" s="138" t="s">
        <v>3393</v>
      </c>
      <c r="X408" s="148" t="s">
        <v>3436</v>
      </c>
      <c r="Y408" s="151">
        <v>242352.21</v>
      </c>
      <c r="Z408" s="107">
        <f t="shared" si="60"/>
        <v>0</v>
      </c>
      <c r="AA408" s="107">
        <f t="shared" si="61"/>
        <v>0</v>
      </c>
      <c r="AB408" s="107">
        <f t="shared" si="62"/>
        <v>0</v>
      </c>
      <c r="AC408" s="107">
        <f t="shared" si="63"/>
        <v>0</v>
      </c>
      <c r="AD408" s="107">
        <f t="shared" si="64"/>
        <v>1</v>
      </c>
      <c r="AE408" s="107">
        <f t="shared" si="65"/>
        <v>0</v>
      </c>
      <c r="AF408" s="107">
        <f t="shared" si="66"/>
        <v>0</v>
      </c>
      <c r="AG408" s="107">
        <f t="shared" si="67"/>
        <v>0</v>
      </c>
      <c r="AH408" s="107">
        <f t="shared" si="68"/>
        <v>0</v>
      </c>
      <c r="AI408" s="107">
        <f t="shared" si="69"/>
        <v>1</v>
      </c>
    </row>
    <row r="409" spans="1:35" ht="29.25" hidden="1" customHeight="1" outlineLevel="2" x14ac:dyDescent="0.25">
      <c r="A409" s="50" t="s">
        <v>2414</v>
      </c>
      <c r="B409" s="50" t="s">
        <v>3142</v>
      </c>
      <c r="C409" s="31">
        <v>192501</v>
      </c>
      <c r="D409" s="50" t="s">
        <v>2459</v>
      </c>
      <c r="E409" s="50" t="s">
        <v>2420</v>
      </c>
      <c r="F409" s="31">
        <v>0</v>
      </c>
      <c r="G409" s="31">
        <v>1</v>
      </c>
      <c r="H409" s="31">
        <v>1</v>
      </c>
      <c r="I409" s="39">
        <v>168654.72</v>
      </c>
      <c r="J409" s="18" t="s">
        <v>3164</v>
      </c>
      <c r="K409" s="34" t="s">
        <v>3314</v>
      </c>
      <c r="L409" s="135" t="s">
        <v>3337</v>
      </c>
      <c r="M409" s="112">
        <v>1</v>
      </c>
      <c r="N409" s="112">
        <v>1</v>
      </c>
      <c r="O409" s="138" t="s">
        <v>3386</v>
      </c>
      <c r="P409" s="138" t="s">
        <v>3402</v>
      </c>
      <c r="Q409" s="146" t="s">
        <v>3403</v>
      </c>
      <c r="R409" s="147" t="s">
        <v>3379</v>
      </c>
      <c r="S409" s="138" t="s">
        <v>3389</v>
      </c>
      <c r="T409" s="138" t="s">
        <v>3390</v>
      </c>
      <c r="U409" s="138" t="s">
        <v>3391</v>
      </c>
      <c r="V409" s="138" t="s">
        <v>3392</v>
      </c>
      <c r="W409" s="138" t="s">
        <v>3393</v>
      </c>
      <c r="X409" s="148" t="s">
        <v>3385</v>
      </c>
      <c r="Y409" s="149">
        <v>168550.02</v>
      </c>
      <c r="Z409" s="107">
        <f t="shared" si="60"/>
        <v>0</v>
      </c>
      <c r="AA409" s="107">
        <f t="shared" si="61"/>
        <v>0</v>
      </c>
      <c r="AB409" s="107">
        <f t="shared" si="62"/>
        <v>0</v>
      </c>
      <c r="AC409" s="107">
        <f t="shared" si="63"/>
        <v>0</v>
      </c>
      <c r="AD409" s="107">
        <f t="shared" si="64"/>
        <v>1</v>
      </c>
      <c r="AE409" s="107">
        <f t="shared" si="65"/>
        <v>0</v>
      </c>
      <c r="AF409" s="107">
        <f t="shared" si="66"/>
        <v>0</v>
      </c>
      <c r="AG409" s="107">
        <f t="shared" si="67"/>
        <v>0</v>
      </c>
      <c r="AH409" s="107">
        <f t="shared" si="68"/>
        <v>0</v>
      </c>
      <c r="AI409" s="107">
        <f t="shared" si="69"/>
        <v>1</v>
      </c>
    </row>
    <row r="410" spans="1:35" ht="29.25" hidden="1" customHeight="1" outlineLevel="2" x14ac:dyDescent="0.25">
      <c r="A410" s="50" t="s">
        <v>2414</v>
      </c>
      <c r="B410" s="50" t="s">
        <v>3142</v>
      </c>
      <c r="C410" s="31">
        <v>192502</v>
      </c>
      <c r="D410" s="50" t="s">
        <v>2460</v>
      </c>
      <c r="E410" s="50" t="s">
        <v>2422</v>
      </c>
      <c r="F410" s="31">
        <v>0</v>
      </c>
      <c r="G410" s="31">
        <v>1</v>
      </c>
      <c r="H410" s="31">
        <v>1</v>
      </c>
      <c r="I410" s="39">
        <v>168161.09</v>
      </c>
      <c r="J410" s="18" t="s">
        <v>3164</v>
      </c>
      <c r="K410" s="34" t="s">
        <v>3314</v>
      </c>
      <c r="L410" s="135" t="s">
        <v>3337</v>
      </c>
      <c r="M410" s="112">
        <v>1</v>
      </c>
      <c r="N410" s="112">
        <v>1</v>
      </c>
      <c r="O410" s="138" t="s">
        <v>3386</v>
      </c>
      <c r="P410" s="138" t="s">
        <v>3411</v>
      </c>
      <c r="Q410" s="148" t="s">
        <v>3387</v>
      </c>
      <c r="R410" s="147" t="s">
        <v>3388</v>
      </c>
      <c r="S410" s="138" t="s">
        <v>3389</v>
      </c>
      <c r="T410" s="138" t="s">
        <v>3390</v>
      </c>
      <c r="U410" s="138" t="s">
        <v>3391</v>
      </c>
      <c r="V410" s="138" t="s">
        <v>3392</v>
      </c>
      <c r="W410" s="138" t="s">
        <v>3393</v>
      </c>
      <c r="X410" s="148" t="s">
        <v>3394</v>
      </c>
      <c r="Y410" s="149">
        <v>166401.15</v>
      </c>
      <c r="Z410" s="107">
        <f t="shared" si="60"/>
        <v>0</v>
      </c>
      <c r="AA410" s="107">
        <f t="shared" si="61"/>
        <v>0</v>
      </c>
      <c r="AB410" s="107">
        <f t="shared" si="62"/>
        <v>0</v>
      </c>
      <c r="AC410" s="107">
        <f t="shared" si="63"/>
        <v>0</v>
      </c>
      <c r="AD410" s="107">
        <f t="shared" si="64"/>
        <v>1</v>
      </c>
      <c r="AE410" s="107">
        <f t="shared" si="65"/>
        <v>0</v>
      </c>
      <c r="AF410" s="107">
        <f t="shared" si="66"/>
        <v>0</v>
      </c>
      <c r="AG410" s="107">
        <f t="shared" si="67"/>
        <v>0</v>
      </c>
      <c r="AH410" s="107">
        <f t="shared" si="68"/>
        <v>0</v>
      </c>
      <c r="AI410" s="107">
        <f t="shared" si="69"/>
        <v>1</v>
      </c>
    </row>
    <row r="411" spans="1:35" ht="29.25" hidden="1" customHeight="1" outlineLevel="2" x14ac:dyDescent="0.25">
      <c r="A411" s="50" t="s">
        <v>2414</v>
      </c>
      <c r="B411" s="50" t="s">
        <v>3142</v>
      </c>
      <c r="C411" s="31">
        <v>192505</v>
      </c>
      <c r="D411" s="50" t="s">
        <v>2478</v>
      </c>
      <c r="E411" s="50" t="s">
        <v>2436</v>
      </c>
      <c r="F411" s="31">
        <v>0</v>
      </c>
      <c r="G411" s="31">
        <v>1</v>
      </c>
      <c r="H411" s="31">
        <v>3</v>
      </c>
      <c r="I411" s="38">
        <v>312518.46999999997</v>
      </c>
      <c r="J411" s="18" t="s">
        <v>3164</v>
      </c>
      <c r="K411" s="34" t="s">
        <v>3314</v>
      </c>
      <c r="L411" s="135" t="s">
        <v>3337</v>
      </c>
      <c r="M411" s="112">
        <v>1</v>
      </c>
      <c r="N411" s="112">
        <v>1</v>
      </c>
      <c r="O411" s="138" t="s">
        <v>3386</v>
      </c>
      <c r="P411" s="138" t="s">
        <v>3408</v>
      </c>
      <c r="Q411" s="148" t="s">
        <v>3409</v>
      </c>
      <c r="R411" s="147" t="s">
        <v>3398</v>
      </c>
      <c r="S411" s="138" t="s">
        <v>3389</v>
      </c>
      <c r="T411" s="138" t="s">
        <v>3390</v>
      </c>
      <c r="U411" s="138" t="s">
        <v>3391</v>
      </c>
      <c r="V411" s="138" t="s">
        <v>3392</v>
      </c>
      <c r="W411" s="138" t="s">
        <v>3393</v>
      </c>
      <c r="X411" s="148" t="s">
        <v>3399</v>
      </c>
      <c r="Y411" s="149">
        <v>311425.09999999998</v>
      </c>
      <c r="Z411" s="107">
        <f t="shared" si="60"/>
        <v>0</v>
      </c>
      <c r="AA411" s="107">
        <f t="shared" si="61"/>
        <v>0</v>
      </c>
      <c r="AB411" s="107">
        <f t="shared" si="62"/>
        <v>0</v>
      </c>
      <c r="AC411" s="107">
        <f t="shared" si="63"/>
        <v>0</v>
      </c>
      <c r="AD411" s="107">
        <f t="shared" si="64"/>
        <v>1</v>
      </c>
      <c r="AE411" s="107">
        <f t="shared" si="65"/>
        <v>0</v>
      </c>
      <c r="AF411" s="107">
        <f t="shared" si="66"/>
        <v>0</v>
      </c>
      <c r="AG411" s="107">
        <f t="shared" si="67"/>
        <v>0</v>
      </c>
      <c r="AH411" s="107">
        <f t="shared" si="68"/>
        <v>0</v>
      </c>
      <c r="AI411" s="107">
        <f t="shared" si="69"/>
        <v>1</v>
      </c>
    </row>
    <row r="412" spans="1:35" ht="29.25" hidden="1" customHeight="1" outlineLevel="2" x14ac:dyDescent="0.25">
      <c r="A412" s="50" t="s">
        <v>2414</v>
      </c>
      <c r="B412" s="50" t="s">
        <v>3142</v>
      </c>
      <c r="C412" s="31">
        <v>192509</v>
      </c>
      <c r="D412" s="50" t="s">
        <v>2473</v>
      </c>
      <c r="E412" s="50" t="s">
        <v>2432</v>
      </c>
      <c r="F412" s="31">
        <v>0</v>
      </c>
      <c r="G412" s="31">
        <v>1</v>
      </c>
      <c r="H412" s="31">
        <v>2</v>
      </c>
      <c r="I412" s="39">
        <v>227008.72</v>
      </c>
      <c r="J412" s="18" t="s">
        <v>3164</v>
      </c>
      <c r="K412" s="34" t="s">
        <v>3314</v>
      </c>
      <c r="L412" s="135" t="s">
        <v>3337</v>
      </c>
      <c r="M412" s="112">
        <v>1</v>
      </c>
      <c r="N412" s="112">
        <v>1</v>
      </c>
      <c r="O412" s="138" t="s">
        <v>3386</v>
      </c>
      <c r="P412" s="138" t="s">
        <v>3404</v>
      </c>
      <c r="Q412" s="148" t="s">
        <v>3407</v>
      </c>
      <c r="R412" s="147" t="s">
        <v>3396</v>
      </c>
      <c r="S412" s="138" t="s">
        <v>3389</v>
      </c>
      <c r="T412" s="138" t="s">
        <v>3390</v>
      </c>
      <c r="U412" s="138" t="s">
        <v>3391</v>
      </c>
      <c r="V412" s="138" t="s">
        <v>3392</v>
      </c>
      <c r="W412" s="138" t="s">
        <v>3393</v>
      </c>
      <c r="X412" s="148" t="s">
        <v>3436</v>
      </c>
      <c r="Y412" s="149">
        <v>226483.9</v>
      </c>
      <c r="Z412" s="107">
        <f t="shared" si="60"/>
        <v>0</v>
      </c>
      <c r="AA412" s="107">
        <f t="shared" si="61"/>
        <v>0</v>
      </c>
      <c r="AB412" s="107">
        <f t="shared" si="62"/>
        <v>0</v>
      </c>
      <c r="AC412" s="107">
        <f t="shared" si="63"/>
        <v>0</v>
      </c>
      <c r="AD412" s="107">
        <f t="shared" si="64"/>
        <v>1</v>
      </c>
      <c r="AE412" s="107">
        <f t="shared" si="65"/>
        <v>0</v>
      </c>
      <c r="AF412" s="107">
        <f t="shared" si="66"/>
        <v>0</v>
      </c>
      <c r="AG412" s="107">
        <f t="shared" si="67"/>
        <v>0</v>
      </c>
      <c r="AH412" s="107">
        <f t="shared" si="68"/>
        <v>0</v>
      </c>
      <c r="AI412" s="107">
        <f t="shared" si="69"/>
        <v>1</v>
      </c>
    </row>
    <row r="413" spans="1:35" ht="29.25" hidden="1" customHeight="1" outlineLevel="2" x14ac:dyDescent="0.25">
      <c r="A413" s="50" t="s">
        <v>2414</v>
      </c>
      <c r="B413" s="50" t="s">
        <v>3142</v>
      </c>
      <c r="C413" s="31">
        <v>192511</v>
      </c>
      <c r="D413" s="50" t="s">
        <v>2440</v>
      </c>
      <c r="E413" s="50" t="s">
        <v>2436</v>
      </c>
      <c r="F413" s="31">
        <v>0</v>
      </c>
      <c r="G413" s="31">
        <v>1</v>
      </c>
      <c r="H413" s="31">
        <v>3</v>
      </c>
      <c r="I413" s="38">
        <v>324124.37</v>
      </c>
      <c r="J413" s="18" t="s">
        <v>3164</v>
      </c>
      <c r="K413" s="34" t="s">
        <v>3314</v>
      </c>
      <c r="L413" s="135" t="s">
        <v>3337</v>
      </c>
      <c r="M413" s="112">
        <v>1</v>
      </c>
      <c r="N413" s="112">
        <v>1</v>
      </c>
      <c r="O413" s="138" t="s">
        <v>3386</v>
      </c>
      <c r="P413" s="138" t="s">
        <v>3408</v>
      </c>
      <c r="Q413" s="148" t="s">
        <v>3409</v>
      </c>
      <c r="R413" s="147" t="s">
        <v>3398</v>
      </c>
      <c r="S413" s="138" t="s">
        <v>3389</v>
      </c>
      <c r="T413" s="138" t="s">
        <v>3390</v>
      </c>
      <c r="U413" s="138" t="s">
        <v>3391</v>
      </c>
      <c r="V413" s="138" t="s">
        <v>3392</v>
      </c>
      <c r="W413" s="138" t="s">
        <v>3393</v>
      </c>
      <c r="X413" s="148" t="s">
        <v>3399</v>
      </c>
      <c r="Y413" s="149">
        <v>322963.96999999997</v>
      </c>
      <c r="Z413" s="107">
        <f t="shared" si="60"/>
        <v>0</v>
      </c>
      <c r="AA413" s="107">
        <f t="shared" si="61"/>
        <v>0</v>
      </c>
      <c r="AB413" s="107">
        <f t="shared" si="62"/>
        <v>0</v>
      </c>
      <c r="AC413" s="107">
        <f t="shared" si="63"/>
        <v>0</v>
      </c>
      <c r="AD413" s="107">
        <f t="shared" si="64"/>
        <v>1</v>
      </c>
      <c r="AE413" s="107">
        <f t="shared" si="65"/>
        <v>0</v>
      </c>
      <c r="AF413" s="107">
        <f t="shared" si="66"/>
        <v>0</v>
      </c>
      <c r="AG413" s="107">
        <f t="shared" si="67"/>
        <v>0</v>
      </c>
      <c r="AH413" s="107">
        <f t="shared" si="68"/>
        <v>0</v>
      </c>
      <c r="AI413" s="107">
        <f t="shared" si="69"/>
        <v>1</v>
      </c>
    </row>
    <row r="414" spans="1:35" ht="29.25" hidden="1" customHeight="1" outlineLevel="2" x14ac:dyDescent="0.25">
      <c r="A414" s="50" t="s">
        <v>2414</v>
      </c>
      <c r="B414" s="50" t="s">
        <v>3142</v>
      </c>
      <c r="C414" s="31">
        <v>192515</v>
      </c>
      <c r="D414" s="50" t="s">
        <v>2495</v>
      </c>
      <c r="E414" s="50" t="s">
        <v>2488</v>
      </c>
      <c r="F414" s="31">
        <v>0</v>
      </c>
      <c r="G414" s="31">
        <v>1</v>
      </c>
      <c r="H414" s="31">
        <v>2</v>
      </c>
      <c r="I414" s="38">
        <v>222349.09</v>
      </c>
      <c r="J414" s="18" t="s">
        <v>3164</v>
      </c>
      <c r="K414" s="34" t="s">
        <v>3314</v>
      </c>
      <c r="L414" s="135" t="s">
        <v>3337</v>
      </c>
      <c r="M414" s="112">
        <v>1</v>
      </c>
      <c r="N414" s="112">
        <v>1</v>
      </c>
      <c r="O414" s="138" t="s">
        <v>3386</v>
      </c>
      <c r="P414" s="138" t="s">
        <v>3408</v>
      </c>
      <c r="Q414" s="148" t="s">
        <v>3410</v>
      </c>
      <c r="R414" s="147" t="s">
        <v>3400</v>
      </c>
      <c r="S414" s="138" t="s">
        <v>3389</v>
      </c>
      <c r="T414" s="138" t="s">
        <v>3390</v>
      </c>
      <c r="U414" s="138" t="s">
        <v>3391</v>
      </c>
      <c r="V414" s="138" t="s">
        <v>3392</v>
      </c>
      <c r="W414" s="138" t="s">
        <v>3393</v>
      </c>
      <c r="X414" s="148" t="s">
        <v>3401</v>
      </c>
      <c r="Y414" s="149">
        <v>407901.96</v>
      </c>
      <c r="Z414" s="107">
        <f t="shared" si="60"/>
        <v>0</v>
      </c>
      <c r="AA414" s="107">
        <f t="shared" si="61"/>
        <v>0</v>
      </c>
      <c r="AB414" s="107">
        <f t="shared" si="62"/>
        <v>0</v>
      </c>
      <c r="AC414" s="107">
        <f t="shared" si="63"/>
        <v>0</v>
      </c>
      <c r="AD414" s="107">
        <f t="shared" si="64"/>
        <v>1</v>
      </c>
      <c r="AE414" s="107">
        <f t="shared" si="65"/>
        <v>0</v>
      </c>
      <c r="AF414" s="107">
        <f t="shared" si="66"/>
        <v>0</v>
      </c>
      <c r="AG414" s="107">
        <f t="shared" si="67"/>
        <v>0</v>
      </c>
      <c r="AH414" s="107">
        <f t="shared" si="68"/>
        <v>0</v>
      </c>
      <c r="AI414" s="107">
        <f t="shared" si="69"/>
        <v>1</v>
      </c>
    </row>
    <row r="415" spans="1:35" ht="29.25" hidden="1" customHeight="1" outlineLevel="2" x14ac:dyDescent="0.25">
      <c r="A415" s="50" t="s">
        <v>2414</v>
      </c>
      <c r="B415" s="50" t="s">
        <v>3142</v>
      </c>
      <c r="C415" s="31">
        <v>192518</v>
      </c>
      <c r="D415" s="50" t="s">
        <v>2492</v>
      </c>
      <c r="E415" s="50" t="s">
        <v>2424</v>
      </c>
      <c r="F415" s="31">
        <v>0</v>
      </c>
      <c r="G415" s="31">
        <v>1</v>
      </c>
      <c r="H415" s="31">
        <v>1</v>
      </c>
      <c r="I415" s="38">
        <v>176549.25</v>
      </c>
      <c r="J415" s="18" t="s">
        <v>3164</v>
      </c>
      <c r="K415" s="34" t="s">
        <v>3314</v>
      </c>
      <c r="L415" s="135" t="s">
        <v>3337</v>
      </c>
      <c r="M415" s="112">
        <v>1</v>
      </c>
      <c r="N415" s="112">
        <v>1</v>
      </c>
      <c r="O415" s="138" t="s">
        <v>3386</v>
      </c>
      <c r="P415" s="138" t="s">
        <v>3414</v>
      </c>
      <c r="Q415" s="148" t="s">
        <v>3415</v>
      </c>
      <c r="R415" s="147" t="s">
        <v>3416</v>
      </c>
      <c r="S415" s="138" t="s">
        <v>3389</v>
      </c>
      <c r="T415" s="138" t="s">
        <v>3390</v>
      </c>
      <c r="U415" s="138" t="s">
        <v>3391</v>
      </c>
      <c r="V415" s="138" t="s">
        <v>3392</v>
      </c>
      <c r="W415" s="138" t="s">
        <v>3393</v>
      </c>
      <c r="X415" s="148" t="s">
        <v>3394</v>
      </c>
      <c r="Y415" s="149">
        <v>173008.14</v>
      </c>
      <c r="Z415" s="107">
        <f t="shared" si="60"/>
        <v>0</v>
      </c>
      <c r="AA415" s="107">
        <f t="shared" si="61"/>
        <v>0</v>
      </c>
      <c r="AB415" s="107">
        <f t="shared" si="62"/>
        <v>0</v>
      </c>
      <c r="AC415" s="107">
        <f t="shared" si="63"/>
        <v>0</v>
      </c>
      <c r="AD415" s="107">
        <f t="shared" si="64"/>
        <v>1</v>
      </c>
      <c r="AE415" s="107">
        <f t="shared" si="65"/>
        <v>0</v>
      </c>
      <c r="AF415" s="107">
        <f t="shared" si="66"/>
        <v>0</v>
      </c>
      <c r="AG415" s="107">
        <f t="shared" si="67"/>
        <v>0</v>
      </c>
      <c r="AH415" s="107">
        <f t="shared" si="68"/>
        <v>0</v>
      </c>
      <c r="AI415" s="107">
        <f t="shared" si="69"/>
        <v>1</v>
      </c>
    </row>
    <row r="416" spans="1:35" ht="29.25" hidden="1" customHeight="1" outlineLevel="2" x14ac:dyDescent="0.25">
      <c r="A416" s="50" t="s">
        <v>2414</v>
      </c>
      <c r="B416" s="50" t="s">
        <v>3142</v>
      </c>
      <c r="C416" s="31">
        <v>192519</v>
      </c>
      <c r="D416" s="50" t="s">
        <v>2486</v>
      </c>
      <c r="E416" s="50" t="s">
        <v>2424</v>
      </c>
      <c r="F416" s="31">
        <v>0</v>
      </c>
      <c r="G416" s="31">
        <v>1</v>
      </c>
      <c r="H416" s="31">
        <v>2</v>
      </c>
      <c r="I416" s="39">
        <v>224354.54</v>
      </c>
      <c r="J416" s="18" t="s">
        <v>3164</v>
      </c>
      <c r="K416" s="34" t="s">
        <v>3314</v>
      </c>
      <c r="L416" s="135" t="s">
        <v>3337</v>
      </c>
      <c r="M416" s="112">
        <v>1</v>
      </c>
      <c r="N416" s="112">
        <v>1</v>
      </c>
      <c r="O416" s="138" t="s">
        <v>3386</v>
      </c>
      <c r="P416" s="138" t="s">
        <v>3414</v>
      </c>
      <c r="Q416" s="148" t="s">
        <v>3415</v>
      </c>
      <c r="R416" s="147" t="s">
        <v>3416</v>
      </c>
      <c r="S416" s="138" t="s">
        <v>3389</v>
      </c>
      <c r="T416" s="138" t="s">
        <v>3390</v>
      </c>
      <c r="U416" s="138" t="s">
        <v>3391</v>
      </c>
      <c r="V416" s="138" t="s">
        <v>3392</v>
      </c>
      <c r="W416" s="138" t="s">
        <v>3393</v>
      </c>
      <c r="X416" s="148" t="s">
        <v>3394</v>
      </c>
      <c r="Y416" s="149">
        <v>220289.21</v>
      </c>
      <c r="Z416" s="107">
        <f t="shared" si="60"/>
        <v>0</v>
      </c>
      <c r="AA416" s="107">
        <f t="shared" si="61"/>
        <v>0</v>
      </c>
      <c r="AB416" s="107">
        <f t="shared" si="62"/>
        <v>0</v>
      </c>
      <c r="AC416" s="107">
        <f t="shared" si="63"/>
        <v>0</v>
      </c>
      <c r="AD416" s="107">
        <f t="shared" si="64"/>
        <v>1</v>
      </c>
      <c r="AE416" s="107">
        <f t="shared" si="65"/>
        <v>0</v>
      </c>
      <c r="AF416" s="107">
        <f t="shared" si="66"/>
        <v>0</v>
      </c>
      <c r="AG416" s="107">
        <f t="shared" si="67"/>
        <v>0</v>
      </c>
      <c r="AH416" s="107">
        <f t="shared" si="68"/>
        <v>0</v>
      </c>
      <c r="AI416" s="107">
        <f t="shared" si="69"/>
        <v>1</v>
      </c>
    </row>
    <row r="417" spans="1:36" ht="29.25" hidden="1" customHeight="1" outlineLevel="2" x14ac:dyDescent="0.25">
      <c r="A417" s="50" t="s">
        <v>2513</v>
      </c>
      <c r="B417" s="50" t="s">
        <v>3144</v>
      </c>
      <c r="C417" s="31">
        <v>199541</v>
      </c>
      <c r="D417" s="50" t="s">
        <v>2515</v>
      </c>
      <c r="E417" s="50" t="s">
        <v>1298</v>
      </c>
      <c r="F417" s="31">
        <v>3</v>
      </c>
      <c r="G417" s="31">
        <v>1</v>
      </c>
      <c r="H417" s="31">
        <v>4</v>
      </c>
      <c r="I417" s="38">
        <v>299968.2</v>
      </c>
      <c r="J417" s="18" t="s">
        <v>3164</v>
      </c>
      <c r="K417" s="34" t="s">
        <v>3314</v>
      </c>
      <c r="L417" s="137" t="s">
        <v>3339</v>
      </c>
      <c r="M417" s="112">
        <v>0</v>
      </c>
      <c r="N417" s="112">
        <v>0</v>
      </c>
      <c r="O417" s="116"/>
      <c r="P417" s="116"/>
      <c r="Q417" s="34"/>
      <c r="R417" s="34"/>
      <c r="S417" s="116"/>
      <c r="T417" s="116"/>
      <c r="U417" s="116"/>
      <c r="V417" s="116"/>
      <c r="W417" s="116"/>
      <c r="X417" s="34"/>
      <c r="Y417" s="34"/>
      <c r="Z417" s="107">
        <f t="shared" si="60"/>
        <v>1</v>
      </c>
      <c r="AA417" s="107">
        <f t="shared" si="61"/>
        <v>0</v>
      </c>
      <c r="AB417" s="107">
        <f t="shared" si="62"/>
        <v>0</v>
      </c>
      <c r="AC417" s="107">
        <f t="shared" si="63"/>
        <v>0</v>
      </c>
      <c r="AD417" s="107">
        <f t="shared" si="64"/>
        <v>0</v>
      </c>
      <c r="AE417" s="107">
        <f t="shared" si="65"/>
        <v>1</v>
      </c>
      <c r="AF417" s="107">
        <f t="shared" si="66"/>
        <v>0</v>
      </c>
      <c r="AG417" s="107">
        <f t="shared" si="67"/>
        <v>0</v>
      </c>
      <c r="AH417" s="107">
        <f t="shared" si="68"/>
        <v>0</v>
      </c>
      <c r="AI417" s="107">
        <f t="shared" si="69"/>
        <v>0</v>
      </c>
      <c r="AJ417" t="s">
        <v>3348</v>
      </c>
    </row>
    <row r="418" spans="1:36" ht="29.25" hidden="1" customHeight="1" outlineLevel="2" x14ac:dyDescent="0.25">
      <c r="A418" s="50" t="s">
        <v>2513</v>
      </c>
      <c r="B418" s="50" t="s">
        <v>3145</v>
      </c>
      <c r="C418" s="51">
        <v>315003</v>
      </c>
      <c r="D418" s="52" t="s">
        <v>2519</v>
      </c>
      <c r="E418" s="50" t="s">
        <v>2520</v>
      </c>
      <c r="F418" s="31">
        <v>0</v>
      </c>
      <c r="G418" s="31">
        <v>1</v>
      </c>
      <c r="H418" s="31">
        <v>6</v>
      </c>
      <c r="I418" s="38">
        <v>276066</v>
      </c>
      <c r="J418" s="18" t="s">
        <v>3164</v>
      </c>
      <c r="K418" s="34" t="s">
        <v>3314</v>
      </c>
      <c r="L418" s="135" t="s">
        <v>3337</v>
      </c>
      <c r="M418" s="112">
        <v>1</v>
      </c>
      <c r="N418" s="112">
        <v>1</v>
      </c>
      <c r="O418" s="116"/>
      <c r="P418" s="116"/>
      <c r="Q418" s="34"/>
      <c r="R418" s="34"/>
      <c r="S418" s="116"/>
      <c r="T418" s="116"/>
      <c r="U418" s="116"/>
      <c r="V418" s="116"/>
      <c r="W418" s="116"/>
      <c r="X418" s="34"/>
      <c r="Y418" s="34"/>
      <c r="Z418" s="107">
        <f t="shared" si="60"/>
        <v>0</v>
      </c>
      <c r="AA418" s="107">
        <f t="shared" si="61"/>
        <v>0</v>
      </c>
      <c r="AB418" s="107">
        <f t="shared" si="62"/>
        <v>0</v>
      </c>
      <c r="AC418" s="107">
        <f t="shared" si="63"/>
        <v>0</v>
      </c>
      <c r="AD418" s="107">
        <f t="shared" si="64"/>
        <v>1</v>
      </c>
      <c r="AE418" s="107">
        <f t="shared" si="65"/>
        <v>0</v>
      </c>
      <c r="AF418" s="107">
        <f t="shared" si="66"/>
        <v>0</v>
      </c>
      <c r="AG418" s="107">
        <f t="shared" si="67"/>
        <v>0</v>
      </c>
      <c r="AH418" s="107">
        <f t="shared" si="68"/>
        <v>0</v>
      </c>
      <c r="AI418" s="107">
        <f t="shared" si="69"/>
        <v>1</v>
      </c>
    </row>
    <row r="419" spans="1:36" ht="29.25" hidden="1" customHeight="1" outlineLevel="2" x14ac:dyDescent="0.25">
      <c r="A419" s="50" t="s">
        <v>2513</v>
      </c>
      <c r="B419" s="50" t="s">
        <v>3145</v>
      </c>
      <c r="C419" s="51">
        <v>315004</v>
      </c>
      <c r="D419" s="52" t="s">
        <v>2517</v>
      </c>
      <c r="E419" s="50" t="s">
        <v>2518</v>
      </c>
      <c r="F419" s="31">
        <v>0</v>
      </c>
      <c r="G419" s="31">
        <v>1</v>
      </c>
      <c r="H419" s="31">
        <v>1</v>
      </c>
      <c r="I419" s="38">
        <v>286844.51</v>
      </c>
      <c r="J419" s="18" t="s">
        <v>3164</v>
      </c>
      <c r="K419" s="34" t="s">
        <v>3314</v>
      </c>
      <c r="L419" s="135" t="s">
        <v>3337</v>
      </c>
      <c r="M419" s="112">
        <v>1</v>
      </c>
      <c r="N419" s="112">
        <v>1</v>
      </c>
      <c r="O419" s="116"/>
      <c r="P419" s="116"/>
      <c r="Q419" s="34"/>
      <c r="R419" s="34"/>
      <c r="S419" s="116"/>
      <c r="T419" s="116"/>
      <c r="U419" s="116"/>
      <c r="V419" s="116"/>
      <c r="W419" s="116"/>
      <c r="X419" s="34"/>
      <c r="Y419" s="34"/>
      <c r="Z419" s="107">
        <f t="shared" si="60"/>
        <v>0</v>
      </c>
      <c r="AA419" s="107">
        <f t="shared" si="61"/>
        <v>0</v>
      </c>
      <c r="AB419" s="107">
        <f t="shared" si="62"/>
        <v>0</v>
      </c>
      <c r="AC419" s="107">
        <f t="shared" si="63"/>
        <v>0</v>
      </c>
      <c r="AD419" s="107">
        <f t="shared" si="64"/>
        <v>1</v>
      </c>
      <c r="AE419" s="107">
        <f t="shared" si="65"/>
        <v>0</v>
      </c>
      <c r="AF419" s="107">
        <f t="shared" si="66"/>
        <v>0</v>
      </c>
      <c r="AG419" s="107">
        <f t="shared" si="67"/>
        <v>0</v>
      </c>
      <c r="AH419" s="107">
        <f t="shared" si="68"/>
        <v>0</v>
      </c>
      <c r="AI419" s="107">
        <f t="shared" si="69"/>
        <v>1</v>
      </c>
    </row>
    <row r="420" spans="1:36" ht="29.25" hidden="1" customHeight="1" outlineLevel="2" x14ac:dyDescent="0.25">
      <c r="A420" s="53" t="s">
        <v>2513</v>
      </c>
      <c r="B420" s="50" t="s">
        <v>2990</v>
      </c>
      <c r="C420" s="54">
        <v>127213</v>
      </c>
      <c r="D420" s="55" t="s">
        <v>2991</v>
      </c>
      <c r="E420" s="97" t="s">
        <v>2992</v>
      </c>
      <c r="F420" s="94">
        <v>1</v>
      </c>
      <c r="G420" s="67">
        <v>1</v>
      </c>
      <c r="H420" s="67">
        <v>2</v>
      </c>
      <c r="I420" s="43">
        <v>1189918.94</v>
      </c>
      <c r="J420" s="18" t="s">
        <v>3164</v>
      </c>
      <c r="K420" s="34" t="s">
        <v>3314</v>
      </c>
      <c r="L420" s="135" t="s">
        <v>3340</v>
      </c>
      <c r="M420" s="112">
        <v>0.95</v>
      </c>
      <c r="N420" s="112">
        <v>1</v>
      </c>
      <c r="O420" s="158">
        <v>43167</v>
      </c>
      <c r="P420" s="158" t="s">
        <v>3459</v>
      </c>
      <c r="Q420" s="34"/>
      <c r="R420" s="34"/>
      <c r="S420" s="116"/>
      <c r="T420" s="116"/>
      <c r="U420" s="116"/>
      <c r="V420" s="116"/>
      <c r="W420" s="116"/>
      <c r="X420" s="159" t="s">
        <v>3461</v>
      </c>
      <c r="Y420" s="160">
        <v>1183082.6100000001</v>
      </c>
      <c r="Z420" s="107">
        <f t="shared" si="60"/>
        <v>0</v>
      </c>
      <c r="AA420" s="107">
        <f t="shared" si="61"/>
        <v>0</v>
      </c>
      <c r="AB420" s="107">
        <f t="shared" si="62"/>
        <v>0</v>
      </c>
      <c r="AC420" s="107">
        <f t="shared" si="63"/>
        <v>0</v>
      </c>
      <c r="AD420" s="107">
        <f t="shared" si="64"/>
        <v>1</v>
      </c>
      <c r="AE420" s="107">
        <f t="shared" si="65"/>
        <v>0</v>
      </c>
      <c r="AF420" s="107">
        <f t="shared" si="66"/>
        <v>0</v>
      </c>
      <c r="AG420" s="107">
        <f t="shared" si="67"/>
        <v>0</v>
      </c>
      <c r="AH420" s="107">
        <f t="shared" si="68"/>
        <v>0</v>
      </c>
      <c r="AI420" s="107">
        <f t="shared" si="69"/>
        <v>1</v>
      </c>
    </row>
    <row r="421" spans="1:36" ht="29.25" hidden="1" customHeight="1" outlineLevel="2" x14ac:dyDescent="0.25">
      <c r="A421" s="50" t="s">
        <v>2531</v>
      </c>
      <c r="B421" s="50" t="s">
        <v>2988</v>
      </c>
      <c r="C421" s="31">
        <v>128351</v>
      </c>
      <c r="D421" s="50" t="s">
        <v>2553</v>
      </c>
      <c r="E421" s="50" t="s">
        <v>2551</v>
      </c>
      <c r="F421" s="31">
        <v>2</v>
      </c>
      <c r="G421" s="31">
        <v>1</v>
      </c>
      <c r="H421" s="31">
        <v>7</v>
      </c>
      <c r="I421" s="38">
        <v>934118.77</v>
      </c>
      <c r="J421" s="18" t="s">
        <v>3164</v>
      </c>
      <c r="K421" s="34" t="s">
        <v>3314</v>
      </c>
      <c r="L421" s="137" t="s">
        <v>3337</v>
      </c>
      <c r="M421" s="112">
        <v>0.8</v>
      </c>
      <c r="N421" s="112">
        <v>1</v>
      </c>
      <c r="O421" s="116"/>
      <c r="P421" s="116"/>
      <c r="Q421" s="34"/>
      <c r="R421" s="34"/>
      <c r="S421" s="116"/>
      <c r="T421" s="116"/>
      <c r="U421" s="116"/>
      <c r="V421" s="116"/>
      <c r="W421" s="116"/>
      <c r="X421" s="34"/>
      <c r="Y421" s="34"/>
      <c r="Z421" s="107">
        <f t="shared" si="60"/>
        <v>0</v>
      </c>
      <c r="AA421" s="107">
        <f t="shared" si="61"/>
        <v>0</v>
      </c>
      <c r="AB421" s="107">
        <f t="shared" si="62"/>
        <v>0</v>
      </c>
      <c r="AC421" s="107">
        <f t="shared" si="63"/>
        <v>0</v>
      </c>
      <c r="AD421" s="107">
        <f t="shared" si="64"/>
        <v>1</v>
      </c>
      <c r="AE421" s="107">
        <f t="shared" si="65"/>
        <v>0</v>
      </c>
      <c r="AF421" s="107">
        <f t="shared" si="66"/>
        <v>0</v>
      </c>
      <c r="AG421" s="107">
        <f t="shared" si="67"/>
        <v>0</v>
      </c>
      <c r="AH421" s="107">
        <f t="shared" si="68"/>
        <v>0</v>
      </c>
      <c r="AI421" s="107">
        <f t="shared" si="69"/>
        <v>1</v>
      </c>
    </row>
    <row r="422" spans="1:36" ht="29.25" hidden="1" customHeight="1" outlineLevel="2" x14ac:dyDescent="0.25">
      <c r="A422" s="50" t="s">
        <v>2531</v>
      </c>
      <c r="B422" s="50" t="s">
        <v>2988</v>
      </c>
      <c r="C422" s="31">
        <v>128356</v>
      </c>
      <c r="D422" s="50" t="s">
        <v>2564</v>
      </c>
      <c r="E422" s="50" t="s">
        <v>2551</v>
      </c>
      <c r="F422" s="31">
        <v>2</v>
      </c>
      <c r="G422" s="31">
        <v>1</v>
      </c>
      <c r="H422" s="31">
        <v>3</v>
      </c>
      <c r="I422" s="38">
        <v>463178.19</v>
      </c>
      <c r="J422" s="18" t="s">
        <v>3164</v>
      </c>
      <c r="K422" s="34" t="s">
        <v>3314</v>
      </c>
      <c r="L422" s="137" t="s">
        <v>3337</v>
      </c>
      <c r="M422" s="112">
        <v>0.8</v>
      </c>
      <c r="N422" s="112">
        <v>1</v>
      </c>
      <c r="O422" s="116"/>
      <c r="P422" s="116"/>
      <c r="Q422" s="34"/>
      <c r="R422" s="34"/>
      <c r="S422" s="116"/>
      <c r="T422" s="116"/>
      <c r="U422" s="116"/>
      <c r="V422" s="116"/>
      <c r="W422" s="116"/>
      <c r="X422" s="34"/>
      <c r="Y422" s="34"/>
      <c r="Z422" s="107">
        <f t="shared" si="60"/>
        <v>0</v>
      </c>
      <c r="AA422" s="107">
        <f t="shared" si="61"/>
        <v>0</v>
      </c>
      <c r="AB422" s="107">
        <f t="shared" si="62"/>
        <v>0</v>
      </c>
      <c r="AC422" s="107">
        <f t="shared" si="63"/>
        <v>0</v>
      </c>
      <c r="AD422" s="107">
        <f t="shared" si="64"/>
        <v>1</v>
      </c>
      <c r="AE422" s="107">
        <f t="shared" si="65"/>
        <v>0</v>
      </c>
      <c r="AF422" s="107">
        <f t="shared" si="66"/>
        <v>0</v>
      </c>
      <c r="AG422" s="107">
        <f t="shared" si="67"/>
        <v>0</v>
      </c>
      <c r="AH422" s="107">
        <f t="shared" si="68"/>
        <v>0</v>
      </c>
      <c r="AI422" s="107">
        <f t="shared" si="69"/>
        <v>1</v>
      </c>
    </row>
    <row r="423" spans="1:36" ht="29.25" hidden="1" customHeight="1" outlineLevel="2" x14ac:dyDescent="0.25">
      <c r="A423" s="53" t="s">
        <v>2531</v>
      </c>
      <c r="B423" s="50" t="s">
        <v>2988</v>
      </c>
      <c r="C423" s="54">
        <v>128423</v>
      </c>
      <c r="D423" s="55" t="s">
        <v>2989</v>
      </c>
      <c r="E423" s="97" t="s">
        <v>2544</v>
      </c>
      <c r="F423" s="94">
        <v>1</v>
      </c>
      <c r="G423" s="67">
        <v>1</v>
      </c>
      <c r="H423" s="67">
        <v>7</v>
      </c>
      <c r="I423" s="43">
        <v>818399.6</v>
      </c>
      <c r="J423" s="18" t="s">
        <v>3164</v>
      </c>
      <c r="K423" s="34" t="s">
        <v>3314</v>
      </c>
      <c r="L423" s="137" t="s">
        <v>3337</v>
      </c>
      <c r="M423" s="112">
        <v>0.98</v>
      </c>
      <c r="N423" s="112">
        <v>1</v>
      </c>
      <c r="O423" s="116"/>
      <c r="P423" s="116"/>
      <c r="Q423" s="34"/>
      <c r="R423" s="34"/>
      <c r="S423" s="116"/>
      <c r="T423" s="116"/>
      <c r="U423" s="116"/>
      <c r="V423" s="116"/>
      <c r="W423" s="116"/>
      <c r="X423" s="34"/>
      <c r="Y423" s="34"/>
      <c r="Z423" s="107">
        <f t="shared" si="60"/>
        <v>0</v>
      </c>
      <c r="AA423" s="107">
        <f t="shared" si="61"/>
        <v>0</v>
      </c>
      <c r="AB423" s="107">
        <f t="shared" si="62"/>
        <v>0</v>
      </c>
      <c r="AC423" s="107">
        <f t="shared" si="63"/>
        <v>0</v>
      </c>
      <c r="AD423" s="107">
        <f t="shared" si="64"/>
        <v>1</v>
      </c>
      <c r="AE423" s="107">
        <f t="shared" si="65"/>
        <v>0</v>
      </c>
      <c r="AF423" s="107">
        <f t="shared" si="66"/>
        <v>0</v>
      </c>
      <c r="AG423" s="107">
        <f t="shared" si="67"/>
        <v>0</v>
      </c>
      <c r="AH423" s="107">
        <f t="shared" si="68"/>
        <v>0</v>
      </c>
      <c r="AI423" s="107">
        <f t="shared" si="69"/>
        <v>1</v>
      </c>
    </row>
    <row r="424" spans="1:36" ht="29.25" hidden="1" customHeight="1" outlineLevel="2" x14ac:dyDescent="0.25">
      <c r="A424" s="50" t="s">
        <v>2531</v>
      </c>
      <c r="B424" s="50" t="s">
        <v>2988</v>
      </c>
      <c r="C424" s="31">
        <v>128467</v>
      </c>
      <c r="D424" s="50" t="s">
        <v>2539</v>
      </c>
      <c r="E424" s="50" t="s">
        <v>2538</v>
      </c>
      <c r="F424" s="31">
        <v>1</v>
      </c>
      <c r="G424" s="31">
        <v>1</v>
      </c>
      <c r="H424" s="31">
        <v>3</v>
      </c>
      <c r="I424" s="38">
        <v>420762.11</v>
      </c>
      <c r="J424" s="18" t="s">
        <v>3164</v>
      </c>
      <c r="K424" s="34" t="s">
        <v>3314</v>
      </c>
      <c r="L424" s="137" t="s">
        <v>3337</v>
      </c>
      <c r="M424" s="112">
        <v>0.98</v>
      </c>
      <c r="N424" s="112">
        <v>1</v>
      </c>
      <c r="O424" s="116"/>
      <c r="P424" s="116"/>
      <c r="Q424" s="34"/>
      <c r="R424" s="34"/>
      <c r="S424" s="116"/>
      <c r="T424" s="116"/>
      <c r="U424" s="116"/>
      <c r="V424" s="116"/>
      <c r="W424" s="116"/>
      <c r="X424" s="34"/>
      <c r="Y424" s="34"/>
      <c r="Z424" s="107">
        <f t="shared" si="60"/>
        <v>0</v>
      </c>
      <c r="AA424" s="107">
        <f t="shared" si="61"/>
        <v>0</v>
      </c>
      <c r="AB424" s="107">
        <f t="shared" si="62"/>
        <v>0</v>
      </c>
      <c r="AC424" s="107">
        <f t="shared" si="63"/>
        <v>0</v>
      </c>
      <c r="AD424" s="107">
        <f t="shared" si="64"/>
        <v>1</v>
      </c>
      <c r="AE424" s="107">
        <f t="shared" si="65"/>
        <v>0</v>
      </c>
      <c r="AF424" s="107">
        <f t="shared" si="66"/>
        <v>0</v>
      </c>
      <c r="AG424" s="107">
        <f t="shared" si="67"/>
        <v>0</v>
      </c>
      <c r="AH424" s="107">
        <f t="shared" si="68"/>
        <v>0</v>
      </c>
      <c r="AI424" s="107">
        <f t="shared" si="69"/>
        <v>1</v>
      </c>
    </row>
    <row r="425" spans="1:36" ht="29.25" hidden="1" customHeight="1" outlineLevel="2" x14ac:dyDescent="0.25">
      <c r="A425" s="50" t="s">
        <v>2531</v>
      </c>
      <c r="B425" s="50" t="s">
        <v>2988</v>
      </c>
      <c r="C425" s="31">
        <v>128510</v>
      </c>
      <c r="D425" s="50" t="s">
        <v>2533</v>
      </c>
      <c r="E425" s="50" t="s">
        <v>2534</v>
      </c>
      <c r="F425" s="31">
        <v>1</v>
      </c>
      <c r="G425" s="31">
        <v>1</v>
      </c>
      <c r="H425" s="31">
        <v>15</v>
      </c>
      <c r="I425" s="38">
        <v>668672.61</v>
      </c>
      <c r="J425" s="18" t="s">
        <v>3164</v>
      </c>
      <c r="K425" s="34" t="s">
        <v>3314</v>
      </c>
      <c r="L425" s="137" t="s">
        <v>3337</v>
      </c>
      <c r="M425" s="112">
        <v>0.98</v>
      </c>
      <c r="N425" s="112">
        <v>1</v>
      </c>
      <c r="O425" s="116"/>
      <c r="P425" s="116"/>
      <c r="Q425" s="34"/>
      <c r="R425" s="34"/>
      <c r="S425" s="116"/>
      <c r="T425" s="116"/>
      <c r="U425" s="116"/>
      <c r="V425" s="116"/>
      <c r="W425" s="116"/>
      <c r="X425" s="34"/>
      <c r="Y425" s="34"/>
      <c r="Z425" s="107">
        <f t="shared" si="60"/>
        <v>0</v>
      </c>
      <c r="AA425" s="107">
        <f t="shared" si="61"/>
        <v>0</v>
      </c>
      <c r="AB425" s="107">
        <f t="shared" si="62"/>
        <v>0</v>
      </c>
      <c r="AC425" s="107">
        <f t="shared" si="63"/>
        <v>0</v>
      </c>
      <c r="AD425" s="107">
        <f t="shared" si="64"/>
        <v>1</v>
      </c>
      <c r="AE425" s="107">
        <f t="shared" si="65"/>
        <v>0</v>
      </c>
      <c r="AF425" s="107">
        <f t="shared" si="66"/>
        <v>0</v>
      </c>
      <c r="AG425" s="107">
        <f t="shared" si="67"/>
        <v>0</v>
      </c>
      <c r="AH425" s="107">
        <f t="shared" si="68"/>
        <v>0</v>
      </c>
      <c r="AI425" s="107">
        <f t="shared" si="69"/>
        <v>1</v>
      </c>
    </row>
    <row r="426" spans="1:36" ht="29.25" hidden="1" customHeight="1" outlineLevel="2" x14ac:dyDescent="0.25">
      <c r="A426" s="50" t="s">
        <v>2531</v>
      </c>
      <c r="B426" s="50" t="s">
        <v>2988</v>
      </c>
      <c r="C426" s="31">
        <v>204019</v>
      </c>
      <c r="D426" s="50" t="s">
        <v>2537</v>
      </c>
      <c r="E426" s="50" t="s">
        <v>2538</v>
      </c>
      <c r="F426" s="31">
        <v>1</v>
      </c>
      <c r="G426" s="31">
        <v>1</v>
      </c>
      <c r="H426" s="31">
        <v>4</v>
      </c>
      <c r="I426" s="38">
        <v>575410.75</v>
      </c>
      <c r="J426" s="18" t="s">
        <v>3164</v>
      </c>
      <c r="K426" s="34" t="s">
        <v>3314</v>
      </c>
      <c r="L426" s="137" t="s">
        <v>3337</v>
      </c>
      <c r="M426" s="112">
        <v>0.98</v>
      </c>
      <c r="N426" s="112">
        <v>1</v>
      </c>
      <c r="O426" s="116"/>
      <c r="P426" s="116"/>
      <c r="Q426" s="34"/>
      <c r="R426" s="34"/>
      <c r="S426" s="116"/>
      <c r="T426" s="116"/>
      <c r="U426" s="116"/>
      <c r="V426" s="116"/>
      <c r="W426" s="116"/>
      <c r="X426" s="34"/>
      <c r="Y426" s="34"/>
      <c r="Z426" s="107">
        <f t="shared" si="60"/>
        <v>0</v>
      </c>
      <c r="AA426" s="107">
        <f t="shared" si="61"/>
        <v>0</v>
      </c>
      <c r="AB426" s="107">
        <f t="shared" si="62"/>
        <v>0</v>
      </c>
      <c r="AC426" s="107">
        <f t="shared" si="63"/>
        <v>0</v>
      </c>
      <c r="AD426" s="107">
        <f t="shared" si="64"/>
        <v>1</v>
      </c>
      <c r="AE426" s="107">
        <f t="shared" si="65"/>
        <v>0</v>
      </c>
      <c r="AF426" s="107">
        <f t="shared" si="66"/>
        <v>0</v>
      </c>
      <c r="AG426" s="107">
        <f t="shared" si="67"/>
        <v>0</v>
      </c>
      <c r="AH426" s="107">
        <f t="shared" si="68"/>
        <v>0</v>
      </c>
      <c r="AI426" s="107">
        <f t="shared" si="69"/>
        <v>1</v>
      </c>
    </row>
    <row r="427" spans="1:36" ht="29.25" hidden="1" customHeight="1" outlineLevel="2" x14ac:dyDescent="0.25">
      <c r="A427" s="50" t="s">
        <v>2531</v>
      </c>
      <c r="B427" s="50" t="s">
        <v>2988</v>
      </c>
      <c r="C427" s="31">
        <v>204022</v>
      </c>
      <c r="D427" s="50" t="s">
        <v>2555</v>
      </c>
      <c r="E427" s="50" t="s">
        <v>2556</v>
      </c>
      <c r="F427" s="31">
        <v>2</v>
      </c>
      <c r="G427" s="31">
        <v>1</v>
      </c>
      <c r="H427" s="31">
        <v>3</v>
      </c>
      <c r="I427" s="38">
        <v>632284.71</v>
      </c>
      <c r="J427" s="18" t="s">
        <v>3164</v>
      </c>
      <c r="K427" s="34" t="s">
        <v>3314</v>
      </c>
      <c r="L427" s="137" t="s">
        <v>3337</v>
      </c>
      <c r="M427" s="112">
        <v>0.98</v>
      </c>
      <c r="N427" s="112">
        <v>1</v>
      </c>
      <c r="O427" s="116"/>
      <c r="P427" s="116"/>
      <c r="Q427" s="34"/>
      <c r="R427" s="34"/>
      <c r="S427" s="116"/>
      <c r="T427" s="116"/>
      <c r="U427" s="116"/>
      <c r="V427" s="116"/>
      <c r="W427" s="116"/>
      <c r="X427" s="34"/>
      <c r="Y427" s="34"/>
      <c r="Z427" s="107">
        <f t="shared" si="60"/>
        <v>0</v>
      </c>
      <c r="AA427" s="107">
        <f t="shared" si="61"/>
        <v>0</v>
      </c>
      <c r="AB427" s="107">
        <f t="shared" si="62"/>
        <v>0</v>
      </c>
      <c r="AC427" s="107">
        <f t="shared" si="63"/>
        <v>0</v>
      </c>
      <c r="AD427" s="107">
        <f t="shared" si="64"/>
        <v>1</v>
      </c>
      <c r="AE427" s="107">
        <f t="shared" si="65"/>
        <v>0</v>
      </c>
      <c r="AF427" s="107">
        <f t="shared" si="66"/>
        <v>0</v>
      </c>
      <c r="AG427" s="107">
        <f t="shared" si="67"/>
        <v>0</v>
      </c>
      <c r="AH427" s="107">
        <f t="shared" si="68"/>
        <v>0</v>
      </c>
      <c r="AI427" s="107">
        <f t="shared" si="69"/>
        <v>1</v>
      </c>
    </row>
    <row r="428" spans="1:36" ht="29.25" hidden="1" customHeight="1" outlineLevel="2" x14ac:dyDescent="0.25">
      <c r="A428" s="50" t="s">
        <v>2531</v>
      </c>
      <c r="B428" s="50" t="s">
        <v>3162</v>
      </c>
      <c r="C428" s="31">
        <v>128580</v>
      </c>
      <c r="D428" s="50" t="s">
        <v>1075</v>
      </c>
      <c r="E428" s="50" t="s">
        <v>2577</v>
      </c>
      <c r="F428" s="31">
        <v>1</v>
      </c>
      <c r="G428" s="31">
        <v>1</v>
      </c>
      <c r="H428" s="31">
        <v>2</v>
      </c>
      <c r="I428" s="38">
        <v>2067596.67</v>
      </c>
      <c r="J428" s="18" t="s">
        <v>3164</v>
      </c>
      <c r="K428" s="34" t="s">
        <v>3314</v>
      </c>
      <c r="L428" s="137" t="s">
        <v>3337</v>
      </c>
      <c r="M428" s="112">
        <v>0.8</v>
      </c>
      <c r="N428" s="112">
        <v>1</v>
      </c>
      <c r="O428" s="116"/>
      <c r="P428" s="116"/>
      <c r="Q428" s="34"/>
      <c r="R428" s="34"/>
      <c r="S428" s="116"/>
      <c r="T428" s="116"/>
      <c r="U428" s="116"/>
      <c r="V428" s="116"/>
      <c r="W428" s="116"/>
      <c r="X428" s="34"/>
      <c r="Y428" s="34"/>
      <c r="Z428" s="107">
        <f t="shared" si="60"/>
        <v>0</v>
      </c>
      <c r="AA428" s="107">
        <f t="shared" si="61"/>
        <v>0</v>
      </c>
      <c r="AB428" s="107">
        <f t="shared" si="62"/>
        <v>0</v>
      </c>
      <c r="AC428" s="107">
        <f t="shared" si="63"/>
        <v>0</v>
      </c>
      <c r="AD428" s="107">
        <f t="shared" si="64"/>
        <v>1</v>
      </c>
      <c r="AE428" s="107">
        <f t="shared" si="65"/>
        <v>0</v>
      </c>
      <c r="AF428" s="107">
        <f t="shared" si="66"/>
        <v>0</v>
      </c>
      <c r="AG428" s="107">
        <f t="shared" si="67"/>
        <v>0</v>
      </c>
      <c r="AH428" s="107">
        <f t="shared" si="68"/>
        <v>0</v>
      </c>
      <c r="AI428" s="107">
        <f t="shared" si="69"/>
        <v>1</v>
      </c>
    </row>
    <row r="429" spans="1:36" ht="29.25" hidden="1" customHeight="1" outlineLevel="2" x14ac:dyDescent="0.25">
      <c r="A429" s="50" t="s">
        <v>2531</v>
      </c>
      <c r="B429" s="50" t="s">
        <v>3162</v>
      </c>
      <c r="C429" s="31">
        <v>128707</v>
      </c>
      <c r="D429" s="50" t="s">
        <v>2575</v>
      </c>
      <c r="E429" s="50" t="s">
        <v>2576</v>
      </c>
      <c r="F429" s="31">
        <v>1</v>
      </c>
      <c r="G429" s="31">
        <v>1</v>
      </c>
      <c r="H429" s="31">
        <v>4</v>
      </c>
      <c r="I429" s="38">
        <v>3128902.13</v>
      </c>
      <c r="J429" s="18" t="s">
        <v>3164</v>
      </c>
      <c r="K429" s="34" t="s">
        <v>3314</v>
      </c>
      <c r="L429" s="137" t="s">
        <v>3337</v>
      </c>
      <c r="M429" s="112">
        <v>0.8</v>
      </c>
      <c r="N429" s="112">
        <v>1</v>
      </c>
      <c r="O429" s="116"/>
      <c r="P429" s="116"/>
      <c r="Q429" s="34"/>
      <c r="R429" s="34"/>
      <c r="S429" s="116"/>
      <c r="T429" s="116"/>
      <c r="U429" s="116"/>
      <c r="V429" s="116"/>
      <c r="W429" s="116"/>
      <c r="X429" s="34"/>
      <c r="Y429" s="34"/>
      <c r="Z429" s="107">
        <f t="shared" si="60"/>
        <v>0</v>
      </c>
      <c r="AA429" s="107">
        <f t="shared" si="61"/>
        <v>0</v>
      </c>
      <c r="AB429" s="107">
        <f t="shared" si="62"/>
        <v>0</v>
      </c>
      <c r="AC429" s="107">
        <f t="shared" si="63"/>
        <v>0</v>
      </c>
      <c r="AD429" s="107">
        <f t="shared" si="64"/>
        <v>1</v>
      </c>
      <c r="AE429" s="107">
        <f t="shared" si="65"/>
        <v>0</v>
      </c>
      <c r="AF429" s="107">
        <f t="shared" si="66"/>
        <v>0</v>
      </c>
      <c r="AG429" s="107">
        <f t="shared" si="67"/>
        <v>0</v>
      </c>
      <c r="AH429" s="107">
        <f t="shared" si="68"/>
        <v>0</v>
      </c>
      <c r="AI429" s="107">
        <f t="shared" si="69"/>
        <v>1</v>
      </c>
    </row>
    <row r="430" spans="1:36" ht="29.25" hidden="1" customHeight="1" outlineLevel="2" x14ac:dyDescent="0.25">
      <c r="A430" s="50" t="s">
        <v>2531</v>
      </c>
      <c r="B430" s="50" t="s">
        <v>3162</v>
      </c>
      <c r="C430" s="31">
        <v>128805</v>
      </c>
      <c r="D430" s="50" t="s">
        <v>2578</v>
      </c>
      <c r="E430" s="50" t="s">
        <v>2579</v>
      </c>
      <c r="F430" s="31">
        <v>1</v>
      </c>
      <c r="G430" s="31">
        <v>1</v>
      </c>
      <c r="H430" s="31">
        <v>6</v>
      </c>
      <c r="I430" s="38">
        <v>2573784.66</v>
      </c>
      <c r="J430" s="18" t="s">
        <v>3164</v>
      </c>
      <c r="K430" s="34" t="s">
        <v>3314</v>
      </c>
      <c r="L430" s="137" t="s">
        <v>3337</v>
      </c>
      <c r="M430" s="112">
        <v>0.8</v>
      </c>
      <c r="N430" s="112">
        <v>1</v>
      </c>
      <c r="O430" s="116"/>
      <c r="P430" s="116"/>
      <c r="Q430" s="34"/>
      <c r="R430" s="34"/>
      <c r="S430" s="116"/>
      <c r="T430" s="116"/>
      <c r="U430" s="116"/>
      <c r="V430" s="116"/>
      <c r="W430" s="116"/>
      <c r="X430" s="34"/>
      <c r="Y430" s="34"/>
      <c r="Z430" s="107">
        <f t="shared" si="60"/>
        <v>0</v>
      </c>
      <c r="AA430" s="107">
        <f t="shared" si="61"/>
        <v>0</v>
      </c>
      <c r="AB430" s="107">
        <f t="shared" si="62"/>
        <v>0</v>
      </c>
      <c r="AC430" s="107">
        <f t="shared" si="63"/>
        <v>0</v>
      </c>
      <c r="AD430" s="107">
        <f t="shared" si="64"/>
        <v>1</v>
      </c>
      <c r="AE430" s="107">
        <f t="shared" si="65"/>
        <v>0</v>
      </c>
      <c r="AF430" s="107">
        <f t="shared" si="66"/>
        <v>0</v>
      </c>
      <c r="AG430" s="107">
        <f t="shared" si="67"/>
        <v>0</v>
      </c>
      <c r="AH430" s="107">
        <f t="shared" si="68"/>
        <v>0</v>
      </c>
      <c r="AI430" s="107">
        <f t="shared" si="69"/>
        <v>1</v>
      </c>
    </row>
    <row r="431" spans="1:36" ht="29.25" hidden="1" customHeight="1" outlineLevel="2" x14ac:dyDescent="0.25">
      <c r="A431" s="50" t="s">
        <v>2531</v>
      </c>
      <c r="B431" s="50" t="s">
        <v>2981</v>
      </c>
      <c r="C431" s="31">
        <v>128885</v>
      </c>
      <c r="D431" s="50" t="s">
        <v>2609</v>
      </c>
      <c r="E431" s="50" t="s">
        <v>2610</v>
      </c>
      <c r="F431" s="31">
        <v>2</v>
      </c>
      <c r="G431" s="31">
        <v>1</v>
      </c>
      <c r="H431" s="31">
        <v>13</v>
      </c>
      <c r="I431" s="38">
        <v>1692446.88</v>
      </c>
      <c r="J431" s="18" t="s">
        <v>3164</v>
      </c>
      <c r="K431" s="34" t="s">
        <v>3314</v>
      </c>
      <c r="L431" s="137" t="s">
        <v>3339</v>
      </c>
      <c r="M431" s="112">
        <v>0</v>
      </c>
      <c r="N431" s="112">
        <v>0</v>
      </c>
      <c r="O431" s="116"/>
      <c r="P431" s="116"/>
      <c r="Q431" s="34"/>
      <c r="R431" s="34"/>
      <c r="S431" s="116"/>
      <c r="T431" s="116"/>
      <c r="U431" s="116"/>
      <c r="V431" s="116"/>
      <c r="W431" s="116"/>
      <c r="X431" s="34"/>
      <c r="Y431" s="34"/>
      <c r="Z431" s="107">
        <f t="shared" si="60"/>
        <v>1</v>
      </c>
      <c r="AA431" s="107">
        <f t="shared" si="61"/>
        <v>0</v>
      </c>
      <c r="AB431" s="107">
        <f t="shared" si="62"/>
        <v>0</v>
      </c>
      <c r="AC431" s="107">
        <f t="shared" si="63"/>
        <v>0</v>
      </c>
      <c r="AD431" s="107">
        <f t="shared" si="64"/>
        <v>0</v>
      </c>
      <c r="AE431" s="107">
        <f t="shared" si="65"/>
        <v>1</v>
      </c>
      <c r="AF431" s="107">
        <f t="shared" si="66"/>
        <v>0</v>
      </c>
      <c r="AG431" s="107">
        <f t="shared" si="67"/>
        <v>0</v>
      </c>
      <c r="AH431" s="107">
        <f t="shared" si="68"/>
        <v>0</v>
      </c>
      <c r="AI431" s="107">
        <f t="shared" si="69"/>
        <v>0</v>
      </c>
      <c r="AJ431" t="s">
        <v>3342</v>
      </c>
    </row>
    <row r="432" spans="1:36" ht="29.25" hidden="1" customHeight="1" outlineLevel="2" x14ac:dyDescent="0.25">
      <c r="A432" s="53" t="s">
        <v>2531</v>
      </c>
      <c r="B432" s="50" t="s">
        <v>2981</v>
      </c>
      <c r="C432" s="54">
        <v>128890</v>
      </c>
      <c r="D432" s="55" t="s">
        <v>1804</v>
      </c>
      <c r="E432" s="97" t="s">
        <v>2610</v>
      </c>
      <c r="F432" s="94">
        <v>2</v>
      </c>
      <c r="G432" s="67">
        <v>1</v>
      </c>
      <c r="H432" s="67">
        <v>16</v>
      </c>
      <c r="I432" s="43">
        <v>404576.81</v>
      </c>
      <c r="J432" s="18" t="s">
        <v>3164</v>
      </c>
      <c r="K432" s="34" t="s">
        <v>3314</v>
      </c>
      <c r="L432" s="137" t="s">
        <v>3339</v>
      </c>
      <c r="M432" s="112">
        <v>0</v>
      </c>
      <c r="N432" s="112">
        <v>0</v>
      </c>
      <c r="O432" s="116"/>
      <c r="P432" s="116"/>
      <c r="Q432" s="34"/>
      <c r="R432" s="34"/>
      <c r="S432" s="116"/>
      <c r="T432" s="116"/>
      <c r="U432" s="116"/>
      <c r="V432" s="116"/>
      <c r="W432" s="116"/>
      <c r="X432" s="34"/>
      <c r="Y432" s="34"/>
      <c r="Z432" s="107">
        <f t="shared" si="60"/>
        <v>1</v>
      </c>
      <c r="AA432" s="107">
        <f t="shared" si="61"/>
        <v>0</v>
      </c>
      <c r="AB432" s="107">
        <f t="shared" si="62"/>
        <v>0</v>
      </c>
      <c r="AC432" s="107">
        <f t="shared" si="63"/>
        <v>0</v>
      </c>
      <c r="AD432" s="107">
        <f t="shared" si="64"/>
        <v>0</v>
      </c>
      <c r="AE432" s="107">
        <f t="shared" si="65"/>
        <v>1</v>
      </c>
      <c r="AF432" s="107">
        <f t="shared" si="66"/>
        <v>0</v>
      </c>
      <c r="AG432" s="107">
        <f t="shared" si="67"/>
        <v>0</v>
      </c>
      <c r="AH432" s="107">
        <f t="shared" si="68"/>
        <v>0</v>
      </c>
      <c r="AI432" s="107">
        <f t="shared" si="69"/>
        <v>0</v>
      </c>
      <c r="AJ432" t="s">
        <v>3342</v>
      </c>
    </row>
    <row r="433" spans="1:36" ht="29.25" hidden="1" customHeight="1" outlineLevel="2" x14ac:dyDescent="0.25">
      <c r="A433" s="53" t="s">
        <v>2531</v>
      </c>
      <c r="B433" s="50" t="s">
        <v>2981</v>
      </c>
      <c r="C433" s="54">
        <v>129083</v>
      </c>
      <c r="D433" s="55" t="s">
        <v>2984</v>
      </c>
      <c r="E433" s="97" t="s">
        <v>933</v>
      </c>
      <c r="F433" s="94">
        <v>1</v>
      </c>
      <c r="G433" s="67">
        <v>1</v>
      </c>
      <c r="H433" s="67">
        <v>5</v>
      </c>
      <c r="I433" s="43">
        <v>737544.94</v>
      </c>
      <c r="J433" s="18" t="s">
        <v>3164</v>
      </c>
      <c r="K433" s="34" t="s">
        <v>3314</v>
      </c>
      <c r="L433" s="137" t="s">
        <v>3339</v>
      </c>
      <c r="M433" s="112">
        <v>0</v>
      </c>
      <c r="N433" s="112">
        <v>0</v>
      </c>
      <c r="O433" s="116"/>
      <c r="P433" s="116"/>
      <c r="Q433" s="34"/>
      <c r="R433" s="34"/>
      <c r="S433" s="116"/>
      <c r="T433" s="116"/>
      <c r="U433" s="116"/>
      <c r="V433" s="116"/>
      <c r="W433" s="116"/>
      <c r="X433" s="34"/>
      <c r="Y433" s="34"/>
      <c r="Z433" s="107">
        <f t="shared" si="60"/>
        <v>1</v>
      </c>
      <c r="AA433" s="107">
        <f t="shared" si="61"/>
        <v>0</v>
      </c>
      <c r="AB433" s="107">
        <f t="shared" si="62"/>
        <v>0</v>
      </c>
      <c r="AC433" s="107">
        <f t="shared" si="63"/>
        <v>0</v>
      </c>
      <c r="AD433" s="107">
        <f t="shared" si="64"/>
        <v>0</v>
      </c>
      <c r="AE433" s="107">
        <f t="shared" si="65"/>
        <v>1</v>
      </c>
      <c r="AF433" s="107">
        <f t="shared" si="66"/>
        <v>0</v>
      </c>
      <c r="AG433" s="107">
        <f t="shared" si="67"/>
        <v>0</v>
      </c>
      <c r="AH433" s="107">
        <f t="shared" si="68"/>
        <v>0</v>
      </c>
      <c r="AI433" s="107">
        <f t="shared" si="69"/>
        <v>0</v>
      </c>
      <c r="AJ433" t="s">
        <v>3342</v>
      </c>
    </row>
    <row r="434" spans="1:36" ht="29.25" hidden="1" customHeight="1" outlineLevel="2" x14ac:dyDescent="0.25">
      <c r="A434" s="50" t="s">
        <v>2531</v>
      </c>
      <c r="B434" s="50" t="s">
        <v>2981</v>
      </c>
      <c r="C434" s="31">
        <v>129087</v>
      </c>
      <c r="D434" s="50" t="s">
        <v>2584</v>
      </c>
      <c r="E434" s="50" t="s">
        <v>933</v>
      </c>
      <c r="F434" s="31">
        <v>1</v>
      </c>
      <c r="G434" s="31">
        <v>1</v>
      </c>
      <c r="H434" s="31">
        <v>4</v>
      </c>
      <c r="I434" s="38">
        <v>1713885.41</v>
      </c>
      <c r="J434" s="18" t="s">
        <v>3164</v>
      </c>
      <c r="K434" s="34" t="s">
        <v>3314</v>
      </c>
      <c r="L434" s="137" t="s">
        <v>3339</v>
      </c>
      <c r="M434" s="112">
        <v>0</v>
      </c>
      <c r="N434" s="112">
        <v>0</v>
      </c>
      <c r="O434" s="116"/>
      <c r="P434" s="116"/>
      <c r="Q434" s="34"/>
      <c r="R434" s="34"/>
      <c r="S434" s="116"/>
      <c r="T434" s="116"/>
      <c r="U434" s="116"/>
      <c r="V434" s="116"/>
      <c r="W434" s="116"/>
      <c r="X434" s="34"/>
      <c r="Y434" s="34"/>
      <c r="Z434" s="107">
        <f t="shared" si="60"/>
        <v>1</v>
      </c>
      <c r="AA434" s="107">
        <f t="shared" si="61"/>
        <v>0</v>
      </c>
      <c r="AB434" s="107">
        <f t="shared" si="62"/>
        <v>0</v>
      </c>
      <c r="AC434" s="107">
        <f t="shared" si="63"/>
        <v>0</v>
      </c>
      <c r="AD434" s="107">
        <f t="shared" si="64"/>
        <v>0</v>
      </c>
      <c r="AE434" s="107">
        <f t="shared" si="65"/>
        <v>1</v>
      </c>
      <c r="AF434" s="107">
        <f t="shared" si="66"/>
        <v>0</v>
      </c>
      <c r="AG434" s="107">
        <f t="shared" si="67"/>
        <v>0</v>
      </c>
      <c r="AH434" s="107">
        <f t="shared" si="68"/>
        <v>0</v>
      </c>
      <c r="AI434" s="107">
        <f t="shared" si="69"/>
        <v>0</v>
      </c>
      <c r="AJ434" t="s">
        <v>3342</v>
      </c>
    </row>
    <row r="435" spans="1:36" ht="29.25" hidden="1" customHeight="1" outlineLevel="2" x14ac:dyDescent="0.25">
      <c r="A435" s="53" t="s">
        <v>2531</v>
      </c>
      <c r="B435" s="50" t="s">
        <v>2981</v>
      </c>
      <c r="C435" s="54">
        <v>129096</v>
      </c>
      <c r="D435" s="55" t="s">
        <v>2982</v>
      </c>
      <c r="E435" s="97" t="s">
        <v>933</v>
      </c>
      <c r="F435" s="94">
        <v>1</v>
      </c>
      <c r="G435" s="67">
        <v>1</v>
      </c>
      <c r="H435" s="67">
        <v>16</v>
      </c>
      <c r="I435" s="43">
        <v>842005.11</v>
      </c>
      <c r="J435" s="18" t="s">
        <v>3164</v>
      </c>
      <c r="K435" s="34" t="s">
        <v>3314</v>
      </c>
      <c r="L435" s="137" t="s">
        <v>3339</v>
      </c>
      <c r="M435" s="112">
        <v>0</v>
      </c>
      <c r="N435" s="112">
        <v>0</v>
      </c>
      <c r="O435" s="116"/>
      <c r="P435" s="116"/>
      <c r="Q435" s="34"/>
      <c r="R435" s="34"/>
      <c r="S435" s="116"/>
      <c r="T435" s="116"/>
      <c r="U435" s="116"/>
      <c r="V435" s="116"/>
      <c r="W435" s="116"/>
      <c r="X435" s="34"/>
      <c r="Y435" s="34"/>
      <c r="Z435" s="107">
        <f t="shared" si="60"/>
        <v>1</v>
      </c>
      <c r="AA435" s="107">
        <f t="shared" si="61"/>
        <v>0</v>
      </c>
      <c r="AB435" s="107">
        <f t="shared" si="62"/>
        <v>0</v>
      </c>
      <c r="AC435" s="107">
        <f t="shared" si="63"/>
        <v>0</v>
      </c>
      <c r="AD435" s="107">
        <f t="shared" si="64"/>
        <v>0</v>
      </c>
      <c r="AE435" s="107">
        <f t="shared" si="65"/>
        <v>1</v>
      </c>
      <c r="AF435" s="107">
        <f t="shared" si="66"/>
        <v>0</v>
      </c>
      <c r="AG435" s="107">
        <f t="shared" si="67"/>
        <v>0</v>
      </c>
      <c r="AH435" s="107">
        <f t="shared" si="68"/>
        <v>0</v>
      </c>
      <c r="AI435" s="107">
        <f t="shared" si="69"/>
        <v>0</v>
      </c>
      <c r="AJ435" t="s">
        <v>3342</v>
      </c>
    </row>
    <row r="436" spans="1:36" ht="29.25" hidden="1" customHeight="1" outlineLevel="2" x14ac:dyDescent="0.25">
      <c r="A436" s="50" t="s">
        <v>2531</v>
      </c>
      <c r="B436" s="50" t="s">
        <v>2981</v>
      </c>
      <c r="C436" s="31">
        <v>205056</v>
      </c>
      <c r="D436" s="50" t="s">
        <v>2607</v>
      </c>
      <c r="E436" s="50" t="s">
        <v>2586</v>
      </c>
      <c r="F436" s="31">
        <v>2</v>
      </c>
      <c r="G436" s="31">
        <v>1</v>
      </c>
      <c r="H436" s="31">
        <v>2</v>
      </c>
      <c r="I436" s="38">
        <v>821644.79</v>
      </c>
      <c r="J436" s="18" t="s">
        <v>3164</v>
      </c>
      <c r="K436" s="34" t="s">
        <v>3314</v>
      </c>
      <c r="L436" s="137" t="s">
        <v>3339</v>
      </c>
      <c r="M436" s="112">
        <v>0</v>
      </c>
      <c r="N436" s="112">
        <v>0</v>
      </c>
      <c r="O436" s="116"/>
      <c r="P436" s="116"/>
      <c r="Q436" s="34"/>
      <c r="R436" s="34"/>
      <c r="S436" s="116"/>
      <c r="T436" s="116"/>
      <c r="U436" s="116"/>
      <c r="V436" s="116"/>
      <c r="W436" s="116"/>
      <c r="X436" s="34"/>
      <c r="Y436" s="34"/>
      <c r="Z436" s="107">
        <f t="shared" si="60"/>
        <v>1</v>
      </c>
      <c r="AA436" s="107">
        <f t="shared" si="61"/>
        <v>0</v>
      </c>
      <c r="AB436" s="107">
        <f t="shared" si="62"/>
        <v>0</v>
      </c>
      <c r="AC436" s="107">
        <f t="shared" si="63"/>
        <v>0</v>
      </c>
      <c r="AD436" s="107">
        <f t="shared" si="64"/>
        <v>0</v>
      </c>
      <c r="AE436" s="107">
        <f t="shared" si="65"/>
        <v>1</v>
      </c>
      <c r="AF436" s="107">
        <f t="shared" si="66"/>
        <v>0</v>
      </c>
      <c r="AG436" s="107">
        <f t="shared" si="67"/>
        <v>0</v>
      </c>
      <c r="AH436" s="107">
        <f t="shared" si="68"/>
        <v>0</v>
      </c>
      <c r="AI436" s="107">
        <f t="shared" si="69"/>
        <v>0</v>
      </c>
      <c r="AJ436" t="s">
        <v>3342</v>
      </c>
    </row>
    <row r="437" spans="1:36" ht="29.25" hidden="1" customHeight="1" outlineLevel="2" x14ac:dyDescent="0.25">
      <c r="A437" s="50" t="s">
        <v>2531</v>
      </c>
      <c r="B437" s="50" t="s">
        <v>3146</v>
      </c>
      <c r="C437" s="31">
        <v>129201</v>
      </c>
      <c r="D437" s="50" t="s">
        <v>2652</v>
      </c>
      <c r="E437" s="50" t="s">
        <v>2635</v>
      </c>
      <c r="F437" s="31">
        <v>1</v>
      </c>
      <c r="G437" s="31">
        <v>1</v>
      </c>
      <c r="H437" s="31">
        <v>6</v>
      </c>
      <c r="I437" s="38">
        <v>745934.81</v>
      </c>
      <c r="J437" s="18" t="s">
        <v>3164</v>
      </c>
      <c r="K437" s="34" t="s">
        <v>3314</v>
      </c>
      <c r="L437" s="137" t="s">
        <v>3337</v>
      </c>
      <c r="M437" s="112">
        <v>1</v>
      </c>
      <c r="N437" s="112">
        <v>1</v>
      </c>
      <c r="O437" s="116"/>
      <c r="P437" s="116"/>
      <c r="Q437" s="34"/>
      <c r="R437" s="34"/>
      <c r="S437" s="116"/>
      <c r="T437" s="116"/>
      <c r="U437" s="116"/>
      <c r="V437" s="116"/>
      <c r="W437" s="116"/>
      <c r="X437" s="34"/>
      <c r="Y437" s="34"/>
      <c r="Z437" s="107">
        <f t="shared" si="60"/>
        <v>0</v>
      </c>
      <c r="AA437" s="107">
        <f t="shared" si="61"/>
        <v>0</v>
      </c>
      <c r="AB437" s="107">
        <f t="shared" si="62"/>
        <v>0</v>
      </c>
      <c r="AC437" s="107">
        <f t="shared" si="63"/>
        <v>0</v>
      </c>
      <c r="AD437" s="107">
        <f t="shared" si="64"/>
        <v>1</v>
      </c>
      <c r="AE437" s="107">
        <f t="shared" si="65"/>
        <v>0</v>
      </c>
      <c r="AF437" s="107">
        <f t="shared" si="66"/>
        <v>0</v>
      </c>
      <c r="AG437" s="107">
        <f t="shared" si="67"/>
        <v>0</v>
      </c>
      <c r="AH437" s="107">
        <f t="shared" si="68"/>
        <v>0</v>
      </c>
      <c r="AI437" s="107">
        <f t="shared" si="69"/>
        <v>1</v>
      </c>
    </row>
    <row r="438" spans="1:36" ht="29.25" hidden="1" customHeight="1" outlineLevel="2" x14ac:dyDescent="0.25">
      <c r="A438" s="50" t="s">
        <v>2531</v>
      </c>
      <c r="B438" s="50" t="s">
        <v>3146</v>
      </c>
      <c r="C438" s="31">
        <v>129230</v>
      </c>
      <c r="D438" s="50" t="s">
        <v>2637</v>
      </c>
      <c r="E438" s="50" t="s">
        <v>891</v>
      </c>
      <c r="F438" s="31">
        <v>1</v>
      </c>
      <c r="G438" s="31">
        <v>1</v>
      </c>
      <c r="H438" s="31">
        <v>2</v>
      </c>
      <c r="I438" s="38">
        <v>437974.54</v>
      </c>
      <c r="J438" s="18" t="s">
        <v>3164</v>
      </c>
      <c r="K438" s="34" t="s">
        <v>3314</v>
      </c>
      <c r="L438" s="137" t="s">
        <v>3337</v>
      </c>
      <c r="M438" s="112">
        <v>1</v>
      </c>
      <c r="N438" s="112">
        <v>1</v>
      </c>
      <c r="O438" s="116"/>
      <c r="P438" s="116"/>
      <c r="Q438" s="34"/>
      <c r="R438" s="34"/>
      <c r="S438" s="116"/>
      <c r="T438" s="116"/>
      <c r="U438" s="116"/>
      <c r="V438" s="116"/>
      <c r="W438" s="116"/>
      <c r="X438" s="34"/>
      <c r="Y438" s="34"/>
      <c r="Z438" s="107">
        <f t="shared" si="60"/>
        <v>0</v>
      </c>
      <c r="AA438" s="107">
        <f t="shared" si="61"/>
        <v>0</v>
      </c>
      <c r="AB438" s="107">
        <f t="shared" si="62"/>
        <v>0</v>
      </c>
      <c r="AC438" s="107">
        <f t="shared" si="63"/>
        <v>0</v>
      </c>
      <c r="AD438" s="107">
        <f t="shared" si="64"/>
        <v>1</v>
      </c>
      <c r="AE438" s="107">
        <f t="shared" si="65"/>
        <v>0</v>
      </c>
      <c r="AF438" s="107">
        <f t="shared" si="66"/>
        <v>0</v>
      </c>
      <c r="AG438" s="107">
        <f t="shared" si="67"/>
        <v>0</v>
      </c>
      <c r="AH438" s="107">
        <f t="shared" si="68"/>
        <v>0</v>
      </c>
      <c r="AI438" s="107">
        <f t="shared" si="69"/>
        <v>1</v>
      </c>
    </row>
    <row r="439" spans="1:36" ht="29.25" hidden="1" customHeight="1" outlineLevel="2" x14ac:dyDescent="0.25">
      <c r="A439" s="50" t="s">
        <v>2531</v>
      </c>
      <c r="B439" s="50" t="s">
        <v>3102</v>
      </c>
      <c r="C439" s="31">
        <v>128741</v>
      </c>
      <c r="D439" s="50" t="s">
        <v>2683</v>
      </c>
      <c r="E439" s="50" t="s">
        <v>2684</v>
      </c>
      <c r="F439" s="31">
        <v>2</v>
      </c>
      <c r="G439" s="31">
        <v>1</v>
      </c>
      <c r="H439" s="31">
        <v>2</v>
      </c>
      <c r="I439" s="38">
        <v>849741.28</v>
      </c>
      <c r="J439" s="18" t="s">
        <v>3164</v>
      </c>
      <c r="K439" s="34" t="s">
        <v>3314</v>
      </c>
      <c r="L439" s="137" t="s">
        <v>3339</v>
      </c>
      <c r="M439" s="112">
        <v>0</v>
      </c>
      <c r="N439" s="112">
        <v>0</v>
      </c>
      <c r="O439" s="116"/>
      <c r="P439" s="116"/>
      <c r="Q439" s="34"/>
      <c r="R439" s="34"/>
      <c r="S439" s="116"/>
      <c r="T439" s="116"/>
      <c r="U439" s="116"/>
      <c r="V439" s="116"/>
      <c r="W439" s="116"/>
      <c r="X439" s="34"/>
      <c r="Y439" s="34"/>
      <c r="Z439" s="107">
        <f t="shared" si="60"/>
        <v>1</v>
      </c>
      <c r="AA439" s="107">
        <f t="shared" si="61"/>
        <v>0</v>
      </c>
      <c r="AB439" s="107">
        <f t="shared" si="62"/>
        <v>0</v>
      </c>
      <c r="AC439" s="107">
        <f t="shared" si="63"/>
        <v>0</v>
      </c>
      <c r="AD439" s="107">
        <f t="shared" si="64"/>
        <v>0</v>
      </c>
      <c r="AE439" s="107">
        <f t="shared" si="65"/>
        <v>1</v>
      </c>
      <c r="AF439" s="107">
        <f t="shared" si="66"/>
        <v>0</v>
      </c>
      <c r="AG439" s="107">
        <f t="shared" si="67"/>
        <v>0</v>
      </c>
      <c r="AH439" s="107">
        <f t="shared" si="68"/>
        <v>0</v>
      </c>
      <c r="AI439" s="107">
        <f t="shared" si="69"/>
        <v>0</v>
      </c>
    </row>
    <row r="440" spans="1:36" ht="29.25" hidden="1" customHeight="1" outlineLevel="2" x14ac:dyDescent="0.25">
      <c r="A440" s="50" t="s">
        <v>2531</v>
      </c>
      <c r="B440" s="50" t="s">
        <v>3102</v>
      </c>
      <c r="C440" s="31">
        <v>128742</v>
      </c>
      <c r="D440" s="50" t="s">
        <v>2685</v>
      </c>
      <c r="E440" s="50" t="s">
        <v>2684</v>
      </c>
      <c r="F440" s="31">
        <v>2</v>
      </c>
      <c r="G440" s="31">
        <v>1</v>
      </c>
      <c r="H440" s="31">
        <v>2</v>
      </c>
      <c r="I440" s="38">
        <v>461553.36</v>
      </c>
      <c r="J440" s="18" t="s">
        <v>3164</v>
      </c>
      <c r="K440" s="34" t="s">
        <v>3314</v>
      </c>
      <c r="L440" s="137" t="s">
        <v>3339</v>
      </c>
      <c r="M440" s="112">
        <v>0</v>
      </c>
      <c r="N440" s="112">
        <v>0</v>
      </c>
      <c r="O440" s="116"/>
      <c r="P440" s="116"/>
      <c r="Q440" s="34"/>
      <c r="R440" s="34"/>
      <c r="S440" s="116"/>
      <c r="T440" s="116"/>
      <c r="U440" s="116"/>
      <c r="V440" s="116"/>
      <c r="W440" s="116"/>
      <c r="X440" s="34"/>
      <c r="Y440" s="34"/>
      <c r="Z440" s="107">
        <f t="shared" si="60"/>
        <v>1</v>
      </c>
      <c r="AA440" s="107">
        <f t="shared" si="61"/>
        <v>0</v>
      </c>
      <c r="AB440" s="107">
        <f t="shared" si="62"/>
        <v>0</v>
      </c>
      <c r="AC440" s="107">
        <f t="shared" si="63"/>
        <v>0</v>
      </c>
      <c r="AD440" s="107">
        <f t="shared" si="64"/>
        <v>0</v>
      </c>
      <c r="AE440" s="107">
        <f t="shared" si="65"/>
        <v>1</v>
      </c>
      <c r="AF440" s="107">
        <f t="shared" si="66"/>
        <v>0</v>
      </c>
      <c r="AG440" s="107">
        <f t="shared" si="67"/>
        <v>0</v>
      </c>
      <c r="AH440" s="107">
        <f t="shared" si="68"/>
        <v>0</v>
      </c>
      <c r="AI440" s="107">
        <f t="shared" si="69"/>
        <v>0</v>
      </c>
    </row>
    <row r="441" spans="1:36" ht="29.25" hidden="1" customHeight="1" outlineLevel="2" x14ac:dyDescent="0.25">
      <c r="A441" s="50" t="s">
        <v>2696</v>
      </c>
      <c r="B441" s="50" t="s">
        <v>3147</v>
      </c>
      <c r="C441" s="31">
        <v>129829</v>
      </c>
      <c r="D441" s="59" t="s">
        <v>2743</v>
      </c>
      <c r="E441" s="50" t="s">
        <v>2744</v>
      </c>
      <c r="F441" s="31">
        <v>1</v>
      </c>
      <c r="G441" s="31">
        <v>1</v>
      </c>
      <c r="H441" s="31">
        <v>1</v>
      </c>
      <c r="I441" s="38">
        <v>130441.77</v>
      </c>
      <c r="J441" s="18" t="s">
        <v>3164</v>
      </c>
      <c r="K441" s="34" t="s">
        <v>3314</v>
      </c>
      <c r="L441" s="137" t="s">
        <v>3337</v>
      </c>
      <c r="M441" s="185">
        <v>0.91</v>
      </c>
      <c r="N441" s="185">
        <v>1</v>
      </c>
      <c r="O441" s="116"/>
      <c r="P441" s="116"/>
      <c r="Q441" s="34"/>
      <c r="R441" s="34"/>
      <c r="S441" s="116"/>
      <c r="T441" s="116"/>
      <c r="U441" s="116"/>
      <c r="V441" s="116"/>
      <c r="W441" s="116"/>
      <c r="X441" s="34"/>
      <c r="Y441" s="34"/>
      <c r="Z441" s="107">
        <f t="shared" si="60"/>
        <v>0</v>
      </c>
      <c r="AA441" s="107">
        <f t="shared" si="61"/>
        <v>0</v>
      </c>
      <c r="AB441" s="107">
        <f t="shared" si="62"/>
        <v>0</v>
      </c>
      <c r="AC441" s="107">
        <f t="shared" si="63"/>
        <v>0</v>
      </c>
      <c r="AD441" s="107">
        <f t="shared" si="64"/>
        <v>1</v>
      </c>
      <c r="AE441" s="107">
        <f t="shared" si="65"/>
        <v>0</v>
      </c>
      <c r="AF441" s="107">
        <f t="shared" si="66"/>
        <v>0</v>
      </c>
      <c r="AG441" s="107">
        <f t="shared" si="67"/>
        <v>0</v>
      </c>
      <c r="AH441" s="107">
        <f t="shared" si="68"/>
        <v>0</v>
      </c>
      <c r="AI441" s="107">
        <f t="shared" si="69"/>
        <v>1</v>
      </c>
    </row>
    <row r="442" spans="1:36" ht="29.25" customHeight="1" outlineLevel="2" x14ac:dyDescent="0.25">
      <c r="A442" s="50" t="s">
        <v>2696</v>
      </c>
      <c r="B442" s="50" t="s">
        <v>3147</v>
      </c>
      <c r="C442" s="31">
        <v>129860</v>
      </c>
      <c r="D442" s="50" t="s">
        <v>2723</v>
      </c>
      <c r="E442" s="50" t="s">
        <v>2724</v>
      </c>
      <c r="F442" s="31">
        <v>1</v>
      </c>
      <c r="G442" s="31">
        <v>1</v>
      </c>
      <c r="H442" s="31">
        <v>3</v>
      </c>
      <c r="I442" s="38">
        <v>271936.64000000001</v>
      </c>
      <c r="J442" s="18" t="s">
        <v>3164</v>
      </c>
      <c r="K442" s="34" t="s">
        <v>3314</v>
      </c>
      <c r="L442" s="136" t="s">
        <v>3338</v>
      </c>
      <c r="M442" s="185">
        <v>0.9</v>
      </c>
      <c r="N442" s="185">
        <v>0.9</v>
      </c>
      <c r="O442" s="116"/>
      <c r="P442" s="116"/>
      <c r="Q442" s="34"/>
      <c r="R442" s="34"/>
      <c r="S442" s="116"/>
      <c r="T442" s="116"/>
      <c r="U442" s="116"/>
      <c r="V442" s="116"/>
      <c r="W442" s="116"/>
      <c r="X442" s="34"/>
      <c r="Y442" s="34"/>
      <c r="Z442" s="107">
        <f t="shared" si="60"/>
        <v>0</v>
      </c>
      <c r="AA442" s="107">
        <f t="shared" si="61"/>
        <v>0</v>
      </c>
      <c r="AB442" s="107">
        <f t="shared" si="62"/>
        <v>0</v>
      </c>
      <c r="AC442" s="107">
        <f t="shared" si="63"/>
        <v>1</v>
      </c>
      <c r="AD442" s="107">
        <f t="shared" si="64"/>
        <v>0</v>
      </c>
      <c r="AE442" s="107">
        <f t="shared" si="65"/>
        <v>0</v>
      </c>
      <c r="AF442" s="107">
        <f t="shared" si="66"/>
        <v>0</v>
      </c>
      <c r="AG442" s="107">
        <f t="shared" si="67"/>
        <v>0</v>
      </c>
      <c r="AH442" s="107">
        <f t="shared" si="68"/>
        <v>1</v>
      </c>
      <c r="AI442" s="107">
        <f t="shared" si="69"/>
        <v>0</v>
      </c>
    </row>
    <row r="443" spans="1:36" ht="29.25" hidden="1" customHeight="1" outlineLevel="2" x14ac:dyDescent="0.25">
      <c r="A443" s="50" t="s">
        <v>2696</v>
      </c>
      <c r="B443" s="50" t="s">
        <v>3147</v>
      </c>
      <c r="C443" s="31">
        <v>129882</v>
      </c>
      <c r="D443" s="59" t="s">
        <v>2780</v>
      </c>
      <c r="E443" s="50" t="s">
        <v>2781</v>
      </c>
      <c r="F443" s="31">
        <v>2</v>
      </c>
      <c r="G443" s="31">
        <v>1</v>
      </c>
      <c r="H443" s="31">
        <v>1</v>
      </c>
      <c r="I443" s="39">
        <v>130441.77</v>
      </c>
      <c r="J443" s="18" t="s">
        <v>3164</v>
      </c>
      <c r="K443" s="34" t="s">
        <v>3314</v>
      </c>
      <c r="L443" s="177" t="s">
        <v>3337</v>
      </c>
      <c r="M443" s="185">
        <v>0.9</v>
      </c>
      <c r="N443" s="185">
        <v>1</v>
      </c>
      <c r="O443" s="116"/>
      <c r="P443" s="116"/>
      <c r="Q443" s="34"/>
      <c r="R443" s="34"/>
      <c r="S443" s="116"/>
      <c r="T443" s="116"/>
      <c r="U443" s="116"/>
      <c r="V443" s="116"/>
      <c r="W443" s="116"/>
      <c r="X443" s="34"/>
      <c r="Y443" s="34"/>
      <c r="Z443" s="107">
        <f t="shared" si="60"/>
        <v>0</v>
      </c>
      <c r="AA443" s="107">
        <f t="shared" si="61"/>
        <v>0</v>
      </c>
      <c r="AB443" s="107">
        <f t="shared" si="62"/>
        <v>0</v>
      </c>
      <c r="AC443" s="107">
        <f t="shared" si="63"/>
        <v>0</v>
      </c>
      <c r="AD443" s="107">
        <f t="shared" si="64"/>
        <v>1</v>
      </c>
      <c r="AE443" s="107">
        <f t="shared" si="65"/>
        <v>0</v>
      </c>
      <c r="AF443" s="107">
        <f t="shared" si="66"/>
        <v>0</v>
      </c>
      <c r="AG443" s="107">
        <f t="shared" si="67"/>
        <v>0</v>
      </c>
      <c r="AH443" s="107">
        <f t="shared" si="68"/>
        <v>0</v>
      </c>
      <c r="AI443" s="107">
        <f t="shared" si="69"/>
        <v>1</v>
      </c>
    </row>
    <row r="444" spans="1:36" ht="29.25" customHeight="1" outlineLevel="2" x14ac:dyDescent="0.25">
      <c r="A444" s="50" t="s">
        <v>2696</v>
      </c>
      <c r="B444" s="50" t="s">
        <v>3147</v>
      </c>
      <c r="C444" s="31">
        <v>129894</v>
      </c>
      <c r="D444" s="59" t="s">
        <v>2765</v>
      </c>
      <c r="E444" s="50" t="s">
        <v>2766</v>
      </c>
      <c r="F444" s="31">
        <v>2</v>
      </c>
      <c r="G444" s="31">
        <v>1</v>
      </c>
      <c r="H444" s="31">
        <v>1</v>
      </c>
      <c r="I444" s="38">
        <v>130441.77</v>
      </c>
      <c r="J444" s="18" t="s">
        <v>3164</v>
      </c>
      <c r="K444" s="34" t="s">
        <v>3314</v>
      </c>
      <c r="L444" s="136" t="s">
        <v>3338</v>
      </c>
      <c r="M444" s="185">
        <v>0.9</v>
      </c>
      <c r="N444" s="185">
        <v>0.92</v>
      </c>
      <c r="O444" s="116"/>
      <c r="P444" s="116"/>
      <c r="Q444" s="34"/>
      <c r="R444" s="34"/>
      <c r="S444" s="116"/>
      <c r="T444" s="116"/>
      <c r="U444" s="116"/>
      <c r="V444" s="116"/>
      <c r="W444" s="116"/>
      <c r="X444" s="34"/>
      <c r="Y444" s="34"/>
      <c r="Z444" s="107">
        <f t="shared" si="60"/>
        <v>0</v>
      </c>
      <c r="AA444" s="107">
        <f t="shared" si="61"/>
        <v>0</v>
      </c>
      <c r="AB444" s="107">
        <f t="shared" si="62"/>
        <v>0</v>
      </c>
      <c r="AC444" s="107">
        <f t="shared" si="63"/>
        <v>1</v>
      </c>
      <c r="AD444" s="107">
        <f t="shared" si="64"/>
        <v>0</v>
      </c>
      <c r="AE444" s="107">
        <f t="shared" si="65"/>
        <v>0</v>
      </c>
      <c r="AF444" s="107">
        <f t="shared" si="66"/>
        <v>0</v>
      </c>
      <c r="AG444" s="107">
        <f t="shared" si="67"/>
        <v>0</v>
      </c>
      <c r="AH444" s="107">
        <f t="shared" si="68"/>
        <v>1</v>
      </c>
      <c r="AI444" s="107">
        <f t="shared" si="69"/>
        <v>0</v>
      </c>
    </row>
    <row r="445" spans="1:36" ht="29.25" customHeight="1" outlineLevel="2" x14ac:dyDescent="0.25">
      <c r="A445" s="50" t="s">
        <v>2696</v>
      </c>
      <c r="B445" s="50" t="s">
        <v>3147</v>
      </c>
      <c r="C445" s="31">
        <v>129907</v>
      </c>
      <c r="D445" s="59" t="s">
        <v>2790</v>
      </c>
      <c r="E445" s="50" t="s">
        <v>2766</v>
      </c>
      <c r="F445" s="31">
        <v>2</v>
      </c>
      <c r="G445" s="31">
        <v>1</v>
      </c>
      <c r="H445" s="31">
        <v>1</v>
      </c>
      <c r="I445" s="39">
        <v>130441.77</v>
      </c>
      <c r="J445" s="18" t="s">
        <v>3164</v>
      </c>
      <c r="K445" s="34" t="s">
        <v>3314</v>
      </c>
      <c r="L445" s="136" t="s">
        <v>3338</v>
      </c>
      <c r="M445" s="185">
        <v>0.9</v>
      </c>
      <c r="N445" s="185">
        <v>0.92</v>
      </c>
      <c r="O445" s="116"/>
      <c r="P445" s="116"/>
      <c r="Q445" s="34"/>
      <c r="R445" s="34"/>
      <c r="S445" s="116"/>
      <c r="T445" s="116"/>
      <c r="U445" s="116"/>
      <c r="V445" s="116"/>
      <c r="W445" s="116"/>
      <c r="X445" s="34"/>
      <c r="Y445" s="34"/>
      <c r="Z445" s="107">
        <f t="shared" si="60"/>
        <v>0</v>
      </c>
      <c r="AA445" s="107">
        <f t="shared" si="61"/>
        <v>0</v>
      </c>
      <c r="AB445" s="107">
        <f t="shared" si="62"/>
        <v>0</v>
      </c>
      <c r="AC445" s="107">
        <f t="shared" si="63"/>
        <v>1</v>
      </c>
      <c r="AD445" s="107">
        <f t="shared" si="64"/>
        <v>0</v>
      </c>
      <c r="AE445" s="107">
        <f t="shared" si="65"/>
        <v>0</v>
      </c>
      <c r="AF445" s="107">
        <f t="shared" si="66"/>
        <v>0</v>
      </c>
      <c r="AG445" s="107">
        <f t="shared" si="67"/>
        <v>0</v>
      </c>
      <c r="AH445" s="107">
        <f t="shared" si="68"/>
        <v>1</v>
      </c>
      <c r="AI445" s="107">
        <f t="shared" si="69"/>
        <v>0</v>
      </c>
    </row>
    <row r="446" spans="1:36" ht="29.25" customHeight="1" outlineLevel="2" x14ac:dyDescent="0.25">
      <c r="A446" s="50" t="s">
        <v>2696</v>
      </c>
      <c r="B446" s="50" t="s">
        <v>3147</v>
      </c>
      <c r="C446" s="31">
        <v>129908</v>
      </c>
      <c r="D446" s="59" t="s">
        <v>2791</v>
      </c>
      <c r="E446" s="50" t="s">
        <v>2766</v>
      </c>
      <c r="F446" s="31">
        <v>2</v>
      </c>
      <c r="G446" s="31">
        <v>1</v>
      </c>
      <c r="H446" s="31">
        <v>3</v>
      </c>
      <c r="I446" s="39">
        <v>271936.64000000001</v>
      </c>
      <c r="J446" s="18" t="s">
        <v>3164</v>
      </c>
      <c r="K446" s="34" t="s">
        <v>3314</v>
      </c>
      <c r="L446" s="136" t="s">
        <v>3338</v>
      </c>
      <c r="M446" s="185">
        <v>0.9</v>
      </c>
      <c r="N446" s="185">
        <v>0.92</v>
      </c>
      <c r="O446" s="116"/>
      <c r="P446" s="116"/>
      <c r="Q446" s="34"/>
      <c r="R446" s="34"/>
      <c r="S446" s="116"/>
      <c r="T446" s="116"/>
      <c r="U446" s="116"/>
      <c r="V446" s="116"/>
      <c r="W446" s="116"/>
      <c r="X446" s="34"/>
      <c r="Y446" s="34"/>
      <c r="Z446" s="107">
        <f t="shared" si="60"/>
        <v>0</v>
      </c>
      <c r="AA446" s="107">
        <f t="shared" si="61"/>
        <v>0</v>
      </c>
      <c r="AB446" s="107">
        <f t="shared" si="62"/>
        <v>0</v>
      </c>
      <c r="AC446" s="107">
        <f t="shared" si="63"/>
        <v>1</v>
      </c>
      <c r="AD446" s="107">
        <f t="shared" si="64"/>
        <v>0</v>
      </c>
      <c r="AE446" s="107">
        <f t="shared" si="65"/>
        <v>0</v>
      </c>
      <c r="AF446" s="107">
        <f t="shared" si="66"/>
        <v>0</v>
      </c>
      <c r="AG446" s="107">
        <f t="shared" si="67"/>
        <v>0</v>
      </c>
      <c r="AH446" s="107">
        <f t="shared" si="68"/>
        <v>1</v>
      </c>
      <c r="AI446" s="107">
        <f t="shared" si="69"/>
        <v>0</v>
      </c>
    </row>
    <row r="447" spans="1:36" ht="29.25" customHeight="1" outlineLevel="2" x14ac:dyDescent="0.25">
      <c r="A447" s="50" t="s">
        <v>2696</v>
      </c>
      <c r="B447" s="50" t="s">
        <v>3147</v>
      </c>
      <c r="C447" s="31">
        <v>129910</v>
      </c>
      <c r="D447" s="59" t="s">
        <v>2792</v>
      </c>
      <c r="E447" s="50" t="s">
        <v>2766</v>
      </c>
      <c r="F447" s="31">
        <v>2</v>
      </c>
      <c r="G447" s="31">
        <v>1</v>
      </c>
      <c r="H447" s="31">
        <v>1</v>
      </c>
      <c r="I447" s="39">
        <v>130441.77</v>
      </c>
      <c r="J447" s="18" t="s">
        <v>3164</v>
      </c>
      <c r="K447" s="34" t="s">
        <v>3314</v>
      </c>
      <c r="L447" s="136" t="s">
        <v>3338</v>
      </c>
      <c r="M447" s="185">
        <v>0.9</v>
      </c>
      <c r="N447" s="185">
        <v>0.92</v>
      </c>
      <c r="O447" s="116"/>
      <c r="P447" s="116"/>
      <c r="Q447" s="34"/>
      <c r="R447" s="34"/>
      <c r="S447" s="116"/>
      <c r="T447" s="116"/>
      <c r="U447" s="116"/>
      <c r="V447" s="116"/>
      <c r="W447" s="116"/>
      <c r="X447" s="34"/>
      <c r="Y447" s="34"/>
      <c r="Z447" s="107">
        <f t="shared" si="60"/>
        <v>0</v>
      </c>
      <c r="AA447" s="107">
        <f t="shared" si="61"/>
        <v>0</v>
      </c>
      <c r="AB447" s="107">
        <f t="shared" si="62"/>
        <v>0</v>
      </c>
      <c r="AC447" s="107">
        <f t="shared" si="63"/>
        <v>1</v>
      </c>
      <c r="AD447" s="107">
        <f t="shared" si="64"/>
        <v>0</v>
      </c>
      <c r="AE447" s="107">
        <f t="shared" si="65"/>
        <v>0</v>
      </c>
      <c r="AF447" s="107">
        <f t="shared" si="66"/>
        <v>0</v>
      </c>
      <c r="AG447" s="107">
        <f t="shared" si="67"/>
        <v>0</v>
      </c>
      <c r="AH447" s="107">
        <f t="shared" si="68"/>
        <v>1</v>
      </c>
      <c r="AI447" s="107">
        <f t="shared" si="69"/>
        <v>0</v>
      </c>
    </row>
    <row r="448" spans="1:36" ht="29.25" customHeight="1" outlineLevel="2" x14ac:dyDescent="0.25">
      <c r="A448" s="50" t="s">
        <v>2696</v>
      </c>
      <c r="B448" s="50" t="s">
        <v>3147</v>
      </c>
      <c r="C448" s="31">
        <v>129913</v>
      </c>
      <c r="D448" s="59" t="s">
        <v>2794</v>
      </c>
      <c r="E448" s="50" t="s">
        <v>2766</v>
      </c>
      <c r="F448" s="31">
        <v>2</v>
      </c>
      <c r="G448" s="31">
        <v>1</v>
      </c>
      <c r="H448" s="31">
        <v>1</v>
      </c>
      <c r="I448" s="39">
        <v>130441.77</v>
      </c>
      <c r="J448" s="18" t="s">
        <v>3164</v>
      </c>
      <c r="K448" s="34" t="s">
        <v>3314</v>
      </c>
      <c r="L448" s="136" t="s">
        <v>3338</v>
      </c>
      <c r="M448" s="185">
        <v>0.9</v>
      </c>
      <c r="N448" s="185">
        <v>0.92</v>
      </c>
      <c r="O448" s="116"/>
      <c r="P448" s="116"/>
      <c r="Q448" s="34"/>
      <c r="R448" s="34"/>
      <c r="S448" s="116"/>
      <c r="T448" s="116"/>
      <c r="U448" s="116"/>
      <c r="V448" s="116"/>
      <c r="W448" s="116"/>
      <c r="X448" s="34"/>
      <c r="Y448" s="34"/>
      <c r="Z448" s="107">
        <f t="shared" si="60"/>
        <v>0</v>
      </c>
      <c r="AA448" s="107">
        <f t="shared" si="61"/>
        <v>0</v>
      </c>
      <c r="AB448" s="107">
        <f t="shared" si="62"/>
        <v>0</v>
      </c>
      <c r="AC448" s="107">
        <f t="shared" si="63"/>
        <v>1</v>
      </c>
      <c r="AD448" s="107">
        <f t="shared" si="64"/>
        <v>0</v>
      </c>
      <c r="AE448" s="107">
        <f t="shared" si="65"/>
        <v>0</v>
      </c>
      <c r="AF448" s="107">
        <f t="shared" si="66"/>
        <v>0</v>
      </c>
      <c r="AG448" s="107">
        <f t="shared" si="67"/>
        <v>0</v>
      </c>
      <c r="AH448" s="107">
        <f t="shared" si="68"/>
        <v>1</v>
      </c>
      <c r="AI448" s="107">
        <f t="shared" si="69"/>
        <v>0</v>
      </c>
    </row>
    <row r="449" spans="1:35" ht="29.25" hidden="1" customHeight="1" outlineLevel="2" x14ac:dyDescent="0.25">
      <c r="A449" s="50" t="s">
        <v>2696</v>
      </c>
      <c r="B449" s="50" t="s">
        <v>3147</v>
      </c>
      <c r="C449" s="31">
        <v>129916</v>
      </c>
      <c r="D449" s="59" t="s">
        <v>2801</v>
      </c>
      <c r="E449" s="50" t="s">
        <v>2766</v>
      </c>
      <c r="F449" s="31">
        <v>2</v>
      </c>
      <c r="G449" s="31">
        <v>1</v>
      </c>
      <c r="H449" s="31">
        <v>1</v>
      </c>
      <c r="I449" s="39">
        <v>130441.77</v>
      </c>
      <c r="J449" s="18" t="s">
        <v>3164</v>
      </c>
      <c r="K449" s="34" t="s">
        <v>3314</v>
      </c>
      <c r="L449" s="137" t="s">
        <v>3337</v>
      </c>
      <c r="M449" s="185">
        <v>0.9</v>
      </c>
      <c r="N449" s="185">
        <v>1</v>
      </c>
      <c r="O449" s="116"/>
      <c r="P449" s="116"/>
      <c r="Q449" s="34"/>
      <c r="R449" s="34"/>
      <c r="S449" s="116"/>
      <c r="T449" s="116"/>
      <c r="U449" s="116"/>
      <c r="V449" s="116"/>
      <c r="W449" s="116"/>
      <c r="X449" s="34"/>
      <c r="Y449" s="34"/>
      <c r="Z449" s="107">
        <f t="shared" si="60"/>
        <v>0</v>
      </c>
      <c r="AA449" s="107">
        <f t="shared" si="61"/>
        <v>0</v>
      </c>
      <c r="AB449" s="107">
        <f t="shared" si="62"/>
        <v>0</v>
      </c>
      <c r="AC449" s="107">
        <f t="shared" si="63"/>
        <v>0</v>
      </c>
      <c r="AD449" s="107">
        <f t="shared" si="64"/>
        <v>1</v>
      </c>
      <c r="AE449" s="107">
        <f t="shared" si="65"/>
        <v>0</v>
      </c>
      <c r="AF449" s="107">
        <f t="shared" si="66"/>
        <v>0</v>
      </c>
      <c r="AG449" s="107">
        <f t="shared" si="67"/>
        <v>0</v>
      </c>
      <c r="AH449" s="107">
        <f t="shared" si="68"/>
        <v>0</v>
      </c>
      <c r="AI449" s="107">
        <f t="shared" si="69"/>
        <v>1</v>
      </c>
    </row>
    <row r="450" spans="1:35" ht="29.25" hidden="1" customHeight="1" outlineLevel="2" x14ac:dyDescent="0.25">
      <c r="A450" s="50" t="s">
        <v>2696</v>
      </c>
      <c r="B450" s="50" t="s">
        <v>3147</v>
      </c>
      <c r="C450" s="31">
        <v>129931</v>
      </c>
      <c r="D450" s="59" t="s">
        <v>2709</v>
      </c>
      <c r="E450" s="50" t="s">
        <v>2710</v>
      </c>
      <c r="F450" s="31">
        <v>1</v>
      </c>
      <c r="G450" s="31">
        <v>1</v>
      </c>
      <c r="H450" s="31">
        <v>1</v>
      </c>
      <c r="I450" s="38">
        <v>130441.77</v>
      </c>
      <c r="J450" s="18" t="s">
        <v>3164</v>
      </c>
      <c r="K450" s="34" t="s">
        <v>3314</v>
      </c>
      <c r="L450" s="137" t="s">
        <v>3337</v>
      </c>
      <c r="M450" s="185">
        <v>0.91</v>
      </c>
      <c r="N450" s="185">
        <v>1</v>
      </c>
      <c r="O450" s="116"/>
      <c r="P450" s="116"/>
      <c r="Q450" s="34"/>
      <c r="R450" s="34"/>
      <c r="S450" s="116"/>
      <c r="T450" s="116"/>
      <c r="U450" s="116"/>
      <c r="V450" s="116"/>
      <c r="W450" s="116"/>
      <c r="X450" s="34"/>
      <c r="Y450" s="34"/>
      <c r="Z450" s="107">
        <f t="shared" si="60"/>
        <v>0</v>
      </c>
      <c r="AA450" s="107">
        <f t="shared" si="61"/>
        <v>0</v>
      </c>
      <c r="AB450" s="107">
        <f t="shared" si="62"/>
        <v>0</v>
      </c>
      <c r="AC450" s="107">
        <f t="shared" si="63"/>
        <v>0</v>
      </c>
      <c r="AD450" s="107">
        <f t="shared" si="64"/>
        <v>1</v>
      </c>
      <c r="AE450" s="107">
        <f t="shared" si="65"/>
        <v>0</v>
      </c>
      <c r="AF450" s="107">
        <f t="shared" si="66"/>
        <v>0</v>
      </c>
      <c r="AG450" s="107">
        <f t="shared" si="67"/>
        <v>0</v>
      </c>
      <c r="AH450" s="107">
        <f t="shared" si="68"/>
        <v>0</v>
      </c>
      <c r="AI450" s="107">
        <f t="shared" si="69"/>
        <v>1</v>
      </c>
    </row>
    <row r="451" spans="1:35" ht="29.25" hidden="1" customHeight="1" outlineLevel="2" x14ac:dyDescent="0.25">
      <c r="A451" s="50" t="s">
        <v>2696</v>
      </c>
      <c r="B451" s="50" t="s">
        <v>3147</v>
      </c>
      <c r="C451" s="31">
        <v>129939</v>
      </c>
      <c r="D451" s="59" t="s">
        <v>2735</v>
      </c>
      <c r="E451" s="50" t="s">
        <v>2710</v>
      </c>
      <c r="F451" s="31">
        <v>1</v>
      </c>
      <c r="G451" s="31">
        <v>1</v>
      </c>
      <c r="H451" s="31">
        <v>1</v>
      </c>
      <c r="I451" s="38">
        <v>130441.77</v>
      </c>
      <c r="J451" s="18" t="s">
        <v>3164</v>
      </c>
      <c r="K451" s="34" t="s">
        <v>3314</v>
      </c>
      <c r="L451" s="137" t="s">
        <v>3337</v>
      </c>
      <c r="M451" s="185">
        <v>0.91</v>
      </c>
      <c r="N451" s="185">
        <v>1</v>
      </c>
      <c r="O451" s="116"/>
      <c r="P451" s="116"/>
      <c r="Q451" s="34"/>
      <c r="R451" s="34"/>
      <c r="S451" s="116"/>
      <c r="T451" s="116"/>
      <c r="U451" s="116"/>
      <c r="V451" s="116"/>
      <c r="W451" s="116"/>
      <c r="X451" s="34"/>
      <c r="Y451" s="34"/>
      <c r="Z451" s="107">
        <f t="shared" si="60"/>
        <v>0</v>
      </c>
      <c r="AA451" s="107">
        <f t="shared" si="61"/>
        <v>0</v>
      </c>
      <c r="AB451" s="107">
        <f t="shared" si="62"/>
        <v>0</v>
      </c>
      <c r="AC451" s="107">
        <f t="shared" si="63"/>
        <v>0</v>
      </c>
      <c r="AD451" s="107">
        <f t="shared" si="64"/>
        <v>1</v>
      </c>
      <c r="AE451" s="107">
        <f t="shared" si="65"/>
        <v>0</v>
      </c>
      <c r="AF451" s="107">
        <f t="shared" si="66"/>
        <v>0</v>
      </c>
      <c r="AG451" s="107">
        <f t="shared" si="67"/>
        <v>0</v>
      </c>
      <c r="AH451" s="107">
        <f t="shared" si="68"/>
        <v>0</v>
      </c>
      <c r="AI451" s="107">
        <f t="shared" si="69"/>
        <v>1</v>
      </c>
    </row>
    <row r="452" spans="1:35" ht="29.25" hidden="1" customHeight="1" outlineLevel="2" x14ac:dyDescent="0.25">
      <c r="A452" s="50" t="s">
        <v>2696</v>
      </c>
      <c r="B452" s="50" t="s">
        <v>3147</v>
      </c>
      <c r="C452" s="31">
        <v>129950</v>
      </c>
      <c r="D452" s="59" t="s">
        <v>2753</v>
      </c>
      <c r="E452" s="50" t="s">
        <v>2710</v>
      </c>
      <c r="F452" s="31">
        <v>1</v>
      </c>
      <c r="G452" s="31">
        <v>1</v>
      </c>
      <c r="H452" s="31">
        <v>1</v>
      </c>
      <c r="I452" s="38">
        <v>130441.77</v>
      </c>
      <c r="J452" s="18" t="s">
        <v>3164</v>
      </c>
      <c r="K452" s="34" t="s">
        <v>3314</v>
      </c>
      <c r="L452" s="137" t="s">
        <v>3337</v>
      </c>
      <c r="M452" s="185">
        <v>0.9</v>
      </c>
      <c r="N452" s="185">
        <v>1</v>
      </c>
      <c r="O452" s="116"/>
      <c r="P452" s="116"/>
      <c r="Q452" s="34"/>
      <c r="R452" s="34"/>
      <c r="S452" s="116"/>
      <c r="T452" s="116"/>
      <c r="U452" s="116"/>
      <c r="V452" s="116"/>
      <c r="W452" s="116"/>
      <c r="X452" s="34"/>
      <c r="Y452" s="34"/>
      <c r="Z452" s="107">
        <f t="shared" si="60"/>
        <v>0</v>
      </c>
      <c r="AA452" s="107">
        <f t="shared" si="61"/>
        <v>0</v>
      </c>
      <c r="AB452" s="107">
        <f t="shared" si="62"/>
        <v>0</v>
      </c>
      <c r="AC452" s="107">
        <f t="shared" si="63"/>
        <v>0</v>
      </c>
      <c r="AD452" s="107">
        <f t="shared" si="64"/>
        <v>1</v>
      </c>
      <c r="AE452" s="107">
        <f t="shared" si="65"/>
        <v>0</v>
      </c>
      <c r="AF452" s="107">
        <f t="shared" si="66"/>
        <v>0</v>
      </c>
      <c r="AG452" s="107">
        <f t="shared" si="67"/>
        <v>0</v>
      </c>
      <c r="AH452" s="107">
        <f t="shared" si="68"/>
        <v>0</v>
      </c>
      <c r="AI452" s="107">
        <f t="shared" si="69"/>
        <v>1</v>
      </c>
    </row>
    <row r="453" spans="1:35" ht="29.25" customHeight="1" outlineLevel="2" x14ac:dyDescent="0.25">
      <c r="A453" s="50" t="s">
        <v>2696</v>
      </c>
      <c r="B453" s="50" t="s">
        <v>3147</v>
      </c>
      <c r="C453" s="31">
        <v>129957</v>
      </c>
      <c r="D453" s="50" t="s">
        <v>2713</v>
      </c>
      <c r="E453" s="50" t="s">
        <v>899</v>
      </c>
      <c r="F453" s="31">
        <v>1</v>
      </c>
      <c r="G453" s="31">
        <v>1</v>
      </c>
      <c r="H453" s="31">
        <v>1</v>
      </c>
      <c r="I453" s="38">
        <v>130441.77</v>
      </c>
      <c r="J453" s="18" t="s">
        <v>3164</v>
      </c>
      <c r="K453" s="34" t="s">
        <v>3314</v>
      </c>
      <c r="L453" s="136" t="s">
        <v>3338</v>
      </c>
      <c r="M453" s="185">
        <v>0.9</v>
      </c>
      <c r="N453" s="185">
        <v>0.9</v>
      </c>
      <c r="O453" s="116"/>
      <c r="P453" s="116"/>
      <c r="Q453" s="34"/>
      <c r="R453" s="34"/>
      <c r="S453" s="116"/>
      <c r="T453" s="116"/>
      <c r="U453" s="116"/>
      <c r="V453" s="116"/>
      <c r="W453" s="116"/>
      <c r="X453" s="34"/>
      <c r="Y453" s="34"/>
      <c r="Z453" s="107">
        <f t="shared" si="60"/>
        <v>0</v>
      </c>
      <c r="AA453" s="107">
        <f t="shared" si="61"/>
        <v>0</v>
      </c>
      <c r="AB453" s="107">
        <f t="shared" si="62"/>
        <v>0</v>
      </c>
      <c r="AC453" s="107">
        <f t="shared" si="63"/>
        <v>1</v>
      </c>
      <c r="AD453" s="107">
        <f t="shared" si="64"/>
        <v>0</v>
      </c>
      <c r="AE453" s="107">
        <f t="shared" si="65"/>
        <v>0</v>
      </c>
      <c r="AF453" s="107">
        <f t="shared" si="66"/>
        <v>0</v>
      </c>
      <c r="AG453" s="107">
        <f t="shared" si="67"/>
        <v>0</v>
      </c>
      <c r="AH453" s="107">
        <f t="shared" si="68"/>
        <v>1</v>
      </c>
      <c r="AI453" s="107">
        <f t="shared" si="69"/>
        <v>0</v>
      </c>
    </row>
    <row r="454" spans="1:35" ht="29.25" customHeight="1" outlineLevel="2" x14ac:dyDescent="0.25">
      <c r="A454" s="50" t="s">
        <v>2696</v>
      </c>
      <c r="B454" s="50" t="s">
        <v>3147</v>
      </c>
      <c r="C454" s="31">
        <v>129964</v>
      </c>
      <c r="D454" s="50" t="s">
        <v>2739</v>
      </c>
      <c r="E454" s="50" t="s">
        <v>899</v>
      </c>
      <c r="F454" s="31">
        <v>1</v>
      </c>
      <c r="G454" s="31">
        <v>1</v>
      </c>
      <c r="H454" s="31">
        <v>1</v>
      </c>
      <c r="I454" s="38">
        <v>130441.77</v>
      </c>
      <c r="J454" s="18" t="s">
        <v>3164</v>
      </c>
      <c r="K454" s="34" t="s">
        <v>3314</v>
      </c>
      <c r="L454" s="136" t="s">
        <v>3338</v>
      </c>
      <c r="M454" s="185">
        <v>0.9</v>
      </c>
      <c r="N454" s="185">
        <v>0.9</v>
      </c>
      <c r="O454" s="116"/>
      <c r="P454" s="116"/>
      <c r="Q454" s="34"/>
      <c r="R454" s="34"/>
      <c r="S454" s="116"/>
      <c r="T454" s="116"/>
      <c r="U454" s="116"/>
      <c r="V454" s="116"/>
      <c r="W454" s="116"/>
      <c r="X454" s="34"/>
      <c r="Y454" s="34"/>
      <c r="Z454" s="107">
        <f t="shared" si="60"/>
        <v>0</v>
      </c>
      <c r="AA454" s="107">
        <f t="shared" si="61"/>
        <v>0</v>
      </c>
      <c r="AB454" s="107">
        <f t="shared" si="62"/>
        <v>0</v>
      </c>
      <c r="AC454" s="107">
        <f t="shared" si="63"/>
        <v>1</v>
      </c>
      <c r="AD454" s="107">
        <f t="shared" si="64"/>
        <v>0</v>
      </c>
      <c r="AE454" s="107">
        <f t="shared" si="65"/>
        <v>0</v>
      </c>
      <c r="AF454" s="107">
        <f t="shared" si="66"/>
        <v>0</v>
      </c>
      <c r="AG454" s="107">
        <f t="shared" si="67"/>
        <v>0</v>
      </c>
      <c r="AH454" s="107">
        <f t="shared" si="68"/>
        <v>1</v>
      </c>
      <c r="AI454" s="107">
        <f t="shared" si="69"/>
        <v>0</v>
      </c>
    </row>
    <row r="455" spans="1:35" ht="29.25" customHeight="1" outlineLevel="2" x14ac:dyDescent="0.25">
      <c r="A455" s="50" t="s">
        <v>2696</v>
      </c>
      <c r="B455" s="50" t="s">
        <v>3147</v>
      </c>
      <c r="C455" s="31">
        <v>129969</v>
      </c>
      <c r="D455" s="50" t="s">
        <v>2747</v>
      </c>
      <c r="E455" s="50" t="s">
        <v>899</v>
      </c>
      <c r="F455" s="31">
        <v>1</v>
      </c>
      <c r="G455" s="31">
        <v>1</v>
      </c>
      <c r="H455" s="31">
        <v>1</v>
      </c>
      <c r="I455" s="38">
        <v>130441.77</v>
      </c>
      <c r="J455" s="18" t="s">
        <v>3164</v>
      </c>
      <c r="K455" s="34" t="s">
        <v>3314</v>
      </c>
      <c r="L455" s="136" t="s">
        <v>3338</v>
      </c>
      <c r="M455" s="185">
        <v>0.9</v>
      </c>
      <c r="N455" s="185">
        <v>0.9</v>
      </c>
      <c r="O455" s="116"/>
      <c r="P455" s="116"/>
      <c r="Q455" s="34"/>
      <c r="R455" s="34"/>
      <c r="S455" s="116"/>
      <c r="T455" s="116"/>
      <c r="U455" s="116"/>
      <c r="V455" s="116"/>
      <c r="W455" s="116"/>
      <c r="X455" s="34"/>
      <c r="Y455" s="34"/>
      <c r="Z455" s="107">
        <f t="shared" si="60"/>
        <v>0</v>
      </c>
      <c r="AA455" s="107">
        <f t="shared" si="61"/>
        <v>0</v>
      </c>
      <c r="AB455" s="107">
        <f t="shared" si="62"/>
        <v>0</v>
      </c>
      <c r="AC455" s="107">
        <f t="shared" si="63"/>
        <v>1</v>
      </c>
      <c r="AD455" s="107">
        <f t="shared" si="64"/>
        <v>0</v>
      </c>
      <c r="AE455" s="107">
        <f t="shared" si="65"/>
        <v>0</v>
      </c>
      <c r="AF455" s="107">
        <f t="shared" si="66"/>
        <v>0</v>
      </c>
      <c r="AG455" s="107">
        <f t="shared" si="67"/>
        <v>0</v>
      </c>
      <c r="AH455" s="107">
        <f t="shared" si="68"/>
        <v>1</v>
      </c>
      <c r="AI455" s="107">
        <f t="shared" si="69"/>
        <v>0</v>
      </c>
    </row>
    <row r="456" spans="1:35" ht="29.25" customHeight="1" outlineLevel="2" x14ac:dyDescent="0.25">
      <c r="A456" s="50" t="s">
        <v>2696</v>
      </c>
      <c r="B456" s="50" t="s">
        <v>3147</v>
      </c>
      <c r="C456" s="31">
        <v>129970</v>
      </c>
      <c r="D456" s="50" t="s">
        <v>2749</v>
      </c>
      <c r="E456" s="50" t="s">
        <v>899</v>
      </c>
      <c r="F456" s="31">
        <v>1</v>
      </c>
      <c r="G456" s="31">
        <v>1</v>
      </c>
      <c r="H456" s="31">
        <v>1</v>
      </c>
      <c r="I456" s="38">
        <v>130441.77</v>
      </c>
      <c r="J456" s="18" t="s">
        <v>3164</v>
      </c>
      <c r="K456" s="34" t="s">
        <v>3314</v>
      </c>
      <c r="L456" s="136" t="s">
        <v>3338</v>
      </c>
      <c r="M456" s="185">
        <v>0.9</v>
      </c>
      <c r="N456" s="185">
        <v>0.9</v>
      </c>
      <c r="O456" s="116"/>
      <c r="P456" s="116"/>
      <c r="Q456" s="34"/>
      <c r="R456" s="34"/>
      <c r="S456" s="116"/>
      <c r="T456" s="116"/>
      <c r="U456" s="116"/>
      <c r="V456" s="116"/>
      <c r="W456" s="116"/>
      <c r="X456" s="34"/>
      <c r="Y456" s="34"/>
      <c r="Z456" s="107">
        <f t="shared" si="60"/>
        <v>0</v>
      </c>
      <c r="AA456" s="107">
        <f t="shared" si="61"/>
        <v>0</v>
      </c>
      <c r="AB456" s="107">
        <f t="shared" si="62"/>
        <v>0</v>
      </c>
      <c r="AC456" s="107">
        <f t="shared" si="63"/>
        <v>1</v>
      </c>
      <c r="AD456" s="107">
        <f t="shared" si="64"/>
        <v>0</v>
      </c>
      <c r="AE456" s="107">
        <f t="shared" si="65"/>
        <v>0</v>
      </c>
      <c r="AF456" s="107">
        <f t="shared" si="66"/>
        <v>0</v>
      </c>
      <c r="AG456" s="107">
        <f t="shared" si="67"/>
        <v>0</v>
      </c>
      <c r="AH456" s="107">
        <f t="shared" si="68"/>
        <v>1</v>
      </c>
      <c r="AI456" s="107">
        <f t="shared" si="69"/>
        <v>0</v>
      </c>
    </row>
    <row r="457" spans="1:35" ht="29.25" customHeight="1" outlineLevel="2" x14ac:dyDescent="0.25">
      <c r="A457" s="50" t="s">
        <v>2696</v>
      </c>
      <c r="B457" s="50" t="s">
        <v>3147</v>
      </c>
      <c r="C457" s="31">
        <v>129971</v>
      </c>
      <c r="D457" s="50" t="s">
        <v>2750</v>
      </c>
      <c r="E457" s="50" t="s">
        <v>899</v>
      </c>
      <c r="F457" s="31">
        <v>1</v>
      </c>
      <c r="G457" s="31">
        <v>1</v>
      </c>
      <c r="H457" s="31">
        <v>1</v>
      </c>
      <c r="I457" s="38">
        <v>130441.77</v>
      </c>
      <c r="J457" s="18" t="s">
        <v>3164</v>
      </c>
      <c r="K457" s="34" t="s">
        <v>3314</v>
      </c>
      <c r="L457" s="136" t="s">
        <v>3338</v>
      </c>
      <c r="M457" s="185">
        <v>0.9</v>
      </c>
      <c r="N457" s="185">
        <v>0.9</v>
      </c>
      <c r="O457" s="116"/>
      <c r="P457" s="116"/>
      <c r="Q457" s="34"/>
      <c r="R457" s="34"/>
      <c r="S457" s="116"/>
      <c r="T457" s="116"/>
      <c r="U457" s="116"/>
      <c r="V457" s="116"/>
      <c r="W457" s="116"/>
      <c r="X457" s="34"/>
      <c r="Y457" s="34"/>
      <c r="Z457" s="107">
        <f t="shared" si="60"/>
        <v>0</v>
      </c>
      <c r="AA457" s="107">
        <f t="shared" si="61"/>
        <v>0</v>
      </c>
      <c r="AB457" s="107">
        <f t="shared" si="62"/>
        <v>0</v>
      </c>
      <c r="AC457" s="107">
        <f t="shared" si="63"/>
        <v>1</v>
      </c>
      <c r="AD457" s="107">
        <f t="shared" si="64"/>
        <v>0</v>
      </c>
      <c r="AE457" s="107">
        <f t="shared" si="65"/>
        <v>0</v>
      </c>
      <c r="AF457" s="107">
        <f t="shared" si="66"/>
        <v>0</v>
      </c>
      <c r="AG457" s="107">
        <f t="shared" si="67"/>
        <v>0</v>
      </c>
      <c r="AH457" s="107">
        <f t="shared" si="68"/>
        <v>1</v>
      </c>
      <c r="AI457" s="107">
        <f t="shared" si="69"/>
        <v>0</v>
      </c>
    </row>
    <row r="458" spans="1:35" ht="29.25" customHeight="1" outlineLevel="2" x14ac:dyDescent="0.25">
      <c r="A458" s="50" t="s">
        <v>2696</v>
      </c>
      <c r="B458" s="50" t="s">
        <v>3147</v>
      </c>
      <c r="C458" s="31">
        <v>129974</v>
      </c>
      <c r="D458" s="50" t="s">
        <v>2761</v>
      </c>
      <c r="E458" s="50" t="s">
        <v>899</v>
      </c>
      <c r="F458" s="31">
        <v>1</v>
      </c>
      <c r="G458" s="31">
        <v>1</v>
      </c>
      <c r="H458" s="31">
        <v>1</v>
      </c>
      <c r="I458" s="39">
        <v>130441.77</v>
      </c>
      <c r="J458" s="18" t="s">
        <v>3164</v>
      </c>
      <c r="K458" s="34" t="s">
        <v>3314</v>
      </c>
      <c r="L458" s="136" t="s">
        <v>3338</v>
      </c>
      <c r="M458" s="185">
        <v>0.9</v>
      </c>
      <c r="N458" s="185">
        <v>0.9</v>
      </c>
      <c r="O458" s="116"/>
      <c r="P458" s="116"/>
      <c r="Q458" s="34"/>
      <c r="R458" s="34"/>
      <c r="S458" s="116"/>
      <c r="T458" s="116"/>
      <c r="U458" s="116"/>
      <c r="V458" s="116"/>
      <c r="W458" s="116"/>
      <c r="X458" s="34"/>
      <c r="Y458" s="34"/>
      <c r="Z458" s="107">
        <f t="shared" ref="Z458:Z521" si="70">IF($L458="Reverted",1,0)</f>
        <v>0</v>
      </c>
      <c r="AA458" s="107">
        <f t="shared" ref="AA458:AA521" si="71">IF($L458="Not yet started",1,0)</f>
        <v>0</v>
      </c>
      <c r="AB458" s="107">
        <f t="shared" ref="AB458:AB521" si="72">IF($L458="Under Procurement",1,0)</f>
        <v>0</v>
      </c>
      <c r="AC458" s="107">
        <f t="shared" ref="AC458:AC521" si="73">IF($L458="Ongoing",1,0)</f>
        <v>1</v>
      </c>
      <c r="AD458" s="107">
        <f t="shared" ref="AD458:AD521" si="74">IF($L458="Completed",1,0)</f>
        <v>0</v>
      </c>
      <c r="AE458" s="107">
        <f t="shared" ref="AE458:AE521" si="75">IF($Z458=1,$G458,0)</f>
        <v>0</v>
      </c>
      <c r="AF458" s="107">
        <f t="shared" ref="AF458:AF521" si="76">IF($AA458=1,$G458,0)</f>
        <v>0</v>
      </c>
      <c r="AG458" s="107">
        <f t="shared" ref="AG458:AG521" si="77">IF($AB458=1,$G458,0)</f>
        <v>0</v>
      </c>
      <c r="AH458" s="107">
        <f t="shared" ref="AH458:AH521" si="78">IF($AC458=1,$G458,0)</f>
        <v>1</v>
      </c>
      <c r="AI458" s="107">
        <f t="shared" ref="AI458:AI521" si="79">IF($AD458=1,$G458,0)</f>
        <v>0</v>
      </c>
    </row>
    <row r="459" spans="1:35" ht="29.25" customHeight="1" outlineLevel="2" x14ac:dyDescent="0.25">
      <c r="A459" s="50" t="s">
        <v>2696</v>
      </c>
      <c r="B459" s="50" t="s">
        <v>3147</v>
      </c>
      <c r="C459" s="31">
        <v>129976</v>
      </c>
      <c r="D459" s="50" t="s">
        <v>2706</v>
      </c>
      <c r="E459" s="50" t="s">
        <v>899</v>
      </c>
      <c r="F459" s="31">
        <v>1</v>
      </c>
      <c r="G459" s="31">
        <v>1</v>
      </c>
      <c r="H459" s="31">
        <v>1</v>
      </c>
      <c r="I459" s="38">
        <v>130441.77</v>
      </c>
      <c r="J459" s="18" t="s">
        <v>3164</v>
      </c>
      <c r="K459" s="34" t="s">
        <v>3314</v>
      </c>
      <c r="L459" s="136" t="s">
        <v>3338</v>
      </c>
      <c r="M459" s="185">
        <v>0.9</v>
      </c>
      <c r="N459" s="185">
        <v>0.9</v>
      </c>
      <c r="O459" s="116"/>
      <c r="P459" s="116"/>
      <c r="Q459" s="34"/>
      <c r="R459" s="34"/>
      <c r="S459" s="116"/>
      <c r="T459" s="116"/>
      <c r="U459" s="116"/>
      <c r="V459" s="116"/>
      <c r="W459" s="116"/>
      <c r="X459" s="34"/>
      <c r="Y459" s="34"/>
      <c r="Z459" s="107">
        <f t="shared" si="70"/>
        <v>0</v>
      </c>
      <c r="AA459" s="107">
        <f t="shared" si="71"/>
        <v>0</v>
      </c>
      <c r="AB459" s="107">
        <f t="shared" si="72"/>
        <v>0</v>
      </c>
      <c r="AC459" s="107">
        <f t="shared" si="73"/>
        <v>1</v>
      </c>
      <c r="AD459" s="107">
        <f t="shared" si="74"/>
        <v>0</v>
      </c>
      <c r="AE459" s="107">
        <f t="shared" si="75"/>
        <v>0</v>
      </c>
      <c r="AF459" s="107">
        <f t="shared" si="76"/>
        <v>0</v>
      </c>
      <c r="AG459" s="107">
        <f t="shared" si="77"/>
        <v>0</v>
      </c>
      <c r="AH459" s="107">
        <f t="shared" si="78"/>
        <v>1</v>
      </c>
      <c r="AI459" s="107">
        <f t="shared" si="79"/>
        <v>0</v>
      </c>
    </row>
    <row r="460" spans="1:35" ht="29.25" customHeight="1" outlineLevel="2" x14ac:dyDescent="0.25">
      <c r="A460" s="50" t="s">
        <v>2696</v>
      </c>
      <c r="B460" s="50" t="s">
        <v>3147</v>
      </c>
      <c r="C460" s="31">
        <v>129983</v>
      </c>
      <c r="D460" s="50" t="s">
        <v>2730</v>
      </c>
      <c r="E460" s="50" t="s">
        <v>899</v>
      </c>
      <c r="F460" s="31">
        <v>1</v>
      </c>
      <c r="G460" s="31">
        <v>1</v>
      </c>
      <c r="H460" s="31">
        <v>1</v>
      </c>
      <c r="I460" s="38">
        <v>130441.77</v>
      </c>
      <c r="J460" s="18" t="s">
        <v>3164</v>
      </c>
      <c r="K460" s="34" t="s">
        <v>3314</v>
      </c>
      <c r="L460" s="136" t="s">
        <v>3338</v>
      </c>
      <c r="M460" s="185">
        <v>0.9</v>
      </c>
      <c r="N460" s="185">
        <v>0.9</v>
      </c>
      <c r="O460" s="116"/>
      <c r="P460" s="116"/>
      <c r="Q460" s="34"/>
      <c r="R460" s="34"/>
      <c r="S460" s="116"/>
      <c r="T460" s="116"/>
      <c r="U460" s="116"/>
      <c r="V460" s="116"/>
      <c r="W460" s="116"/>
      <c r="X460" s="34"/>
      <c r="Y460" s="34"/>
      <c r="Z460" s="107">
        <f t="shared" si="70"/>
        <v>0</v>
      </c>
      <c r="AA460" s="107">
        <f t="shared" si="71"/>
        <v>0</v>
      </c>
      <c r="AB460" s="107">
        <f t="shared" si="72"/>
        <v>0</v>
      </c>
      <c r="AC460" s="107">
        <f t="shared" si="73"/>
        <v>1</v>
      </c>
      <c r="AD460" s="107">
        <f t="shared" si="74"/>
        <v>0</v>
      </c>
      <c r="AE460" s="107">
        <f t="shared" si="75"/>
        <v>0</v>
      </c>
      <c r="AF460" s="107">
        <f t="shared" si="76"/>
        <v>0</v>
      </c>
      <c r="AG460" s="107">
        <f t="shared" si="77"/>
        <v>0</v>
      </c>
      <c r="AH460" s="107">
        <f t="shared" si="78"/>
        <v>1</v>
      </c>
      <c r="AI460" s="107">
        <f t="shared" si="79"/>
        <v>0</v>
      </c>
    </row>
    <row r="461" spans="1:35" ht="29.25" customHeight="1" outlineLevel="2" x14ac:dyDescent="0.25">
      <c r="A461" s="50" t="s">
        <v>2696</v>
      </c>
      <c r="B461" s="50" t="s">
        <v>3147</v>
      </c>
      <c r="C461" s="31">
        <v>129985</v>
      </c>
      <c r="D461" s="50" t="s">
        <v>2738</v>
      </c>
      <c r="E461" s="50" t="s">
        <v>899</v>
      </c>
      <c r="F461" s="31">
        <v>1</v>
      </c>
      <c r="G461" s="31">
        <v>1</v>
      </c>
      <c r="H461" s="31">
        <v>1</v>
      </c>
      <c r="I461" s="38">
        <v>130441.77</v>
      </c>
      <c r="J461" s="18" t="s">
        <v>3164</v>
      </c>
      <c r="K461" s="34" t="s">
        <v>3314</v>
      </c>
      <c r="L461" s="136" t="s">
        <v>3338</v>
      </c>
      <c r="M461" s="185">
        <v>0.9</v>
      </c>
      <c r="N461" s="185">
        <v>0.9</v>
      </c>
      <c r="O461" s="116"/>
      <c r="P461" s="116"/>
      <c r="Q461" s="34"/>
      <c r="R461" s="34"/>
      <c r="S461" s="116"/>
      <c r="T461" s="116"/>
      <c r="U461" s="116"/>
      <c r="V461" s="116"/>
      <c r="W461" s="116"/>
      <c r="X461" s="34"/>
      <c r="Y461" s="34"/>
      <c r="Z461" s="107">
        <f t="shared" si="70"/>
        <v>0</v>
      </c>
      <c r="AA461" s="107">
        <f t="shared" si="71"/>
        <v>0</v>
      </c>
      <c r="AB461" s="107">
        <f t="shared" si="72"/>
        <v>0</v>
      </c>
      <c r="AC461" s="107">
        <f t="shared" si="73"/>
        <v>1</v>
      </c>
      <c r="AD461" s="107">
        <f t="shared" si="74"/>
        <v>0</v>
      </c>
      <c r="AE461" s="107">
        <f t="shared" si="75"/>
        <v>0</v>
      </c>
      <c r="AF461" s="107">
        <f t="shared" si="76"/>
        <v>0</v>
      </c>
      <c r="AG461" s="107">
        <f t="shared" si="77"/>
        <v>0</v>
      </c>
      <c r="AH461" s="107">
        <f t="shared" si="78"/>
        <v>1</v>
      </c>
      <c r="AI461" s="107">
        <f t="shared" si="79"/>
        <v>0</v>
      </c>
    </row>
    <row r="462" spans="1:35" ht="29.25" customHeight="1" outlineLevel="2" x14ac:dyDescent="0.25">
      <c r="A462" s="50" t="s">
        <v>2696</v>
      </c>
      <c r="B462" s="50" t="s">
        <v>3147</v>
      </c>
      <c r="C462" s="31">
        <v>129988</v>
      </c>
      <c r="D462" s="50" t="s">
        <v>2751</v>
      </c>
      <c r="E462" s="50" t="s">
        <v>899</v>
      </c>
      <c r="F462" s="31">
        <v>1</v>
      </c>
      <c r="G462" s="31">
        <v>1</v>
      </c>
      <c r="H462" s="31">
        <v>1</v>
      </c>
      <c r="I462" s="38">
        <v>130441.77</v>
      </c>
      <c r="J462" s="18" t="s">
        <v>3164</v>
      </c>
      <c r="K462" s="34" t="s">
        <v>3314</v>
      </c>
      <c r="L462" s="136" t="s">
        <v>3338</v>
      </c>
      <c r="M462" s="185">
        <v>0.9</v>
      </c>
      <c r="N462" s="185">
        <v>0.9</v>
      </c>
      <c r="O462" s="116"/>
      <c r="P462" s="116"/>
      <c r="Q462" s="34"/>
      <c r="R462" s="34"/>
      <c r="S462" s="116"/>
      <c r="T462" s="116"/>
      <c r="U462" s="116"/>
      <c r="V462" s="116"/>
      <c r="W462" s="116"/>
      <c r="X462" s="34"/>
      <c r="Y462" s="34"/>
      <c r="Z462" s="107">
        <f t="shared" si="70"/>
        <v>0</v>
      </c>
      <c r="AA462" s="107">
        <f t="shared" si="71"/>
        <v>0</v>
      </c>
      <c r="AB462" s="107">
        <f t="shared" si="72"/>
        <v>0</v>
      </c>
      <c r="AC462" s="107">
        <f t="shared" si="73"/>
        <v>1</v>
      </c>
      <c r="AD462" s="107">
        <f t="shared" si="74"/>
        <v>0</v>
      </c>
      <c r="AE462" s="107">
        <f t="shared" si="75"/>
        <v>0</v>
      </c>
      <c r="AF462" s="107">
        <f t="shared" si="76"/>
        <v>0</v>
      </c>
      <c r="AG462" s="107">
        <f t="shared" si="77"/>
        <v>0</v>
      </c>
      <c r="AH462" s="107">
        <f t="shared" si="78"/>
        <v>1</v>
      </c>
      <c r="AI462" s="107">
        <f t="shared" si="79"/>
        <v>0</v>
      </c>
    </row>
    <row r="463" spans="1:35" ht="29.25" customHeight="1" outlineLevel="2" x14ac:dyDescent="0.25">
      <c r="A463" s="50" t="s">
        <v>2696</v>
      </c>
      <c r="B463" s="50" t="s">
        <v>3147</v>
      </c>
      <c r="C463" s="31">
        <v>129990</v>
      </c>
      <c r="D463" s="50" t="s">
        <v>2755</v>
      </c>
      <c r="E463" s="50" t="s">
        <v>899</v>
      </c>
      <c r="F463" s="31">
        <v>1</v>
      </c>
      <c r="G463" s="31">
        <v>1</v>
      </c>
      <c r="H463" s="31">
        <v>1</v>
      </c>
      <c r="I463" s="38">
        <v>130441.77</v>
      </c>
      <c r="J463" s="18" t="s">
        <v>3164</v>
      </c>
      <c r="K463" s="34" t="s">
        <v>3314</v>
      </c>
      <c r="L463" s="136" t="s">
        <v>3338</v>
      </c>
      <c r="M463" s="185">
        <v>0.9</v>
      </c>
      <c r="N463" s="185">
        <v>0.9</v>
      </c>
      <c r="O463" s="116"/>
      <c r="P463" s="116"/>
      <c r="Q463" s="34"/>
      <c r="R463" s="34"/>
      <c r="S463" s="116"/>
      <c r="T463" s="116"/>
      <c r="U463" s="116"/>
      <c r="V463" s="116"/>
      <c r="W463" s="116"/>
      <c r="X463" s="34"/>
      <c r="Y463" s="34"/>
      <c r="Z463" s="107">
        <f t="shared" si="70"/>
        <v>0</v>
      </c>
      <c r="AA463" s="107">
        <f t="shared" si="71"/>
        <v>0</v>
      </c>
      <c r="AB463" s="107">
        <f t="shared" si="72"/>
        <v>0</v>
      </c>
      <c r="AC463" s="107">
        <f t="shared" si="73"/>
        <v>1</v>
      </c>
      <c r="AD463" s="107">
        <f t="shared" si="74"/>
        <v>0</v>
      </c>
      <c r="AE463" s="107">
        <f t="shared" si="75"/>
        <v>0</v>
      </c>
      <c r="AF463" s="107">
        <f t="shared" si="76"/>
        <v>0</v>
      </c>
      <c r="AG463" s="107">
        <f t="shared" si="77"/>
        <v>0</v>
      </c>
      <c r="AH463" s="107">
        <f t="shared" si="78"/>
        <v>1</v>
      </c>
      <c r="AI463" s="107">
        <f t="shared" si="79"/>
        <v>0</v>
      </c>
    </row>
    <row r="464" spans="1:35" ht="29.25" customHeight="1" outlineLevel="2" x14ac:dyDescent="0.25">
      <c r="A464" s="50" t="s">
        <v>2696</v>
      </c>
      <c r="B464" s="50" t="s">
        <v>3147</v>
      </c>
      <c r="C464" s="31">
        <v>130012</v>
      </c>
      <c r="D464" s="59" t="s">
        <v>2817</v>
      </c>
      <c r="E464" s="50" t="s">
        <v>2758</v>
      </c>
      <c r="F464" s="31">
        <v>3</v>
      </c>
      <c r="G464" s="31">
        <v>1</v>
      </c>
      <c r="H464" s="31">
        <v>1</v>
      </c>
      <c r="I464" s="38">
        <v>130441.77</v>
      </c>
      <c r="J464" s="18" t="s">
        <v>3164</v>
      </c>
      <c r="K464" s="34" t="s">
        <v>3314</v>
      </c>
      <c r="L464" s="136" t="s">
        <v>3338</v>
      </c>
      <c r="M464" s="185">
        <v>0.9</v>
      </c>
      <c r="N464" s="185">
        <v>0.95</v>
      </c>
      <c r="O464" s="116"/>
      <c r="P464" s="116"/>
      <c r="Q464" s="34"/>
      <c r="R464" s="34"/>
      <c r="S464" s="116"/>
      <c r="T464" s="116"/>
      <c r="U464" s="116"/>
      <c r="V464" s="116"/>
      <c r="W464" s="116"/>
      <c r="X464" s="34"/>
      <c r="Y464" s="34"/>
      <c r="Z464" s="107">
        <f t="shared" si="70"/>
        <v>0</v>
      </c>
      <c r="AA464" s="107">
        <f t="shared" si="71"/>
        <v>0</v>
      </c>
      <c r="AB464" s="107">
        <f t="shared" si="72"/>
        <v>0</v>
      </c>
      <c r="AC464" s="107">
        <f t="shared" si="73"/>
        <v>1</v>
      </c>
      <c r="AD464" s="107">
        <f t="shared" si="74"/>
        <v>0</v>
      </c>
      <c r="AE464" s="107">
        <f t="shared" si="75"/>
        <v>0</v>
      </c>
      <c r="AF464" s="107">
        <f t="shared" si="76"/>
        <v>0</v>
      </c>
      <c r="AG464" s="107">
        <f t="shared" si="77"/>
        <v>0</v>
      </c>
      <c r="AH464" s="107">
        <f t="shared" si="78"/>
        <v>1</v>
      </c>
      <c r="AI464" s="107">
        <f t="shared" si="79"/>
        <v>0</v>
      </c>
    </row>
    <row r="465" spans="1:35" ht="29.25" hidden="1" customHeight="1" outlineLevel="2" x14ac:dyDescent="0.25">
      <c r="A465" s="50" t="s">
        <v>2696</v>
      </c>
      <c r="B465" s="50" t="s">
        <v>3147</v>
      </c>
      <c r="C465" s="31">
        <v>130016</v>
      </c>
      <c r="D465" s="59" t="s">
        <v>2820</v>
      </c>
      <c r="E465" s="50" t="s">
        <v>2758</v>
      </c>
      <c r="F465" s="31">
        <v>3</v>
      </c>
      <c r="G465" s="31">
        <v>1</v>
      </c>
      <c r="H465" s="31">
        <v>1</v>
      </c>
      <c r="I465" s="38">
        <v>130441.77</v>
      </c>
      <c r="J465" s="18" t="s">
        <v>3164</v>
      </c>
      <c r="K465" s="34" t="s">
        <v>3314</v>
      </c>
      <c r="L465" s="137" t="s">
        <v>3337</v>
      </c>
      <c r="M465" s="185">
        <v>0.9</v>
      </c>
      <c r="N465" s="185">
        <v>1</v>
      </c>
      <c r="O465" s="116"/>
      <c r="P465" s="116"/>
      <c r="Q465" s="34"/>
      <c r="R465" s="34"/>
      <c r="S465" s="116"/>
      <c r="T465" s="116"/>
      <c r="U465" s="116"/>
      <c r="V465" s="116"/>
      <c r="W465" s="116"/>
      <c r="X465" s="34"/>
      <c r="Y465" s="34"/>
      <c r="Z465" s="107">
        <f t="shared" si="70"/>
        <v>0</v>
      </c>
      <c r="AA465" s="107">
        <f t="shared" si="71"/>
        <v>0</v>
      </c>
      <c r="AB465" s="107">
        <f t="shared" si="72"/>
        <v>0</v>
      </c>
      <c r="AC465" s="107">
        <f t="shared" si="73"/>
        <v>0</v>
      </c>
      <c r="AD465" s="107">
        <f t="shared" si="74"/>
        <v>1</v>
      </c>
      <c r="AE465" s="107">
        <f t="shared" si="75"/>
        <v>0</v>
      </c>
      <c r="AF465" s="107">
        <f t="shared" si="76"/>
        <v>0</v>
      </c>
      <c r="AG465" s="107">
        <f t="shared" si="77"/>
        <v>0</v>
      </c>
      <c r="AH465" s="107">
        <f t="shared" si="78"/>
        <v>0</v>
      </c>
      <c r="AI465" s="107">
        <f t="shared" si="79"/>
        <v>1</v>
      </c>
    </row>
    <row r="466" spans="1:35" ht="29.25" customHeight="1" outlineLevel="2" x14ac:dyDescent="0.25">
      <c r="A466" s="50" t="s">
        <v>2696</v>
      </c>
      <c r="B466" s="50" t="s">
        <v>3147</v>
      </c>
      <c r="C466" s="31">
        <v>130053</v>
      </c>
      <c r="D466" s="59" t="s">
        <v>2784</v>
      </c>
      <c r="E466" s="50" t="s">
        <v>2770</v>
      </c>
      <c r="F466" s="31">
        <v>2</v>
      </c>
      <c r="G466" s="31">
        <v>1</v>
      </c>
      <c r="H466" s="31">
        <v>1</v>
      </c>
      <c r="I466" s="39">
        <v>130441.77</v>
      </c>
      <c r="J466" s="18" t="s">
        <v>3164</v>
      </c>
      <c r="K466" s="34" t="s">
        <v>3314</v>
      </c>
      <c r="L466" s="136" t="s">
        <v>3338</v>
      </c>
      <c r="M466" s="185">
        <v>0.9</v>
      </c>
      <c r="N466" s="185">
        <v>0.92</v>
      </c>
      <c r="O466" s="116"/>
      <c r="P466" s="116"/>
      <c r="Q466" s="34"/>
      <c r="R466" s="34"/>
      <c r="S466" s="116"/>
      <c r="T466" s="116"/>
      <c r="U466" s="116"/>
      <c r="V466" s="116"/>
      <c r="W466" s="116"/>
      <c r="X466" s="34"/>
      <c r="Y466" s="34"/>
      <c r="Z466" s="107">
        <f t="shared" si="70"/>
        <v>0</v>
      </c>
      <c r="AA466" s="107">
        <f t="shared" si="71"/>
        <v>0</v>
      </c>
      <c r="AB466" s="107">
        <f t="shared" si="72"/>
        <v>0</v>
      </c>
      <c r="AC466" s="107">
        <f t="shared" si="73"/>
        <v>1</v>
      </c>
      <c r="AD466" s="107">
        <f t="shared" si="74"/>
        <v>0</v>
      </c>
      <c r="AE466" s="107">
        <f t="shared" si="75"/>
        <v>0</v>
      </c>
      <c r="AF466" s="107">
        <f t="shared" si="76"/>
        <v>0</v>
      </c>
      <c r="AG466" s="107">
        <f t="shared" si="77"/>
        <v>0</v>
      </c>
      <c r="AH466" s="107">
        <f t="shared" si="78"/>
        <v>1</v>
      </c>
      <c r="AI466" s="107">
        <f t="shared" si="79"/>
        <v>0</v>
      </c>
    </row>
    <row r="467" spans="1:35" ht="29.25" customHeight="1" outlineLevel="2" x14ac:dyDescent="0.25">
      <c r="A467" s="50" t="s">
        <v>2696</v>
      </c>
      <c r="B467" s="50" t="s">
        <v>3147</v>
      </c>
      <c r="C467" s="31">
        <v>130059</v>
      </c>
      <c r="D467" s="59" t="s">
        <v>2800</v>
      </c>
      <c r="E467" s="50" t="s">
        <v>2770</v>
      </c>
      <c r="F467" s="31">
        <v>2</v>
      </c>
      <c r="G467" s="31">
        <v>1</v>
      </c>
      <c r="H467" s="31">
        <v>1</v>
      </c>
      <c r="I467" s="39">
        <v>130441.77</v>
      </c>
      <c r="J467" s="18" t="s">
        <v>3164</v>
      </c>
      <c r="K467" s="34" t="s">
        <v>3314</v>
      </c>
      <c r="L467" s="136" t="s">
        <v>3338</v>
      </c>
      <c r="M467" s="185">
        <v>0.9</v>
      </c>
      <c r="N467" s="185">
        <v>0.92</v>
      </c>
      <c r="O467" s="116"/>
      <c r="P467" s="116"/>
      <c r="Q467" s="34"/>
      <c r="R467" s="34"/>
      <c r="S467" s="116"/>
      <c r="T467" s="116"/>
      <c r="U467" s="116"/>
      <c r="V467" s="116"/>
      <c r="W467" s="116"/>
      <c r="X467" s="34"/>
      <c r="Y467" s="34"/>
      <c r="Z467" s="107">
        <f t="shared" si="70"/>
        <v>0</v>
      </c>
      <c r="AA467" s="107">
        <f t="shared" si="71"/>
        <v>0</v>
      </c>
      <c r="AB467" s="107">
        <f t="shared" si="72"/>
        <v>0</v>
      </c>
      <c r="AC467" s="107">
        <f t="shared" si="73"/>
        <v>1</v>
      </c>
      <c r="AD467" s="107">
        <f t="shared" si="74"/>
        <v>0</v>
      </c>
      <c r="AE467" s="107">
        <f t="shared" si="75"/>
        <v>0</v>
      </c>
      <c r="AF467" s="107">
        <f t="shared" si="76"/>
        <v>0</v>
      </c>
      <c r="AG467" s="107">
        <f t="shared" si="77"/>
        <v>0</v>
      </c>
      <c r="AH467" s="107">
        <f t="shared" si="78"/>
        <v>1</v>
      </c>
      <c r="AI467" s="107">
        <f t="shared" si="79"/>
        <v>0</v>
      </c>
    </row>
    <row r="468" spans="1:35" ht="29.25" customHeight="1" outlineLevel="2" x14ac:dyDescent="0.25">
      <c r="A468" s="50" t="s">
        <v>2696</v>
      </c>
      <c r="B468" s="50" t="s">
        <v>3147</v>
      </c>
      <c r="C468" s="31">
        <v>130063</v>
      </c>
      <c r="D468" s="59" t="s">
        <v>2806</v>
      </c>
      <c r="E468" s="50" t="s">
        <v>2770</v>
      </c>
      <c r="F468" s="31">
        <v>2</v>
      </c>
      <c r="G468" s="31">
        <v>1</v>
      </c>
      <c r="H468" s="31">
        <v>1</v>
      </c>
      <c r="I468" s="38">
        <v>130441.77</v>
      </c>
      <c r="J468" s="18" t="s">
        <v>3164</v>
      </c>
      <c r="K468" s="34" t="s">
        <v>3314</v>
      </c>
      <c r="L468" s="136" t="s">
        <v>3338</v>
      </c>
      <c r="M468" s="185">
        <v>0.9</v>
      </c>
      <c r="N468" s="185">
        <v>0.92</v>
      </c>
      <c r="O468" s="116"/>
      <c r="P468" s="116"/>
      <c r="Q468" s="34"/>
      <c r="R468" s="34"/>
      <c r="S468" s="116"/>
      <c r="T468" s="116"/>
      <c r="U468" s="116"/>
      <c r="V468" s="116"/>
      <c r="W468" s="116"/>
      <c r="X468" s="34"/>
      <c r="Y468" s="34"/>
      <c r="Z468" s="107">
        <f t="shared" si="70"/>
        <v>0</v>
      </c>
      <c r="AA468" s="107">
        <f t="shared" si="71"/>
        <v>0</v>
      </c>
      <c r="AB468" s="107">
        <f t="shared" si="72"/>
        <v>0</v>
      </c>
      <c r="AC468" s="107">
        <f t="shared" si="73"/>
        <v>1</v>
      </c>
      <c r="AD468" s="107">
        <f t="shared" si="74"/>
        <v>0</v>
      </c>
      <c r="AE468" s="107">
        <f t="shared" si="75"/>
        <v>0</v>
      </c>
      <c r="AF468" s="107">
        <f t="shared" si="76"/>
        <v>0</v>
      </c>
      <c r="AG468" s="107">
        <f t="shared" si="77"/>
        <v>0</v>
      </c>
      <c r="AH468" s="107">
        <f t="shared" si="78"/>
        <v>1</v>
      </c>
      <c r="AI468" s="107">
        <f t="shared" si="79"/>
        <v>0</v>
      </c>
    </row>
    <row r="469" spans="1:35" ht="29.25" customHeight="1" outlineLevel="2" x14ac:dyDescent="0.25">
      <c r="A469" s="50" t="s">
        <v>2696</v>
      </c>
      <c r="B469" s="50" t="s">
        <v>3147</v>
      </c>
      <c r="C469" s="31">
        <v>130067</v>
      </c>
      <c r="D469" s="59" t="s">
        <v>2815</v>
      </c>
      <c r="E469" s="50" t="s">
        <v>2770</v>
      </c>
      <c r="F469" s="31">
        <v>2</v>
      </c>
      <c r="G469" s="31">
        <v>1</v>
      </c>
      <c r="H469" s="31">
        <v>1</v>
      </c>
      <c r="I469" s="39">
        <v>130441.77</v>
      </c>
      <c r="J469" s="18" t="s">
        <v>3164</v>
      </c>
      <c r="K469" s="34" t="s">
        <v>3314</v>
      </c>
      <c r="L469" s="136" t="s">
        <v>3338</v>
      </c>
      <c r="M469" s="185">
        <v>0.9</v>
      </c>
      <c r="N469" s="185">
        <v>0.92</v>
      </c>
      <c r="O469" s="116"/>
      <c r="P469" s="116"/>
      <c r="Q469" s="34"/>
      <c r="R469" s="34"/>
      <c r="S469" s="116"/>
      <c r="T469" s="116"/>
      <c r="U469" s="116"/>
      <c r="V469" s="116"/>
      <c r="W469" s="116"/>
      <c r="X469" s="34"/>
      <c r="Y469" s="34"/>
      <c r="Z469" s="107">
        <f t="shared" si="70"/>
        <v>0</v>
      </c>
      <c r="AA469" s="107">
        <f t="shared" si="71"/>
        <v>0</v>
      </c>
      <c r="AB469" s="107">
        <f t="shared" si="72"/>
        <v>0</v>
      </c>
      <c r="AC469" s="107">
        <f t="shared" si="73"/>
        <v>1</v>
      </c>
      <c r="AD469" s="107">
        <f t="shared" si="74"/>
        <v>0</v>
      </c>
      <c r="AE469" s="107">
        <f t="shared" si="75"/>
        <v>0</v>
      </c>
      <c r="AF469" s="107">
        <f t="shared" si="76"/>
        <v>0</v>
      </c>
      <c r="AG469" s="107">
        <f t="shared" si="77"/>
        <v>0</v>
      </c>
      <c r="AH469" s="107">
        <f t="shared" si="78"/>
        <v>1</v>
      </c>
      <c r="AI469" s="107">
        <f t="shared" si="79"/>
        <v>0</v>
      </c>
    </row>
    <row r="470" spans="1:35" ht="29.25" customHeight="1" outlineLevel="2" x14ac:dyDescent="0.25">
      <c r="A470" s="50" t="s">
        <v>2696</v>
      </c>
      <c r="B470" s="50" t="s">
        <v>3147</v>
      </c>
      <c r="C470" s="31">
        <v>130075</v>
      </c>
      <c r="D470" s="59" t="s">
        <v>2779</v>
      </c>
      <c r="E470" s="50" t="s">
        <v>2770</v>
      </c>
      <c r="F470" s="31">
        <v>2</v>
      </c>
      <c r="G470" s="31">
        <v>1</v>
      </c>
      <c r="H470" s="31">
        <v>1</v>
      </c>
      <c r="I470" s="39">
        <v>130441.77</v>
      </c>
      <c r="J470" s="18" t="s">
        <v>3164</v>
      </c>
      <c r="K470" s="34" t="s">
        <v>3314</v>
      </c>
      <c r="L470" s="136" t="s">
        <v>3338</v>
      </c>
      <c r="M470" s="185">
        <v>0.9</v>
      </c>
      <c r="N470" s="185">
        <v>0.92</v>
      </c>
      <c r="O470" s="116"/>
      <c r="P470" s="116"/>
      <c r="Q470" s="34"/>
      <c r="R470" s="34"/>
      <c r="S470" s="116"/>
      <c r="T470" s="116"/>
      <c r="U470" s="116"/>
      <c r="V470" s="116"/>
      <c r="W470" s="116"/>
      <c r="X470" s="34"/>
      <c r="Y470" s="34"/>
      <c r="Z470" s="107">
        <f t="shared" si="70"/>
        <v>0</v>
      </c>
      <c r="AA470" s="107">
        <f t="shared" si="71"/>
        <v>0</v>
      </c>
      <c r="AB470" s="107">
        <f t="shared" si="72"/>
        <v>0</v>
      </c>
      <c r="AC470" s="107">
        <f t="shared" si="73"/>
        <v>1</v>
      </c>
      <c r="AD470" s="107">
        <f t="shared" si="74"/>
        <v>0</v>
      </c>
      <c r="AE470" s="107">
        <f t="shared" si="75"/>
        <v>0</v>
      </c>
      <c r="AF470" s="107">
        <f t="shared" si="76"/>
        <v>0</v>
      </c>
      <c r="AG470" s="107">
        <f t="shared" si="77"/>
        <v>0</v>
      </c>
      <c r="AH470" s="107">
        <f t="shared" si="78"/>
        <v>1</v>
      </c>
      <c r="AI470" s="107">
        <f t="shared" si="79"/>
        <v>0</v>
      </c>
    </row>
    <row r="471" spans="1:35" ht="29.25" hidden="1" customHeight="1" outlineLevel="2" x14ac:dyDescent="0.25">
      <c r="A471" s="50" t="s">
        <v>2696</v>
      </c>
      <c r="B471" s="50" t="s">
        <v>3147</v>
      </c>
      <c r="C471" s="31">
        <v>130084</v>
      </c>
      <c r="D471" s="59" t="s">
        <v>2771</v>
      </c>
      <c r="E471" s="50" t="s">
        <v>2764</v>
      </c>
      <c r="F471" s="31">
        <v>2</v>
      </c>
      <c r="G471" s="31">
        <v>1</v>
      </c>
      <c r="H471" s="31">
        <v>1</v>
      </c>
      <c r="I471" s="39">
        <v>130441.77</v>
      </c>
      <c r="J471" s="18" t="s">
        <v>3164</v>
      </c>
      <c r="K471" s="34" t="s">
        <v>3314</v>
      </c>
      <c r="L471" s="137" t="s">
        <v>3337</v>
      </c>
      <c r="M471" s="185">
        <v>0.9</v>
      </c>
      <c r="N471" s="185">
        <v>1</v>
      </c>
      <c r="O471" s="116"/>
      <c r="P471" s="116"/>
      <c r="Q471" s="34"/>
      <c r="R471" s="34"/>
      <c r="S471" s="116"/>
      <c r="T471" s="116"/>
      <c r="U471" s="116"/>
      <c r="V471" s="116"/>
      <c r="W471" s="116"/>
      <c r="X471" s="34"/>
      <c r="Y471" s="34"/>
      <c r="Z471" s="107">
        <f t="shared" si="70"/>
        <v>0</v>
      </c>
      <c r="AA471" s="107">
        <f t="shared" si="71"/>
        <v>0</v>
      </c>
      <c r="AB471" s="107">
        <f t="shared" si="72"/>
        <v>0</v>
      </c>
      <c r="AC471" s="107">
        <f t="shared" si="73"/>
        <v>0</v>
      </c>
      <c r="AD471" s="107">
        <f t="shared" si="74"/>
        <v>1</v>
      </c>
      <c r="AE471" s="107">
        <f t="shared" si="75"/>
        <v>0</v>
      </c>
      <c r="AF471" s="107">
        <f t="shared" si="76"/>
        <v>0</v>
      </c>
      <c r="AG471" s="107">
        <f t="shared" si="77"/>
        <v>0</v>
      </c>
      <c r="AH471" s="107">
        <f t="shared" si="78"/>
        <v>0</v>
      </c>
      <c r="AI471" s="107">
        <f t="shared" si="79"/>
        <v>1</v>
      </c>
    </row>
    <row r="472" spans="1:35" ht="29.25" hidden="1" customHeight="1" outlineLevel="2" x14ac:dyDescent="0.25">
      <c r="A472" s="50" t="s">
        <v>2696</v>
      </c>
      <c r="B472" s="50" t="s">
        <v>3147</v>
      </c>
      <c r="C472" s="31">
        <v>130105</v>
      </c>
      <c r="D472" s="59" t="s">
        <v>942</v>
      </c>
      <c r="E472" s="50" t="s">
        <v>2764</v>
      </c>
      <c r="F472" s="31">
        <v>2</v>
      </c>
      <c r="G472" s="31">
        <v>1</v>
      </c>
      <c r="H472" s="31">
        <v>1</v>
      </c>
      <c r="I472" s="39">
        <v>130441.77</v>
      </c>
      <c r="J472" s="18" t="s">
        <v>3164</v>
      </c>
      <c r="K472" s="34" t="s">
        <v>3314</v>
      </c>
      <c r="L472" s="137" t="s">
        <v>3337</v>
      </c>
      <c r="M472" s="185">
        <v>0.9</v>
      </c>
      <c r="N472" s="185">
        <v>1</v>
      </c>
      <c r="O472" s="116"/>
      <c r="P472" s="116"/>
      <c r="Q472" s="34"/>
      <c r="R472" s="34"/>
      <c r="S472" s="116"/>
      <c r="T472" s="116"/>
      <c r="U472" s="116"/>
      <c r="V472" s="116"/>
      <c r="W472" s="116"/>
      <c r="X472" s="34"/>
      <c r="Y472" s="34"/>
      <c r="Z472" s="107">
        <f t="shared" si="70"/>
        <v>0</v>
      </c>
      <c r="AA472" s="107">
        <f t="shared" si="71"/>
        <v>0</v>
      </c>
      <c r="AB472" s="107">
        <f t="shared" si="72"/>
        <v>0</v>
      </c>
      <c r="AC472" s="107">
        <f t="shared" si="73"/>
        <v>0</v>
      </c>
      <c r="AD472" s="107">
        <f t="shared" si="74"/>
        <v>1</v>
      </c>
      <c r="AE472" s="107">
        <f t="shared" si="75"/>
        <v>0</v>
      </c>
      <c r="AF472" s="107">
        <f t="shared" si="76"/>
        <v>0</v>
      </c>
      <c r="AG472" s="107">
        <f t="shared" si="77"/>
        <v>0</v>
      </c>
      <c r="AH472" s="107">
        <f t="shared" si="78"/>
        <v>0</v>
      </c>
      <c r="AI472" s="107">
        <f t="shared" si="79"/>
        <v>1</v>
      </c>
    </row>
    <row r="473" spans="1:35" ht="29.25" hidden="1" customHeight="1" outlineLevel="2" x14ac:dyDescent="0.25">
      <c r="A473" s="50" t="s">
        <v>2696</v>
      </c>
      <c r="B473" s="50" t="s">
        <v>3147</v>
      </c>
      <c r="C473" s="31">
        <v>130132</v>
      </c>
      <c r="D473" s="59" t="s">
        <v>2798</v>
      </c>
      <c r="E473" s="50" t="s">
        <v>2768</v>
      </c>
      <c r="F473" s="31">
        <v>2</v>
      </c>
      <c r="G473" s="31">
        <v>1</v>
      </c>
      <c r="H473" s="31">
        <v>1</v>
      </c>
      <c r="I473" s="39">
        <v>130441.77</v>
      </c>
      <c r="J473" s="18" t="s">
        <v>3164</v>
      </c>
      <c r="K473" s="34" t="s">
        <v>3314</v>
      </c>
      <c r="L473" s="137" t="s">
        <v>3337</v>
      </c>
      <c r="M473" s="185">
        <v>0.9</v>
      </c>
      <c r="N473" s="185">
        <v>1</v>
      </c>
      <c r="O473" s="116"/>
      <c r="P473" s="116"/>
      <c r="Q473" s="34"/>
      <c r="R473" s="34"/>
      <c r="S473" s="116"/>
      <c r="T473" s="116"/>
      <c r="U473" s="116"/>
      <c r="V473" s="116"/>
      <c r="W473" s="116"/>
      <c r="X473" s="34"/>
      <c r="Y473" s="34"/>
      <c r="Z473" s="107">
        <f t="shared" si="70"/>
        <v>0</v>
      </c>
      <c r="AA473" s="107">
        <f t="shared" si="71"/>
        <v>0</v>
      </c>
      <c r="AB473" s="107">
        <f t="shared" si="72"/>
        <v>0</v>
      </c>
      <c r="AC473" s="107">
        <f t="shared" si="73"/>
        <v>0</v>
      </c>
      <c r="AD473" s="107">
        <f t="shared" si="74"/>
        <v>1</v>
      </c>
      <c r="AE473" s="107">
        <f t="shared" si="75"/>
        <v>0</v>
      </c>
      <c r="AF473" s="107">
        <f t="shared" si="76"/>
        <v>0</v>
      </c>
      <c r="AG473" s="107">
        <f t="shared" si="77"/>
        <v>0</v>
      </c>
      <c r="AH473" s="107">
        <f t="shared" si="78"/>
        <v>0</v>
      </c>
      <c r="AI473" s="107">
        <f t="shared" si="79"/>
        <v>1</v>
      </c>
    </row>
    <row r="474" spans="1:35" ht="29.25" hidden="1" customHeight="1" outlineLevel="2" x14ac:dyDescent="0.25">
      <c r="A474" s="50" t="s">
        <v>2696</v>
      </c>
      <c r="B474" s="50" t="s">
        <v>3147</v>
      </c>
      <c r="C474" s="31">
        <v>130138</v>
      </c>
      <c r="D474" s="59" t="s">
        <v>2804</v>
      </c>
      <c r="E474" s="50" t="s">
        <v>2768</v>
      </c>
      <c r="F474" s="31">
        <v>2</v>
      </c>
      <c r="G474" s="31">
        <v>1</v>
      </c>
      <c r="H474" s="31">
        <v>1</v>
      </c>
      <c r="I474" s="39">
        <v>130441.77</v>
      </c>
      <c r="J474" s="18" t="s">
        <v>3164</v>
      </c>
      <c r="K474" s="34" t="s">
        <v>3314</v>
      </c>
      <c r="L474" s="137" t="s">
        <v>3337</v>
      </c>
      <c r="M474" s="185">
        <v>0.9</v>
      </c>
      <c r="N474" s="185">
        <v>1</v>
      </c>
      <c r="O474" s="116"/>
      <c r="P474" s="116"/>
      <c r="Q474" s="34"/>
      <c r="R474" s="34"/>
      <c r="S474" s="116"/>
      <c r="T474" s="116"/>
      <c r="U474" s="116"/>
      <c r="V474" s="116"/>
      <c r="W474" s="116"/>
      <c r="X474" s="34"/>
      <c r="Y474" s="34"/>
      <c r="Z474" s="107">
        <f t="shared" si="70"/>
        <v>0</v>
      </c>
      <c r="AA474" s="107">
        <f t="shared" si="71"/>
        <v>0</v>
      </c>
      <c r="AB474" s="107">
        <f t="shared" si="72"/>
        <v>0</v>
      </c>
      <c r="AC474" s="107">
        <f t="shared" si="73"/>
        <v>0</v>
      </c>
      <c r="AD474" s="107">
        <f t="shared" si="74"/>
        <v>1</v>
      </c>
      <c r="AE474" s="107">
        <f t="shared" si="75"/>
        <v>0</v>
      </c>
      <c r="AF474" s="107">
        <f t="shared" si="76"/>
        <v>0</v>
      </c>
      <c r="AG474" s="107">
        <f t="shared" si="77"/>
        <v>0</v>
      </c>
      <c r="AH474" s="107">
        <f t="shared" si="78"/>
        <v>0</v>
      </c>
      <c r="AI474" s="107">
        <f t="shared" si="79"/>
        <v>1</v>
      </c>
    </row>
    <row r="475" spans="1:35" ht="29.25" hidden="1" customHeight="1" outlineLevel="2" x14ac:dyDescent="0.25">
      <c r="A475" s="50" t="s">
        <v>2696</v>
      </c>
      <c r="B475" s="50" t="s">
        <v>3147</v>
      </c>
      <c r="C475" s="31">
        <v>130144</v>
      </c>
      <c r="D475" s="59" t="s">
        <v>2767</v>
      </c>
      <c r="E475" s="50" t="s">
        <v>2768</v>
      </c>
      <c r="F475" s="31">
        <v>2</v>
      </c>
      <c r="G475" s="31">
        <v>1</v>
      </c>
      <c r="H475" s="31">
        <v>1</v>
      </c>
      <c r="I475" s="39">
        <v>130441.77</v>
      </c>
      <c r="J475" s="18" t="s">
        <v>3164</v>
      </c>
      <c r="K475" s="34" t="s">
        <v>3314</v>
      </c>
      <c r="L475" s="137" t="s">
        <v>3337</v>
      </c>
      <c r="M475" s="185">
        <v>0.9</v>
      </c>
      <c r="N475" s="185">
        <v>1</v>
      </c>
      <c r="O475" s="116"/>
      <c r="P475" s="116"/>
      <c r="Q475" s="34"/>
      <c r="R475" s="34"/>
      <c r="S475" s="116"/>
      <c r="T475" s="116"/>
      <c r="U475" s="116"/>
      <c r="V475" s="116"/>
      <c r="W475" s="116"/>
      <c r="X475" s="34"/>
      <c r="Y475" s="34"/>
      <c r="Z475" s="107">
        <f t="shared" si="70"/>
        <v>0</v>
      </c>
      <c r="AA475" s="107">
        <f t="shared" si="71"/>
        <v>0</v>
      </c>
      <c r="AB475" s="107">
        <f t="shared" si="72"/>
        <v>0</v>
      </c>
      <c r="AC475" s="107">
        <f t="shared" si="73"/>
        <v>0</v>
      </c>
      <c r="AD475" s="107">
        <f t="shared" si="74"/>
        <v>1</v>
      </c>
      <c r="AE475" s="107">
        <f t="shared" si="75"/>
        <v>0</v>
      </c>
      <c r="AF475" s="107">
        <f t="shared" si="76"/>
        <v>0</v>
      </c>
      <c r="AG475" s="107">
        <f t="shared" si="77"/>
        <v>0</v>
      </c>
      <c r="AH475" s="107">
        <f t="shared" si="78"/>
        <v>0</v>
      </c>
      <c r="AI475" s="107">
        <f t="shared" si="79"/>
        <v>1</v>
      </c>
    </row>
    <row r="476" spans="1:35" ht="29.25" hidden="1" customHeight="1" outlineLevel="2" x14ac:dyDescent="0.25">
      <c r="A476" s="50" t="s">
        <v>2696</v>
      </c>
      <c r="B476" s="50" t="s">
        <v>3147</v>
      </c>
      <c r="C476" s="31">
        <v>130149</v>
      </c>
      <c r="D476" s="59" t="s">
        <v>2788</v>
      </c>
      <c r="E476" s="50" t="s">
        <v>2768</v>
      </c>
      <c r="F476" s="31">
        <v>2</v>
      </c>
      <c r="G476" s="31">
        <v>1</v>
      </c>
      <c r="H476" s="31">
        <v>1</v>
      </c>
      <c r="I476" s="38">
        <v>130441.77</v>
      </c>
      <c r="J476" s="18" t="s">
        <v>3164</v>
      </c>
      <c r="K476" s="34" t="s">
        <v>3314</v>
      </c>
      <c r="L476" s="137" t="s">
        <v>3337</v>
      </c>
      <c r="M476" s="185">
        <v>0.9</v>
      </c>
      <c r="N476" s="185">
        <v>1</v>
      </c>
      <c r="O476" s="116"/>
      <c r="P476" s="116"/>
      <c r="Q476" s="34"/>
      <c r="R476" s="34"/>
      <c r="S476" s="116"/>
      <c r="T476" s="116"/>
      <c r="U476" s="116"/>
      <c r="V476" s="116"/>
      <c r="W476" s="116"/>
      <c r="X476" s="34"/>
      <c r="Y476" s="34"/>
      <c r="Z476" s="107">
        <f t="shared" si="70"/>
        <v>0</v>
      </c>
      <c r="AA476" s="107">
        <f t="shared" si="71"/>
        <v>0</v>
      </c>
      <c r="AB476" s="107">
        <f t="shared" si="72"/>
        <v>0</v>
      </c>
      <c r="AC476" s="107">
        <f t="shared" si="73"/>
        <v>0</v>
      </c>
      <c r="AD476" s="107">
        <f t="shared" si="74"/>
        <v>1</v>
      </c>
      <c r="AE476" s="107">
        <f t="shared" si="75"/>
        <v>0</v>
      </c>
      <c r="AF476" s="107">
        <f t="shared" si="76"/>
        <v>0</v>
      </c>
      <c r="AG476" s="107">
        <f t="shared" si="77"/>
        <v>0</v>
      </c>
      <c r="AH476" s="107">
        <f t="shared" si="78"/>
        <v>0</v>
      </c>
      <c r="AI476" s="107">
        <f t="shared" si="79"/>
        <v>1</v>
      </c>
    </row>
    <row r="477" spans="1:35" ht="29.25" hidden="1" customHeight="1" outlineLevel="2" x14ac:dyDescent="0.25">
      <c r="A477" s="50" t="s">
        <v>2696</v>
      </c>
      <c r="B477" s="50" t="s">
        <v>3147</v>
      </c>
      <c r="C477" s="31">
        <v>130213</v>
      </c>
      <c r="D477" s="59" t="s">
        <v>2734</v>
      </c>
      <c r="E477" s="50" t="s">
        <v>2719</v>
      </c>
      <c r="F477" s="31">
        <v>1</v>
      </c>
      <c r="G477" s="31">
        <v>1</v>
      </c>
      <c r="H477" s="31">
        <v>1</v>
      </c>
      <c r="I477" s="38">
        <v>130441.77</v>
      </c>
      <c r="J477" s="18" t="s">
        <v>3164</v>
      </c>
      <c r="K477" s="34" t="s">
        <v>3314</v>
      </c>
      <c r="L477" s="137" t="s">
        <v>3337</v>
      </c>
      <c r="M477" s="185">
        <v>0.91</v>
      </c>
      <c r="N477" s="185">
        <v>1</v>
      </c>
      <c r="O477" s="116"/>
      <c r="P477" s="116"/>
      <c r="Q477" s="34"/>
      <c r="R477" s="34"/>
      <c r="S477" s="116"/>
      <c r="T477" s="116"/>
      <c r="U477" s="116"/>
      <c r="V477" s="116"/>
      <c r="W477" s="116"/>
      <c r="X477" s="34"/>
      <c r="Y477" s="34"/>
      <c r="Z477" s="107">
        <f t="shared" si="70"/>
        <v>0</v>
      </c>
      <c r="AA477" s="107">
        <f t="shared" si="71"/>
        <v>0</v>
      </c>
      <c r="AB477" s="107">
        <f t="shared" si="72"/>
        <v>0</v>
      </c>
      <c r="AC477" s="107">
        <f t="shared" si="73"/>
        <v>0</v>
      </c>
      <c r="AD477" s="107">
        <f t="shared" si="74"/>
        <v>1</v>
      </c>
      <c r="AE477" s="107">
        <f t="shared" si="75"/>
        <v>0</v>
      </c>
      <c r="AF477" s="107">
        <f t="shared" si="76"/>
        <v>0</v>
      </c>
      <c r="AG477" s="107">
        <f t="shared" si="77"/>
        <v>0</v>
      </c>
      <c r="AH477" s="107">
        <f t="shared" si="78"/>
        <v>0</v>
      </c>
      <c r="AI477" s="107">
        <f t="shared" si="79"/>
        <v>1</v>
      </c>
    </row>
    <row r="478" spans="1:35" ht="29.25" hidden="1" customHeight="1" outlineLevel="2" x14ac:dyDescent="0.25">
      <c r="A478" s="50" t="s">
        <v>2696</v>
      </c>
      <c r="B478" s="50" t="s">
        <v>3147</v>
      </c>
      <c r="C478" s="31">
        <v>130216</v>
      </c>
      <c r="D478" s="59" t="s">
        <v>2740</v>
      </c>
      <c r="E478" s="50" t="s">
        <v>2719</v>
      </c>
      <c r="F478" s="31">
        <v>1</v>
      </c>
      <c r="G478" s="31">
        <v>1</v>
      </c>
      <c r="H478" s="31">
        <v>1</v>
      </c>
      <c r="I478" s="38">
        <v>130441.77</v>
      </c>
      <c r="J478" s="18" t="s">
        <v>3164</v>
      </c>
      <c r="K478" s="34" t="s">
        <v>3314</v>
      </c>
      <c r="L478" s="137" t="s">
        <v>3337</v>
      </c>
      <c r="M478" s="185">
        <v>0.91</v>
      </c>
      <c r="N478" s="185">
        <v>1</v>
      </c>
      <c r="O478" s="116"/>
      <c r="P478" s="116"/>
      <c r="Q478" s="34"/>
      <c r="R478" s="34"/>
      <c r="S478" s="116"/>
      <c r="T478" s="116"/>
      <c r="U478" s="116"/>
      <c r="V478" s="116"/>
      <c r="W478" s="116"/>
      <c r="X478" s="34"/>
      <c r="Y478" s="34"/>
      <c r="Z478" s="107">
        <f t="shared" si="70"/>
        <v>0</v>
      </c>
      <c r="AA478" s="107">
        <f t="shared" si="71"/>
        <v>0</v>
      </c>
      <c r="AB478" s="107">
        <f t="shared" si="72"/>
        <v>0</v>
      </c>
      <c r="AC478" s="107">
        <f t="shared" si="73"/>
        <v>0</v>
      </c>
      <c r="AD478" s="107">
        <f t="shared" si="74"/>
        <v>1</v>
      </c>
      <c r="AE478" s="107">
        <f t="shared" si="75"/>
        <v>0</v>
      </c>
      <c r="AF478" s="107">
        <f t="shared" si="76"/>
        <v>0</v>
      </c>
      <c r="AG478" s="107">
        <f t="shared" si="77"/>
        <v>0</v>
      </c>
      <c r="AH478" s="107">
        <f t="shared" si="78"/>
        <v>0</v>
      </c>
      <c r="AI478" s="107">
        <f t="shared" si="79"/>
        <v>1</v>
      </c>
    </row>
    <row r="479" spans="1:35" ht="29.25" hidden="1" customHeight="1" outlineLevel="2" x14ac:dyDescent="0.25">
      <c r="A479" s="50" t="s">
        <v>2696</v>
      </c>
      <c r="B479" s="50" t="s">
        <v>3147</v>
      </c>
      <c r="C479" s="31">
        <v>130218</v>
      </c>
      <c r="D479" s="59" t="s">
        <v>2748</v>
      </c>
      <c r="E479" s="50" t="s">
        <v>2719</v>
      </c>
      <c r="F479" s="31">
        <v>1</v>
      </c>
      <c r="G479" s="31">
        <v>1</v>
      </c>
      <c r="H479" s="31">
        <v>1</v>
      </c>
      <c r="I479" s="38">
        <v>200221.98</v>
      </c>
      <c r="J479" s="18" t="s">
        <v>3164</v>
      </c>
      <c r="K479" s="34" t="s">
        <v>3314</v>
      </c>
      <c r="L479" s="137" t="s">
        <v>3337</v>
      </c>
      <c r="M479" s="185">
        <v>0.91</v>
      </c>
      <c r="N479" s="185">
        <v>1</v>
      </c>
      <c r="O479" s="116"/>
      <c r="P479" s="116"/>
      <c r="Q479" s="34"/>
      <c r="R479" s="34"/>
      <c r="S479" s="116"/>
      <c r="T479" s="116"/>
      <c r="U479" s="116"/>
      <c r="V479" s="116"/>
      <c r="W479" s="116"/>
      <c r="X479" s="34"/>
      <c r="Y479" s="34"/>
      <c r="Z479" s="107">
        <f t="shared" si="70"/>
        <v>0</v>
      </c>
      <c r="AA479" s="107">
        <f t="shared" si="71"/>
        <v>0</v>
      </c>
      <c r="AB479" s="107">
        <f t="shared" si="72"/>
        <v>0</v>
      </c>
      <c r="AC479" s="107">
        <f t="shared" si="73"/>
        <v>0</v>
      </c>
      <c r="AD479" s="107">
        <f t="shared" si="74"/>
        <v>1</v>
      </c>
      <c r="AE479" s="107">
        <f t="shared" si="75"/>
        <v>0</v>
      </c>
      <c r="AF479" s="107">
        <f t="shared" si="76"/>
        <v>0</v>
      </c>
      <c r="AG479" s="107">
        <f t="shared" si="77"/>
        <v>0</v>
      </c>
      <c r="AH479" s="107">
        <f t="shared" si="78"/>
        <v>0</v>
      </c>
      <c r="AI479" s="107">
        <f t="shared" si="79"/>
        <v>1</v>
      </c>
    </row>
    <row r="480" spans="1:35" ht="29.25" hidden="1" customHeight="1" outlineLevel="2" x14ac:dyDescent="0.25">
      <c r="A480" s="50" t="s">
        <v>2696</v>
      </c>
      <c r="B480" s="50" t="s">
        <v>3147</v>
      </c>
      <c r="C480" s="31">
        <v>130221</v>
      </c>
      <c r="D480" s="59" t="s">
        <v>2727</v>
      </c>
      <c r="E480" s="50" t="s">
        <v>2719</v>
      </c>
      <c r="F480" s="31">
        <v>1</v>
      </c>
      <c r="G480" s="31">
        <v>1</v>
      </c>
      <c r="H480" s="31">
        <v>1</v>
      </c>
      <c r="I480" s="38">
        <v>130441.77</v>
      </c>
      <c r="J480" s="18" t="s">
        <v>3164</v>
      </c>
      <c r="K480" s="34" t="s">
        <v>3314</v>
      </c>
      <c r="L480" s="137" t="s">
        <v>3337</v>
      </c>
      <c r="M480" s="185">
        <v>0.95</v>
      </c>
      <c r="N480" s="185">
        <v>1</v>
      </c>
      <c r="O480" s="116"/>
      <c r="P480" s="116"/>
      <c r="Q480" s="34"/>
      <c r="R480" s="34"/>
      <c r="S480" s="116"/>
      <c r="T480" s="116"/>
      <c r="U480" s="116"/>
      <c r="V480" s="116"/>
      <c r="W480" s="116"/>
      <c r="X480" s="34"/>
      <c r="Y480" s="34"/>
      <c r="Z480" s="107">
        <f t="shared" si="70"/>
        <v>0</v>
      </c>
      <c r="AA480" s="107">
        <f t="shared" si="71"/>
        <v>0</v>
      </c>
      <c r="AB480" s="107">
        <f t="shared" si="72"/>
        <v>0</v>
      </c>
      <c r="AC480" s="107">
        <f t="shared" si="73"/>
        <v>0</v>
      </c>
      <c r="AD480" s="107">
        <f t="shared" si="74"/>
        <v>1</v>
      </c>
      <c r="AE480" s="107">
        <f t="shared" si="75"/>
        <v>0</v>
      </c>
      <c r="AF480" s="107">
        <f t="shared" si="76"/>
        <v>0</v>
      </c>
      <c r="AG480" s="107">
        <f t="shared" si="77"/>
        <v>0</v>
      </c>
      <c r="AH480" s="107">
        <f t="shared" si="78"/>
        <v>0</v>
      </c>
      <c r="AI480" s="107">
        <f t="shared" si="79"/>
        <v>1</v>
      </c>
    </row>
    <row r="481" spans="1:35" ht="29.25" hidden="1" customHeight="1" outlineLevel="2" x14ac:dyDescent="0.25">
      <c r="A481" s="50" t="s">
        <v>2696</v>
      </c>
      <c r="B481" s="50" t="s">
        <v>3147</v>
      </c>
      <c r="C481" s="31">
        <v>130223</v>
      </c>
      <c r="D481" s="59" t="s">
        <v>2720</v>
      </c>
      <c r="E481" s="50" t="s">
        <v>2719</v>
      </c>
      <c r="F481" s="31">
        <v>1</v>
      </c>
      <c r="G481" s="31">
        <v>1</v>
      </c>
      <c r="H481" s="31">
        <v>1</v>
      </c>
      <c r="I481" s="38">
        <v>130441.77</v>
      </c>
      <c r="J481" s="18" t="s">
        <v>3164</v>
      </c>
      <c r="K481" s="34" t="s">
        <v>3314</v>
      </c>
      <c r="L481" s="137" t="s">
        <v>3337</v>
      </c>
      <c r="M481" s="185">
        <v>0.91</v>
      </c>
      <c r="N481" s="185">
        <v>1</v>
      </c>
      <c r="O481" s="116"/>
      <c r="P481" s="116"/>
      <c r="Q481" s="34"/>
      <c r="R481" s="34"/>
      <c r="S481" s="116"/>
      <c r="T481" s="116"/>
      <c r="U481" s="116"/>
      <c r="V481" s="116"/>
      <c r="W481" s="116"/>
      <c r="X481" s="34"/>
      <c r="Y481" s="34"/>
      <c r="Z481" s="107">
        <f t="shared" si="70"/>
        <v>0</v>
      </c>
      <c r="AA481" s="107">
        <f t="shared" si="71"/>
        <v>0</v>
      </c>
      <c r="AB481" s="107">
        <f t="shared" si="72"/>
        <v>0</v>
      </c>
      <c r="AC481" s="107">
        <f t="shared" si="73"/>
        <v>0</v>
      </c>
      <c r="AD481" s="107">
        <f t="shared" si="74"/>
        <v>1</v>
      </c>
      <c r="AE481" s="107">
        <f t="shared" si="75"/>
        <v>0</v>
      </c>
      <c r="AF481" s="107">
        <f t="shared" si="76"/>
        <v>0</v>
      </c>
      <c r="AG481" s="107">
        <f t="shared" si="77"/>
        <v>0</v>
      </c>
      <c r="AH481" s="107">
        <f t="shared" si="78"/>
        <v>0</v>
      </c>
      <c r="AI481" s="107">
        <f t="shared" si="79"/>
        <v>1</v>
      </c>
    </row>
    <row r="482" spans="1:35" ht="29.25" hidden="1" customHeight="1" outlineLevel="2" x14ac:dyDescent="0.25">
      <c r="A482" s="50" t="s">
        <v>2696</v>
      </c>
      <c r="B482" s="50" t="s">
        <v>3147</v>
      </c>
      <c r="C482" s="31">
        <v>130283</v>
      </c>
      <c r="D482" s="59" t="s">
        <v>2707</v>
      </c>
      <c r="E482" s="50" t="s">
        <v>2708</v>
      </c>
      <c r="F482" s="31">
        <v>1</v>
      </c>
      <c r="G482" s="31">
        <v>1</v>
      </c>
      <c r="H482" s="31">
        <v>1</v>
      </c>
      <c r="I482" s="38">
        <v>130441.77</v>
      </c>
      <c r="J482" s="18" t="s">
        <v>3164</v>
      </c>
      <c r="K482" s="34" t="s">
        <v>3314</v>
      </c>
      <c r="L482" s="137" t="s">
        <v>3337</v>
      </c>
      <c r="M482" s="185">
        <v>0.91</v>
      </c>
      <c r="N482" s="185">
        <v>1</v>
      </c>
      <c r="O482" s="116"/>
      <c r="P482" s="116"/>
      <c r="Q482" s="34"/>
      <c r="R482" s="34"/>
      <c r="S482" s="116"/>
      <c r="T482" s="116"/>
      <c r="U482" s="116"/>
      <c r="V482" s="116"/>
      <c r="W482" s="116"/>
      <c r="X482" s="34"/>
      <c r="Y482" s="34"/>
      <c r="Z482" s="107">
        <f t="shared" si="70"/>
        <v>0</v>
      </c>
      <c r="AA482" s="107">
        <f t="shared" si="71"/>
        <v>0</v>
      </c>
      <c r="AB482" s="107">
        <f t="shared" si="72"/>
        <v>0</v>
      </c>
      <c r="AC482" s="107">
        <f t="shared" si="73"/>
        <v>0</v>
      </c>
      <c r="AD482" s="107">
        <f t="shared" si="74"/>
        <v>1</v>
      </c>
      <c r="AE482" s="107">
        <f t="shared" si="75"/>
        <v>0</v>
      </c>
      <c r="AF482" s="107">
        <f t="shared" si="76"/>
        <v>0</v>
      </c>
      <c r="AG482" s="107">
        <f t="shared" si="77"/>
        <v>0</v>
      </c>
      <c r="AH482" s="107">
        <f t="shared" si="78"/>
        <v>0</v>
      </c>
      <c r="AI482" s="107">
        <f t="shared" si="79"/>
        <v>1</v>
      </c>
    </row>
    <row r="483" spans="1:35" ht="29.25" hidden="1" customHeight="1" outlineLevel="2" x14ac:dyDescent="0.25">
      <c r="A483" s="50" t="s">
        <v>2696</v>
      </c>
      <c r="B483" s="50" t="s">
        <v>3147</v>
      </c>
      <c r="C483" s="31">
        <v>130285</v>
      </c>
      <c r="D483" s="59" t="s">
        <v>2717</v>
      </c>
      <c r="E483" s="50" t="s">
        <v>2708</v>
      </c>
      <c r="F483" s="31">
        <v>1</v>
      </c>
      <c r="G483" s="31">
        <v>1</v>
      </c>
      <c r="H483" s="31">
        <v>1</v>
      </c>
      <c r="I483" s="38">
        <v>130441.77</v>
      </c>
      <c r="J483" s="18" t="s">
        <v>3164</v>
      </c>
      <c r="K483" s="34" t="s">
        <v>3314</v>
      </c>
      <c r="L483" s="137" t="s">
        <v>3337</v>
      </c>
      <c r="M483" s="185">
        <v>0.91</v>
      </c>
      <c r="N483" s="185">
        <v>1</v>
      </c>
      <c r="O483" s="116"/>
      <c r="P483" s="116"/>
      <c r="Q483" s="34"/>
      <c r="R483" s="34"/>
      <c r="S483" s="116"/>
      <c r="T483" s="116"/>
      <c r="U483" s="116"/>
      <c r="V483" s="116"/>
      <c r="W483" s="116"/>
      <c r="X483" s="34"/>
      <c r="Y483" s="34"/>
      <c r="Z483" s="107">
        <f t="shared" si="70"/>
        <v>0</v>
      </c>
      <c r="AA483" s="107">
        <f t="shared" si="71"/>
        <v>0</v>
      </c>
      <c r="AB483" s="107">
        <f t="shared" si="72"/>
        <v>0</v>
      </c>
      <c r="AC483" s="107">
        <f t="shared" si="73"/>
        <v>0</v>
      </c>
      <c r="AD483" s="107">
        <f t="shared" si="74"/>
        <v>1</v>
      </c>
      <c r="AE483" s="107">
        <f t="shared" si="75"/>
        <v>0</v>
      </c>
      <c r="AF483" s="107">
        <f t="shared" si="76"/>
        <v>0</v>
      </c>
      <c r="AG483" s="107">
        <f t="shared" si="77"/>
        <v>0</v>
      </c>
      <c r="AH483" s="107">
        <f t="shared" si="78"/>
        <v>0</v>
      </c>
      <c r="AI483" s="107">
        <f t="shared" si="79"/>
        <v>1</v>
      </c>
    </row>
    <row r="484" spans="1:35" ht="29.25" hidden="1" customHeight="1" outlineLevel="2" x14ac:dyDescent="0.25">
      <c r="A484" s="50" t="s">
        <v>2696</v>
      </c>
      <c r="B484" s="50" t="s">
        <v>3147</v>
      </c>
      <c r="C484" s="31">
        <v>130289</v>
      </c>
      <c r="D484" s="59" t="s">
        <v>2726</v>
      </c>
      <c r="E484" s="50" t="s">
        <v>2708</v>
      </c>
      <c r="F484" s="31">
        <v>1</v>
      </c>
      <c r="G484" s="31">
        <v>1</v>
      </c>
      <c r="H484" s="31">
        <v>1</v>
      </c>
      <c r="I484" s="38">
        <v>130441.77</v>
      </c>
      <c r="J484" s="18" t="s">
        <v>3164</v>
      </c>
      <c r="K484" s="34" t="s">
        <v>3314</v>
      </c>
      <c r="L484" s="137" t="s">
        <v>3337</v>
      </c>
      <c r="M484" s="185">
        <v>0.9</v>
      </c>
      <c r="N484" s="185">
        <v>1</v>
      </c>
      <c r="O484" s="116"/>
      <c r="P484" s="116"/>
      <c r="Q484" s="34"/>
      <c r="R484" s="34"/>
      <c r="S484" s="116"/>
      <c r="T484" s="116"/>
      <c r="U484" s="116"/>
      <c r="V484" s="116"/>
      <c r="W484" s="116"/>
      <c r="X484" s="34"/>
      <c r="Y484" s="34"/>
      <c r="Z484" s="107">
        <f t="shared" si="70"/>
        <v>0</v>
      </c>
      <c r="AA484" s="107">
        <f t="shared" si="71"/>
        <v>0</v>
      </c>
      <c r="AB484" s="107">
        <f t="shared" si="72"/>
        <v>0</v>
      </c>
      <c r="AC484" s="107">
        <f t="shared" si="73"/>
        <v>0</v>
      </c>
      <c r="AD484" s="107">
        <f t="shared" si="74"/>
        <v>1</v>
      </c>
      <c r="AE484" s="107">
        <f t="shared" si="75"/>
        <v>0</v>
      </c>
      <c r="AF484" s="107">
        <f t="shared" si="76"/>
        <v>0</v>
      </c>
      <c r="AG484" s="107">
        <f t="shared" si="77"/>
        <v>0</v>
      </c>
      <c r="AH484" s="107">
        <f t="shared" si="78"/>
        <v>0</v>
      </c>
      <c r="AI484" s="107">
        <f t="shared" si="79"/>
        <v>1</v>
      </c>
    </row>
    <row r="485" spans="1:35" ht="29.25" hidden="1" customHeight="1" outlineLevel="2" x14ac:dyDescent="0.25">
      <c r="A485" s="50" t="s">
        <v>2696</v>
      </c>
      <c r="B485" s="50" t="s">
        <v>3147</v>
      </c>
      <c r="C485" s="31">
        <v>130294</v>
      </c>
      <c r="D485" s="59" t="s">
        <v>2745</v>
      </c>
      <c r="E485" s="50" t="s">
        <v>2708</v>
      </c>
      <c r="F485" s="31">
        <v>1</v>
      </c>
      <c r="G485" s="31">
        <v>1</v>
      </c>
      <c r="H485" s="31">
        <v>3</v>
      </c>
      <c r="I485" s="38">
        <v>271936.64000000001</v>
      </c>
      <c r="J485" s="18" t="s">
        <v>3164</v>
      </c>
      <c r="K485" s="34" t="s">
        <v>3314</v>
      </c>
      <c r="L485" s="137" t="s">
        <v>3337</v>
      </c>
      <c r="M485" s="185">
        <v>0.95</v>
      </c>
      <c r="N485" s="185">
        <v>1</v>
      </c>
      <c r="O485" s="116"/>
      <c r="P485" s="116"/>
      <c r="Q485" s="34"/>
      <c r="R485" s="34"/>
      <c r="S485" s="116"/>
      <c r="T485" s="116"/>
      <c r="U485" s="116"/>
      <c r="V485" s="116"/>
      <c r="W485" s="116"/>
      <c r="X485" s="34"/>
      <c r="Y485" s="34"/>
      <c r="Z485" s="107">
        <f t="shared" si="70"/>
        <v>0</v>
      </c>
      <c r="AA485" s="107">
        <f t="shared" si="71"/>
        <v>0</v>
      </c>
      <c r="AB485" s="107">
        <f t="shared" si="72"/>
        <v>0</v>
      </c>
      <c r="AC485" s="107">
        <f t="shared" si="73"/>
        <v>0</v>
      </c>
      <c r="AD485" s="107">
        <f t="shared" si="74"/>
        <v>1</v>
      </c>
      <c r="AE485" s="107">
        <f t="shared" si="75"/>
        <v>0</v>
      </c>
      <c r="AF485" s="107">
        <f t="shared" si="76"/>
        <v>0</v>
      </c>
      <c r="AG485" s="107">
        <f t="shared" si="77"/>
        <v>0</v>
      </c>
      <c r="AH485" s="107">
        <f t="shared" si="78"/>
        <v>0</v>
      </c>
      <c r="AI485" s="107">
        <f t="shared" si="79"/>
        <v>1</v>
      </c>
    </row>
    <row r="486" spans="1:35" ht="29.25" customHeight="1" outlineLevel="2" x14ac:dyDescent="0.25">
      <c r="A486" s="50" t="s">
        <v>2696</v>
      </c>
      <c r="B486" s="50" t="s">
        <v>3147</v>
      </c>
      <c r="C486" s="31">
        <v>130305</v>
      </c>
      <c r="D486" s="50" t="s">
        <v>2711</v>
      </c>
      <c r="E486" s="50" t="s">
        <v>2712</v>
      </c>
      <c r="F486" s="31">
        <v>1</v>
      </c>
      <c r="G486" s="31">
        <v>1</v>
      </c>
      <c r="H486" s="31">
        <v>3</v>
      </c>
      <c r="I486" s="38">
        <v>271936.64000000001</v>
      </c>
      <c r="J486" s="18" t="s">
        <v>3164</v>
      </c>
      <c r="K486" s="34" t="s">
        <v>3314</v>
      </c>
      <c r="L486" s="136" t="s">
        <v>3338</v>
      </c>
      <c r="M486" s="185">
        <v>0.9</v>
      </c>
      <c r="N486" s="185">
        <v>0.9</v>
      </c>
      <c r="O486" s="116"/>
      <c r="P486" s="116"/>
      <c r="Q486" s="34"/>
      <c r="R486" s="34"/>
      <c r="S486" s="116"/>
      <c r="T486" s="116"/>
      <c r="U486" s="116"/>
      <c r="V486" s="116"/>
      <c r="W486" s="116"/>
      <c r="X486" s="34"/>
      <c r="Y486" s="34"/>
      <c r="Z486" s="107">
        <f t="shared" si="70"/>
        <v>0</v>
      </c>
      <c r="AA486" s="107">
        <f t="shared" si="71"/>
        <v>0</v>
      </c>
      <c r="AB486" s="107">
        <f t="shared" si="72"/>
        <v>0</v>
      </c>
      <c r="AC486" s="107">
        <f t="shared" si="73"/>
        <v>1</v>
      </c>
      <c r="AD486" s="107">
        <f t="shared" si="74"/>
        <v>0</v>
      </c>
      <c r="AE486" s="107">
        <f t="shared" si="75"/>
        <v>0</v>
      </c>
      <c r="AF486" s="107">
        <f t="shared" si="76"/>
        <v>0</v>
      </c>
      <c r="AG486" s="107">
        <f t="shared" si="77"/>
        <v>0</v>
      </c>
      <c r="AH486" s="107">
        <f t="shared" si="78"/>
        <v>1</v>
      </c>
      <c r="AI486" s="107">
        <f t="shared" si="79"/>
        <v>0</v>
      </c>
    </row>
    <row r="487" spans="1:35" ht="29.25" customHeight="1" outlineLevel="2" x14ac:dyDescent="0.25">
      <c r="A487" s="50" t="s">
        <v>2696</v>
      </c>
      <c r="B487" s="50" t="s">
        <v>3147</v>
      </c>
      <c r="C487" s="31">
        <v>130319</v>
      </c>
      <c r="D487" s="50" t="s">
        <v>2716</v>
      </c>
      <c r="E487" s="50" t="s">
        <v>2712</v>
      </c>
      <c r="F487" s="31">
        <v>1</v>
      </c>
      <c r="G487" s="31">
        <v>1</v>
      </c>
      <c r="H487" s="31">
        <v>1</v>
      </c>
      <c r="I487" s="38">
        <v>130441.77</v>
      </c>
      <c r="J487" s="18" t="s">
        <v>3164</v>
      </c>
      <c r="K487" s="34" t="s">
        <v>3314</v>
      </c>
      <c r="L487" s="136" t="s">
        <v>3338</v>
      </c>
      <c r="M487" s="185">
        <v>0.9</v>
      </c>
      <c r="N487" s="185">
        <v>0.9</v>
      </c>
      <c r="O487" s="116"/>
      <c r="P487" s="116"/>
      <c r="Q487" s="34"/>
      <c r="R487" s="34"/>
      <c r="S487" s="116"/>
      <c r="T487" s="116"/>
      <c r="U487" s="116"/>
      <c r="V487" s="116"/>
      <c r="W487" s="116"/>
      <c r="X487" s="34"/>
      <c r="Y487" s="34"/>
      <c r="Z487" s="107">
        <f t="shared" si="70"/>
        <v>0</v>
      </c>
      <c r="AA487" s="107">
        <f t="shared" si="71"/>
        <v>0</v>
      </c>
      <c r="AB487" s="107">
        <f t="shared" si="72"/>
        <v>0</v>
      </c>
      <c r="AC487" s="107">
        <f t="shared" si="73"/>
        <v>1</v>
      </c>
      <c r="AD487" s="107">
        <f t="shared" si="74"/>
        <v>0</v>
      </c>
      <c r="AE487" s="107">
        <f t="shared" si="75"/>
        <v>0</v>
      </c>
      <c r="AF487" s="107">
        <f t="shared" si="76"/>
        <v>0</v>
      </c>
      <c r="AG487" s="107">
        <f t="shared" si="77"/>
        <v>0</v>
      </c>
      <c r="AH487" s="107">
        <f t="shared" si="78"/>
        <v>1</v>
      </c>
      <c r="AI487" s="107">
        <f t="shared" si="79"/>
        <v>0</v>
      </c>
    </row>
    <row r="488" spans="1:35" ht="29.25" customHeight="1" outlineLevel="2" x14ac:dyDescent="0.25">
      <c r="A488" s="50" t="s">
        <v>2696</v>
      </c>
      <c r="B488" s="50" t="s">
        <v>3147</v>
      </c>
      <c r="C488" s="31">
        <v>130335</v>
      </c>
      <c r="D488" s="50" t="s">
        <v>2714</v>
      </c>
      <c r="E488" s="50" t="s">
        <v>2712</v>
      </c>
      <c r="F488" s="31">
        <v>1</v>
      </c>
      <c r="G488" s="31">
        <v>1</v>
      </c>
      <c r="H488" s="31">
        <v>1</v>
      </c>
      <c r="I488" s="38">
        <v>130441.77</v>
      </c>
      <c r="J488" s="18" t="s">
        <v>3164</v>
      </c>
      <c r="K488" s="34" t="s">
        <v>3314</v>
      </c>
      <c r="L488" s="136" t="s">
        <v>3338</v>
      </c>
      <c r="M488" s="185">
        <v>0.9</v>
      </c>
      <c r="N488" s="185">
        <v>0.9</v>
      </c>
      <c r="O488" s="116"/>
      <c r="P488" s="116"/>
      <c r="Q488" s="34"/>
      <c r="R488" s="34"/>
      <c r="S488" s="116"/>
      <c r="T488" s="116"/>
      <c r="U488" s="116"/>
      <c r="V488" s="116"/>
      <c r="W488" s="116"/>
      <c r="X488" s="34"/>
      <c r="Y488" s="34"/>
      <c r="Z488" s="107">
        <f t="shared" si="70"/>
        <v>0</v>
      </c>
      <c r="AA488" s="107">
        <f t="shared" si="71"/>
        <v>0</v>
      </c>
      <c r="AB488" s="107">
        <f t="shared" si="72"/>
        <v>0</v>
      </c>
      <c r="AC488" s="107">
        <f t="shared" si="73"/>
        <v>1</v>
      </c>
      <c r="AD488" s="107">
        <f t="shared" si="74"/>
        <v>0</v>
      </c>
      <c r="AE488" s="107">
        <f t="shared" si="75"/>
        <v>0</v>
      </c>
      <c r="AF488" s="107">
        <f t="shared" si="76"/>
        <v>0</v>
      </c>
      <c r="AG488" s="107">
        <f t="shared" si="77"/>
        <v>0</v>
      </c>
      <c r="AH488" s="107">
        <f t="shared" si="78"/>
        <v>1</v>
      </c>
      <c r="AI488" s="107">
        <f t="shared" si="79"/>
        <v>0</v>
      </c>
    </row>
    <row r="489" spans="1:35" ht="29.25" customHeight="1" outlineLevel="2" x14ac:dyDescent="0.25">
      <c r="A489" s="50" t="s">
        <v>2696</v>
      </c>
      <c r="B489" s="50" t="s">
        <v>3147</v>
      </c>
      <c r="C489" s="31">
        <v>130341</v>
      </c>
      <c r="D489" s="50" t="s">
        <v>2737</v>
      </c>
      <c r="E489" s="50" t="s">
        <v>2712</v>
      </c>
      <c r="F489" s="31">
        <v>1</v>
      </c>
      <c r="G489" s="31">
        <v>1</v>
      </c>
      <c r="H489" s="31">
        <v>1</v>
      </c>
      <c r="I489" s="38">
        <v>130441.77</v>
      </c>
      <c r="J489" s="18" t="s">
        <v>3164</v>
      </c>
      <c r="K489" s="34" t="s">
        <v>3314</v>
      </c>
      <c r="L489" s="136" t="s">
        <v>3338</v>
      </c>
      <c r="M489" s="185">
        <v>0.9</v>
      </c>
      <c r="N489" s="185">
        <v>0.9</v>
      </c>
      <c r="O489" s="116"/>
      <c r="P489" s="116"/>
      <c r="Q489" s="34"/>
      <c r="R489" s="34"/>
      <c r="S489" s="116"/>
      <c r="T489" s="116"/>
      <c r="U489" s="116"/>
      <c r="V489" s="116"/>
      <c r="W489" s="116"/>
      <c r="X489" s="34"/>
      <c r="Y489" s="34"/>
      <c r="Z489" s="107">
        <f t="shared" si="70"/>
        <v>0</v>
      </c>
      <c r="AA489" s="107">
        <f t="shared" si="71"/>
        <v>0</v>
      </c>
      <c r="AB489" s="107">
        <f t="shared" si="72"/>
        <v>0</v>
      </c>
      <c r="AC489" s="107">
        <f t="shared" si="73"/>
        <v>1</v>
      </c>
      <c r="AD489" s="107">
        <f t="shared" si="74"/>
        <v>0</v>
      </c>
      <c r="AE489" s="107">
        <f t="shared" si="75"/>
        <v>0</v>
      </c>
      <c r="AF489" s="107">
        <f t="shared" si="76"/>
        <v>0</v>
      </c>
      <c r="AG489" s="107">
        <f t="shared" si="77"/>
        <v>0</v>
      </c>
      <c r="AH489" s="107">
        <f t="shared" si="78"/>
        <v>1</v>
      </c>
      <c r="AI489" s="107">
        <f t="shared" si="79"/>
        <v>0</v>
      </c>
    </row>
    <row r="490" spans="1:35" ht="29.25" customHeight="1" outlineLevel="2" x14ac:dyDescent="0.25">
      <c r="A490" s="50" t="s">
        <v>2696</v>
      </c>
      <c r="B490" s="50" t="s">
        <v>3147</v>
      </c>
      <c r="C490" s="31">
        <v>130343</v>
      </c>
      <c r="D490" s="50" t="s">
        <v>2722</v>
      </c>
      <c r="E490" s="50" t="s">
        <v>2712</v>
      </c>
      <c r="F490" s="31">
        <v>1</v>
      </c>
      <c r="G490" s="31">
        <v>1</v>
      </c>
      <c r="H490" s="31">
        <v>1</v>
      </c>
      <c r="I490" s="38">
        <v>130441.77</v>
      </c>
      <c r="J490" s="18" t="s">
        <v>3164</v>
      </c>
      <c r="K490" s="34" t="s">
        <v>3314</v>
      </c>
      <c r="L490" s="136" t="s">
        <v>3338</v>
      </c>
      <c r="M490" s="185">
        <v>0.9</v>
      </c>
      <c r="N490" s="185">
        <v>0.9</v>
      </c>
      <c r="O490" s="116"/>
      <c r="P490" s="116"/>
      <c r="Q490" s="34"/>
      <c r="R490" s="34"/>
      <c r="S490" s="116"/>
      <c r="T490" s="116"/>
      <c r="U490" s="116"/>
      <c r="V490" s="116"/>
      <c r="W490" s="116"/>
      <c r="X490" s="34"/>
      <c r="Y490" s="34"/>
      <c r="Z490" s="107">
        <f t="shared" si="70"/>
        <v>0</v>
      </c>
      <c r="AA490" s="107">
        <f t="shared" si="71"/>
        <v>0</v>
      </c>
      <c r="AB490" s="107">
        <f t="shared" si="72"/>
        <v>0</v>
      </c>
      <c r="AC490" s="107">
        <f t="shared" si="73"/>
        <v>1</v>
      </c>
      <c r="AD490" s="107">
        <f t="shared" si="74"/>
        <v>0</v>
      </c>
      <c r="AE490" s="107">
        <f t="shared" si="75"/>
        <v>0</v>
      </c>
      <c r="AF490" s="107">
        <f t="shared" si="76"/>
        <v>0</v>
      </c>
      <c r="AG490" s="107">
        <f t="shared" si="77"/>
        <v>0</v>
      </c>
      <c r="AH490" s="107">
        <f t="shared" si="78"/>
        <v>1</v>
      </c>
      <c r="AI490" s="107">
        <f t="shared" si="79"/>
        <v>0</v>
      </c>
    </row>
    <row r="491" spans="1:35" ht="29.25" customHeight="1" outlineLevel="2" x14ac:dyDescent="0.25">
      <c r="A491" s="50" t="s">
        <v>2696</v>
      </c>
      <c r="B491" s="50" t="s">
        <v>3147</v>
      </c>
      <c r="C491" s="31">
        <v>130350</v>
      </c>
      <c r="D491" s="59" t="s">
        <v>2777</v>
      </c>
      <c r="E491" s="50" t="s">
        <v>2477</v>
      </c>
      <c r="F491" s="31">
        <v>2</v>
      </c>
      <c r="G491" s="31">
        <v>1</v>
      </c>
      <c r="H491" s="31">
        <v>1</v>
      </c>
      <c r="I491" s="39">
        <v>130441.77</v>
      </c>
      <c r="J491" s="18" t="s">
        <v>3164</v>
      </c>
      <c r="K491" s="34" t="s">
        <v>3314</v>
      </c>
      <c r="L491" s="136" t="s">
        <v>3338</v>
      </c>
      <c r="M491" s="185">
        <v>0.9</v>
      </c>
      <c r="N491" s="185">
        <v>0.95</v>
      </c>
      <c r="O491" s="116"/>
      <c r="P491" s="116"/>
      <c r="Q491" s="34"/>
      <c r="R491" s="34"/>
      <c r="S491" s="116"/>
      <c r="T491" s="116"/>
      <c r="U491" s="116"/>
      <c r="V491" s="116"/>
      <c r="W491" s="116"/>
      <c r="X491" s="34"/>
      <c r="Y491" s="34"/>
      <c r="Z491" s="107">
        <f t="shared" si="70"/>
        <v>0</v>
      </c>
      <c r="AA491" s="107">
        <f t="shared" si="71"/>
        <v>0</v>
      </c>
      <c r="AB491" s="107">
        <f t="shared" si="72"/>
        <v>0</v>
      </c>
      <c r="AC491" s="107">
        <f t="shared" si="73"/>
        <v>1</v>
      </c>
      <c r="AD491" s="107">
        <f t="shared" si="74"/>
        <v>0</v>
      </c>
      <c r="AE491" s="107">
        <f t="shared" si="75"/>
        <v>0</v>
      </c>
      <c r="AF491" s="107">
        <f t="shared" si="76"/>
        <v>0</v>
      </c>
      <c r="AG491" s="107">
        <f t="shared" si="77"/>
        <v>0</v>
      </c>
      <c r="AH491" s="107">
        <f t="shared" si="78"/>
        <v>1</v>
      </c>
      <c r="AI491" s="107">
        <f t="shared" si="79"/>
        <v>0</v>
      </c>
    </row>
    <row r="492" spans="1:35" ht="29.25" customHeight="1" outlineLevel="2" x14ac:dyDescent="0.25">
      <c r="A492" s="50" t="s">
        <v>2696</v>
      </c>
      <c r="B492" s="50" t="s">
        <v>3147</v>
      </c>
      <c r="C492" s="31">
        <v>130353</v>
      </c>
      <c r="D492" s="59" t="s">
        <v>2786</v>
      </c>
      <c r="E492" s="50" t="s">
        <v>2477</v>
      </c>
      <c r="F492" s="31">
        <v>2</v>
      </c>
      <c r="G492" s="31">
        <v>1</v>
      </c>
      <c r="H492" s="31">
        <v>1</v>
      </c>
      <c r="I492" s="39">
        <v>130441.77</v>
      </c>
      <c r="J492" s="18" t="s">
        <v>3164</v>
      </c>
      <c r="K492" s="34" t="s">
        <v>3314</v>
      </c>
      <c r="L492" s="136" t="s">
        <v>3338</v>
      </c>
      <c r="M492" s="185">
        <v>0.9</v>
      </c>
      <c r="N492" s="185">
        <v>0.92</v>
      </c>
      <c r="O492" s="116"/>
      <c r="P492" s="116"/>
      <c r="Q492" s="34"/>
      <c r="R492" s="34"/>
      <c r="S492" s="116"/>
      <c r="T492" s="116"/>
      <c r="U492" s="116"/>
      <c r="V492" s="116"/>
      <c r="W492" s="116"/>
      <c r="X492" s="34"/>
      <c r="Y492" s="34"/>
      <c r="Z492" s="107">
        <f t="shared" si="70"/>
        <v>0</v>
      </c>
      <c r="AA492" s="107">
        <f t="shared" si="71"/>
        <v>0</v>
      </c>
      <c r="AB492" s="107">
        <f t="shared" si="72"/>
        <v>0</v>
      </c>
      <c r="AC492" s="107">
        <f t="shared" si="73"/>
        <v>1</v>
      </c>
      <c r="AD492" s="107">
        <f t="shared" si="74"/>
        <v>0</v>
      </c>
      <c r="AE492" s="107">
        <f t="shared" si="75"/>
        <v>0</v>
      </c>
      <c r="AF492" s="107">
        <f t="shared" si="76"/>
        <v>0</v>
      </c>
      <c r="AG492" s="107">
        <f t="shared" si="77"/>
        <v>0</v>
      </c>
      <c r="AH492" s="107">
        <f t="shared" si="78"/>
        <v>1</v>
      </c>
      <c r="AI492" s="107">
        <f t="shared" si="79"/>
        <v>0</v>
      </c>
    </row>
    <row r="493" spans="1:35" ht="29.25" customHeight="1" outlineLevel="2" x14ac:dyDescent="0.25">
      <c r="A493" s="50" t="s">
        <v>2696</v>
      </c>
      <c r="B493" s="50" t="s">
        <v>3147</v>
      </c>
      <c r="C493" s="31">
        <v>130354</v>
      </c>
      <c r="D493" s="59" t="s">
        <v>2787</v>
      </c>
      <c r="E493" s="50" t="s">
        <v>2477</v>
      </c>
      <c r="F493" s="31">
        <v>2</v>
      </c>
      <c r="G493" s="31">
        <v>1</v>
      </c>
      <c r="H493" s="31">
        <v>1</v>
      </c>
      <c r="I493" s="39">
        <v>130441.77</v>
      </c>
      <c r="J493" s="18" t="s">
        <v>3164</v>
      </c>
      <c r="K493" s="34" t="s">
        <v>3314</v>
      </c>
      <c r="L493" s="136" t="s">
        <v>3338</v>
      </c>
      <c r="M493" s="185">
        <v>0.9</v>
      </c>
      <c r="N493" s="185">
        <v>0.95</v>
      </c>
      <c r="O493" s="116"/>
      <c r="P493" s="116"/>
      <c r="Q493" s="34"/>
      <c r="R493" s="34"/>
      <c r="S493" s="116"/>
      <c r="T493" s="116"/>
      <c r="U493" s="116"/>
      <c r="V493" s="116"/>
      <c r="W493" s="116"/>
      <c r="X493" s="34"/>
      <c r="Y493" s="34"/>
      <c r="Z493" s="107">
        <f t="shared" si="70"/>
        <v>0</v>
      </c>
      <c r="AA493" s="107">
        <f t="shared" si="71"/>
        <v>0</v>
      </c>
      <c r="AB493" s="107">
        <f t="shared" si="72"/>
        <v>0</v>
      </c>
      <c r="AC493" s="107">
        <f t="shared" si="73"/>
        <v>1</v>
      </c>
      <c r="AD493" s="107">
        <f t="shared" si="74"/>
        <v>0</v>
      </c>
      <c r="AE493" s="107">
        <f t="shared" si="75"/>
        <v>0</v>
      </c>
      <c r="AF493" s="107">
        <f t="shared" si="76"/>
        <v>0</v>
      </c>
      <c r="AG493" s="107">
        <f t="shared" si="77"/>
        <v>0</v>
      </c>
      <c r="AH493" s="107">
        <f t="shared" si="78"/>
        <v>1</v>
      </c>
      <c r="AI493" s="107">
        <f t="shared" si="79"/>
        <v>0</v>
      </c>
    </row>
    <row r="494" spans="1:35" ht="29.25" customHeight="1" outlineLevel="2" x14ac:dyDescent="0.25">
      <c r="A494" s="50" t="s">
        <v>2696</v>
      </c>
      <c r="B494" s="50" t="s">
        <v>3147</v>
      </c>
      <c r="C494" s="31">
        <v>130356</v>
      </c>
      <c r="D494" s="59" t="s">
        <v>2793</v>
      </c>
      <c r="E494" s="50" t="s">
        <v>2477</v>
      </c>
      <c r="F494" s="31">
        <v>2</v>
      </c>
      <c r="G494" s="31">
        <v>1</v>
      </c>
      <c r="H494" s="31">
        <v>1</v>
      </c>
      <c r="I494" s="39">
        <v>130441.77</v>
      </c>
      <c r="J494" s="18" t="s">
        <v>3164</v>
      </c>
      <c r="K494" s="34" t="s">
        <v>3314</v>
      </c>
      <c r="L494" s="136" t="s">
        <v>3338</v>
      </c>
      <c r="M494" s="185">
        <v>0.9</v>
      </c>
      <c r="N494" s="185">
        <v>0.95</v>
      </c>
      <c r="O494" s="116"/>
      <c r="P494" s="116"/>
      <c r="Q494" s="34"/>
      <c r="R494" s="34"/>
      <c r="S494" s="116"/>
      <c r="T494" s="116"/>
      <c r="U494" s="116"/>
      <c r="V494" s="116"/>
      <c r="W494" s="116"/>
      <c r="X494" s="34"/>
      <c r="Y494" s="34"/>
      <c r="Z494" s="107">
        <f t="shared" si="70"/>
        <v>0</v>
      </c>
      <c r="AA494" s="107">
        <f t="shared" si="71"/>
        <v>0</v>
      </c>
      <c r="AB494" s="107">
        <f t="shared" si="72"/>
        <v>0</v>
      </c>
      <c r="AC494" s="107">
        <f t="shared" si="73"/>
        <v>1</v>
      </c>
      <c r="AD494" s="107">
        <f t="shared" si="74"/>
        <v>0</v>
      </c>
      <c r="AE494" s="107">
        <f t="shared" si="75"/>
        <v>0</v>
      </c>
      <c r="AF494" s="107">
        <f t="shared" si="76"/>
        <v>0</v>
      </c>
      <c r="AG494" s="107">
        <f t="shared" si="77"/>
        <v>0</v>
      </c>
      <c r="AH494" s="107">
        <f t="shared" si="78"/>
        <v>1</v>
      </c>
      <c r="AI494" s="107">
        <f t="shared" si="79"/>
        <v>0</v>
      </c>
    </row>
    <row r="495" spans="1:35" ht="29.25" customHeight="1" outlineLevel="2" x14ac:dyDescent="0.25">
      <c r="A495" s="50" t="s">
        <v>2696</v>
      </c>
      <c r="B495" s="50" t="s">
        <v>3147</v>
      </c>
      <c r="C495" s="31">
        <v>130358</v>
      </c>
      <c r="D495" s="59" t="s">
        <v>2796</v>
      </c>
      <c r="E495" s="50" t="s">
        <v>2477</v>
      </c>
      <c r="F495" s="31">
        <v>2</v>
      </c>
      <c r="G495" s="31">
        <v>1</v>
      </c>
      <c r="H495" s="31">
        <v>1</v>
      </c>
      <c r="I495" s="39">
        <v>130441.77</v>
      </c>
      <c r="J495" s="18" t="s">
        <v>3164</v>
      </c>
      <c r="K495" s="34" t="s">
        <v>3314</v>
      </c>
      <c r="L495" s="136" t="s">
        <v>3338</v>
      </c>
      <c r="M495" s="185">
        <v>0.9</v>
      </c>
      <c r="N495" s="185">
        <v>0.92</v>
      </c>
      <c r="O495" s="116"/>
      <c r="P495" s="116"/>
      <c r="Q495" s="34"/>
      <c r="R495" s="34"/>
      <c r="S495" s="116"/>
      <c r="T495" s="116"/>
      <c r="U495" s="116"/>
      <c r="V495" s="116"/>
      <c r="W495" s="116"/>
      <c r="X495" s="34"/>
      <c r="Y495" s="34"/>
      <c r="Z495" s="107">
        <f t="shared" si="70"/>
        <v>0</v>
      </c>
      <c r="AA495" s="107">
        <f t="shared" si="71"/>
        <v>0</v>
      </c>
      <c r="AB495" s="107">
        <f t="shared" si="72"/>
        <v>0</v>
      </c>
      <c r="AC495" s="107">
        <f t="shared" si="73"/>
        <v>1</v>
      </c>
      <c r="AD495" s="107">
        <f t="shared" si="74"/>
        <v>0</v>
      </c>
      <c r="AE495" s="107">
        <f t="shared" si="75"/>
        <v>0</v>
      </c>
      <c r="AF495" s="107">
        <f t="shared" si="76"/>
        <v>0</v>
      </c>
      <c r="AG495" s="107">
        <f t="shared" si="77"/>
        <v>0</v>
      </c>
      <c r="AH495" s="107">
        <f t="shared" si="78"/>
        <v>1</v>
      </c>
      <c r="AI495" s="107">
        <f t="shared" si="79"/>
        <v>0</v>
      </c>
    </row>
    <row r="496" spans="1:35" ht="29.25" customHeight="1" outlineLevel="2" x14ac:dyDescent="0.25">
      <c r="A496" s="50" t="s">
        <v>2696</v>
      </c>
      <c r="B496" s="50" t="s">
        <v>3147</v>
      </c>
      <c r="C496" s="31">
        <v>130359</v>
      </c>
      <c r="D496" s="59" t="s">
        <v>2789</v>
      </c>
      <c r="E496" s="50" t="s">
        <v>2477</v>
      </c>
      <c r="F496" s="31">
        <v>2</v>
      </c>
      <c r="G496" s="31">
        <v>1</v>
      </c>
      <c r="H496" s="31">
        <v>1</v>
      </c>
      <c r="I496" s="39">
        <v>207272.88</v>
      </c>
      <c r="J496" s="18" t="s">
        <v>3164</v>
      </c>
      <c r="K496" s="34" t="s">
        <v>3314</v>
      </c>
      <c r="L496" s="136" t="s">
        <v>3338</v>
      </c>
      <c r="M496" s="185">
        <v>0.9</v>
      </c>
      <c r="N496" s="185">
        <v>0.92</v>
      </c>
      <c r="O496" s="116"/>
      <c r="P496" s="116"/>
      <c r="Q496" s="34"/>
      <c r="R496" s="34"/>
      <c r="S496" s="116"/>
      <c r="T496" s="116"/>
      <c r="U496" s="116"/>
      <c r="V496" s="116"/>
      <c r="W496" s="116"/>
      <c r="X496" s="34"/>
      <c r="Y496" s="34"/>
      <c r="Z496" s="107">
        <f t="shared" si="70"/>
        <v>0</v>
      </c>
      <c r="AA496" s="107">
        <f t="shared" si="71"/>
        <v>0</v>
      </c>
      <c r="AB496" s="107">
        <f t="shared" si="72"/>
        <v>0</v>
      </c>
      <c r="AC496" s="107">
        <f t="shared" si="73"/>
        <v>1</v>
      </c>
      <c r="AD496" s="107">
        <f t="shared" si="74"/>
        <v>0</v>
      </c>
      <c r="AE496" s="107">
        <f t="shared" si="75"/>
        <v>0</v>
      </c>
      <c r="AF496" s="107">
        <f t="shared" si="76"/>
        <v>0</v>
      </c>
      <c r="AG496" s="107">
        <f t="shared" si="77"/>
        <v>0</v>
      </c>
      <c r="AH496" s="107">
        <f t="shared" si="78"/>
        <v>1</v>
      </c>
      <c r="AI496" s="107">
        <f t="shared" si="79"/>
        <v>0</v>
      </c>
    </row>
    <row r="497" spans="1:35" ht="29.25" customHeight="1" outlineLevel="2" x14ac:dyDescent="0.25">
      <c r="A497" s="50" t="s">
        <v>2696</v>
      </c>
      <c r="B497" s="50" t="s">
        <v>3147</v>
      </c>
      <c r="C497" s="31">
        <v>130364</v>
      </c>
      <c r="D497" s="59" t="s">
        <v>2812</v>
      </c>
      <c r="E497" s="50" t="s">
        <v>2477</v>
      </c>
      <c r="F497" s="31">
        <v>2</v>
      </c>
      <c r="G497" s="31">
        <v>1</v>
      </c>
      <c r="H497" s="31">
        <v>1</v>
      </c>
      <c r="I497" s="39">
        <v>130441.77</v>
      </c>
      <c r="J497" s="18" t="s">
        <v>3164</v>
      </c>
      <c r="K497" s="34" t="s">
        <v>3314</v>
      </c>
      <c r="L497" s="136" t="s">
        <v>3338</v>
      </c>
      <c r="M497" s="185">
        <v>0.9</v>
      </c>
      <c r="N497" s="185">
        <v>0.92</v>
      </c>
      <c r="O497" s="116"/>
      <c r="P497" s="116"/>
      <c r="Q497" s="34"/>
      <c r="R497" s="34"/>
      <c r="S497" s="116"/>
      <c r="T497" s="116"/>
      <c r="U497" s="116"/>
      <c r="V497" s="116"/>
      <c r="W497" s="116"/>
      <c r="X497" s="34"/>
      <c r="Y497" s="34"/>
      <c r="Z497" s="107">
        <f t="shared" si="70"/>
        <v>0</v>
      </c>
      <c r="AA497" s="107">
        <f t="shared" si="71"/>
        <v>0</v>
      </c>
      <c r="AB497" s="107">
        <f t="shared" si="72"/>
        <v>0</v>
      </c>
      <c r="AC497" s="107">
        <f t="shared" si="73"/>
        <v>1</v>
      </c>
      <c r="AD497" s="107">
        <f t="shared" si="74"/>
        <v>0</v>
      </c>
      <c r="AE497" s="107">
        <f t="shared" si="75"/>
        <v>0</v>
      </c>
      <c r="AF497" s="107">
        <f t="shared" si="76"/>
        <v>0</v>
      </c>
      <c r="AG497" s="107">
        <f t="shared" si="77"/>
        <v>0</v>
      </c>
      <c r="AH497" s="107">
        <f t="shared" si="78"/>
        <v>1</v>
      </c>
      <c r="AI497" s="107">
        <f t="shared" si="79"/>
        <v>0</v>
      </c>
    </row>
    <row r="498" spans="1:35" ht="29.25" customHeight="1" outlineLevel="2" x14ac:dyDescent="0.25">
      <c r="A498" s="50" t="s">
        <v>2696</v>
      </c>
      <c r="B498" s="50" t="s">
        <v>3147</v>
      </c>
      <c r="C498" s="31">
        <v>130365</v>
      </c>
      <c r="D498" s="59" t="s">
        <v>2813</v>
      </c>
      <c r="E498" s="50" t="s">
        <v>2477</v>
      </c>
      <c r="F498" s="31">
        <v>2</v>
      </c>
      <c r="G498" s="31">
        <v>1</v>
      </c>
      <c r="H498" s="31">
        <v>1</v>
      </c>
      <c r="I498" s="39">
        <v>130441.77</v>
      </c>
      <c r="J498" s="18" t="s">
        <v>3164</v>
      </c>
      <c r="K498" s="34" t="s">
        <v>3314</v>
      </c>
      <c r="L498" s="136" t="s">
        <v>3338</v>
      </c>
      <c r="M498" s="185">
        <v>0.9</v>
      </c>
      <c r="N498" s="185">
        <v>0.92</v>
      </c>
      <c r="O498" s="116"/>
      <c r="P498" s="116"/>
      <c r="Q498" s="34"/>
      <c r="R498" s="34"/>
      <c r="S498" s="116"/>
      <c r="T498" s="116"/>
      <c r="U498" s="116"/>
      <c r="V498" s="116"/>
      <c r="W498" s="116"/>
      <c r="X498" s="34"/>
      <c r="Y498" s="34"/>
      <c r="Z498" s="107">
        <f t="shared" si="70"/>
        <v>0</v>
      </c>
      <c r="AA498" s="107">
        <f t="shared" si="71"/>
        <v>0</v>
      </c>
      <c r="AB498" s="107">
        <f t="shared" si="72"/>
        <v>0</v>
      </c>
      <c r="AC498" s="107">
        <f t="shared" si="73"/>
        <v>1</v>
      </c>
      <c r="AD498" s="107">
        <f t="shared" si="74"/>
        <v>0</v>
      </c>
      <c r="AE498" s="107">
        <f t="shared" si="75"/>
        <v>0</v>
      </c>
      <c r="AF498" s="107">
        <f t="shared" si="76"/>
        <v>0</v>
      </c>
      <c r="AG498" s="107">
        <f t="shared" si="77"/>
        <v>0</v>
      </c>
      <c r="AH498" s="107">
        <f t="shared" si="78"/>
        <v>1</v>
      </c>
      <c r="AI498" s="107">
        <f t="shared" si="79"/>
        <v>0</v>
      </c>
    </row>
    <row r="499" spans="1:35" ht="29.25" customHeight="1" outlineLevel="2" x14ac:dyDescent="0.25">
      <c r="A499" s="50" t="s">
        <v>2696</v>
      </c>
      <c r="B499" s="50" t="s">
        <v>3147</v>
      </c>
      <c r="C499" s="31">
        <v>130386</v>
      </c>
      <c r="D499" s="59" t="s">
        <v>2811</v>
      </c>
      <c r="E499" s="50" t="s">
        <v>2477</v>
      </c>
      <c r="F499" s="31">
        <v>2</v>
      </c>
      <c r="G499" s="31">
        <v>1</v>
      </c>
      <c r="H499" s="31">
        <v>1</v>
      </c>
      <c r="I499" s="39">
        <v>130441.77</v>
      </c>
      <c r="J499" s="18" t="s">
        <v>3164</v>
      </c>
      <c r="K499" s="34" t="s">
        <v>3314</v>
      </c>
      <c r="L499" s="136" t="s">
        <v>3338</v>
      </c>
      <c r="M499" s="185">
        <v>0.9</v>
      </c>
      <c r="N499" s="185">
        <v>0.92</v>
      </c>
      <c r="O499" s="116"/>
      <c r="P499" s="116"/>
      <c r="Q499" s="34"/>
      <c r="R499" s="34"/>
      <c r="S499" s="116"/>
      <c r="T499" s="116"/>
      <c r="U499" s="116"/>
      <c r="V499" s="116"/>
      <c r="W499" s="116"/>
      <c r="X499" s="34"/>
      <c r="Y499" s="34"/>
      <c r="Z499" s="107">
        <f t="shared" si="70"/>
        <v>0</v>
      </c>
      <c r="AA499" s="107">
        <f t="shared" si="71"/>
        <v>0</v>
      </c>
      <c r="AB499" s="107">
        <f t="shared" si="72"/>
        <v>0</v>
      </c>
      <c r="AC499" s="107">
        <f t="shared" si="73"/>
        <v>1</v>
      </c>
      <c r="AD499" s="107">
        <f t="shared" si="74"/>
        <v>0</v>
      </c>
      <c r="AE499" s="107">
        <f t="shared" si="75"/>
        <v>0</v>
      </c>
      <c r="AF499" s="107">
        <f t="shared" si="76"/>
        <v>0</v>
      </c>
      <c r="AG499" s="107">
        <f t="shared" si="77"/>
        <v>0</v>
      </c>
      <c r="AH499" s="107">
        <f t="shared" si="78"/>
        <v>1</v>
      </c>
      <c r="AI499" s="107">
        <f t="shared" si="79"/>
        <v>0</v>
      </c>
    </row>
    <row r="500" spans="1:35" ht="29.25" hidden="1" customHeight="1" outlineLevel="2" x14ac:dyDescent="0.25">
      <c r="A500" s="50" t="s">
        <v>2696</v>
      </c>
      <c r="B500" s="50" t="s">
        <v>3147</v>
      </c>
      <c r="C500" s="31">
        <v>130401</v>
      </c>
      <c r="D500" s="59" t="s">
        <v>2774</v>
      </c>
      <c r="E500" s="50" t="s">
        <v>2775</v>
      </c>
      <c r="F500" s="31">
        <v>2</v>
      </c>
      <c r="G500" s="31">
        <v>1</v>
      </c>
      <c r="H500" s="31">
        <v>1</v>
      </c>
      <c r="I500" s="39">
        <v>130441.77</v>
      </c>
      <c r="J500" s="18" t="s">
        <v>3164</v>
      </c>
      <c r="K500" s="34" t="s">
        <v>3314</v>
      </c>
      <c r="L500" s="137" t="s">
        <v>3337</v>
      </c>
      <c r="M500" s="185">
        <v>0.9</v>
      </c>
      <c r="N500" s="185">
        <v>1</v>
      </c>
      <c r="O500" s="116"/>
      <c r="P500" s="116"/>
      <c r="Q500" s="34"/>
      <c r="R500" s="34"/>
      <c r="S500" s="116"/>
      <c r="T500" s="116"/>
      <c r="U500" s="116"/>
      <c r="V500" s="116"/>
      <c r="W500" s="116"/>
      <c r="X500" s="34"/>
      <c r="Y500" s="34"/>
      <c r="Z500" s="107">
        <f t="shared" si="70"/>
        <v>0</v>
      </c>
      <c r="AA500" s="107">
        <f t="shared" si="71"/>
        <v>0</v>
      </c>
      <c r="AB500" s="107">
        <f t="shared" si="72"/>
        <v>0</v>
      </c>
      <c r="AC500" s="107">
        <f t="shared" si="73"/>
        <v>0</v>
      </c>
      <c r="AD500" s="107">
        <f t="shared" si="74"/>
        <v>1</v>
      </c>
      <c r="AE500" s="107">
        <f t="shared" si="75"/>
        <v>0</v>
      </c>
      <c r="AF500" s="107">
        <f t="shared" si="76"/>
        <v>0</v>
      </c>
      <c r="AG500" s="107">
        <f t="shared" si="77"/>
        <v>0</v>
      </c>
      <c r="AH500" s="107">
        <f t="shared" si="78"/>
        <v>0</v>
      </c>
      <c r="AI500" s="107">
        <f t="shared" si="79"/>
        <v>1</v>
      </c>
    </row>
    <row r="501" spans="1:35" ht="29.25" hidden="1" customHeight="1" outlineLevel="2" x14ac:dyDescent="0.25">
      <c r="A501" s="50" t="s">
        <v>2696</v>
      </c>
      <c r="B501" s="50" t="s">
        <v>3147</v>
      </c>
      <c r="C501" s="31">
        <v>207501</v>
      </c>
      <c r="D501" s="59" t="s">
        <v>2736</v>
      </c>
      <c r="E501" s="50" t="s">
        <v>2710</v>
      </c>
      <c r="F501" s="31">
        <v>1</v>
      </c>
      <c r="G501" s="31">
        <v>1</v>
      </c>
      <c r="H501" s="31">
        <v>1</v>
      </c>
      <c r="I501" s="38">
        <v>130441.77</v>
      </c>
      <c r="J501" s="18" t="s">
        <v>3164</v>
      </c>
      <c r="K501" s="34" t="s">
        <v>3314</v>
      </c>
      <c r="L501" s="137" t="s">
        <v>3337</v>
      </c>
      <c r="M501" s="185">
        <v>0.91</v>
      </c>
      <c r="N501" s="185">
        <v>1</v>
      </c>
      <c r="O501" s="116"/>
      <c r="P501" s="116"/>
      <c r="Q501" s="34"/>
      <c r="R501" s="34"/>
      <c r="S501" s="116"/>
      <c r="T501" s="116"/>
      <c r="U501" s="116"/>
      <c r="V501" s="116"/>
      <c r="W501" s="116"/>
      <c r="X501" s="34"/>
      <c r="Y501" s="34"/>
      <c r="Z501" s="107">
        <f t="shared" si="70"/>
        <v>0</v>
      </c>
      <c r="AA501" s="107">
        <f t="shared" si="71"/>
        <v>0</v>
      </c>
      <c r="AB501" s="107">
        <f t="shared" si="72"/>
        <v>0</v>
      </c>
      <c r="AC501" s="107">
        <f t="shared" si="73"/>
        <v>0</v>
      </c>
      <c r="AD501" s="107">
        <f t="shared" si="74"/>
        <v>1</v>
      </c>
      <c r="AE501" s="107">
        <f t="shared" si="75"/>
        <v>0</v>
      </c>
      <c r="AF501" s="107">
        <f t="shared" si="76"/>
        <v>0</v>
      </c>
      <c r="AG501" s="107">
        <f t="shared" si="77"/>
        <v>0</v>
      </c>
      <c r="AH501" s="107">
        <f t="shared" si="78"/>
        <v>0</v>
      </c>
      <c r="AI501" s="107">
        <f t="shared" si="79"/>
        <v>1</v>
      </c>
    </row>
    <row r="502" spans="1:35" ht="29.25" customHeight="1" outlineLevel="2" x14ac:dyDescent="0.25">
      <c r="A502" s="50" t="s">
        <v>2696</v>
      </c>
      <c r="B502" s="50" t="s">
        <v>3147</v>
      </c>
      <c r="C502" s="31">
        <v>207502</v>
      </c>
      <c r="D502" s="59" t="s">
        <v>2807</v>
      </c>
      <c r="E502" s="50" t="s">
        <v>2766</v>
      </c>
      <c r="F502" s="31">
        <v>2</v>
      </c>
      <c r="G502" s="31">
        <v>1</v>
      </c>
      <c r="H502" s="31">
        <v>1</v>
      </c>
      <c r="I502" s="39">
        <v>130441.77</v>
      </c>
      <c r="J502" s="18" t="s">
        <v>3164</v>
      </c>
      <c r="K502" s="34" t="s">
        <v>3314</v>
      </c>
      <c r="L502" s="136" t="s">
        <v>3338</v>
      </c>
      <c r="M502" s="185">
        <v>0.9</v>
      </c>
      <c r="N502" s="185">
        <v>0.92</v>
      </c>
      <c r="O502" s="116"/>
      <c r="P502" s="116"/>
      <c r="Q502" s="34"/>
      <c r="R502" s="34"/>
      <c r="S502" s="116"/>
      <c r="T502" s="116"/>
      <c r="U502" s="116"/>
      <c r="V502" s="116"/>
      <c r="W502" s="116"/>
      <c r="X502" s="34"/>
      <c r="Y502" s="34"/>
      <c r="Z502" s="107">
        <f t="shared" si="70"/>
        <v>0</v>
      </c>
      <c r="AA502" s="107">
        <f t="shared" si="71"/>
        <v>0</v>
      </c>
      <c r="AB502" s="107">
        <f t="shared" si="72"/>
        <v>0</v>
      </c>
      <c r="AC502" s="107">
        <f t="shared" si="73"/>
        <v>1</v>
      </c>
      <c r="AD502" s="107">
        <f t="shared" si="74"/>
        <v>0</v>
      </c>
      <c r="AE502" s="107">
        <f t="shared" si="75"/>
        <v>0</v>
      </c>
      <c r="AF502" s="107">
        <f t="shared" si="76"/>
        <v>0</v>
      </c>
      <c r="AG502" s="107">
        <f t="shared" si="77"/>
        <v>0</v>
      </c>
      <c r="AH502" s="107">
        <f t="shared" si="78"/>
        <v>1</v>
      </c>
      <c r="AI502" s="107">
        <f t="shared" si="79"/>
        <v>0</v>
      </c>
    </row>
    <row r="503" spans="1:35" ht="29.25" hidden="1" customHeight="1" outlineLevel="2" x14ac:dyDescent="0.25">
      <c r="A503" s="50" t="s">
        <v>2696</v>
      </c>
      <c r="B503" s="50" t="s">
        <v>3147</v>
      </c>
      <c r="C503" s="31">
        <v>207505</v>
      </c>
      <c r="D503" s="59" t="s">
        <v>2816</v>
      </c>
      <c r="E503" s="50" t="s">
        <v>2768</v>
      </c>
      <c r="F503" s="31">
        <v>2</v>
      </c>
      <c r="G503" s="31">
        <v>1</v>
      </c>
      <c r="H503" s="31">
        <v>1</v>
      </c>
      <c r="I503" s="39">
        <v>130441.77</v>
      </c>
      <c r="J503" s="18" t="s">
        <v>3164</v>
      </c>
      <c r="K503" s="34" t="s">
        <v>3314</v>
      </c>
      <c r="L503" s="137" t="s">
        <v>3337</v>
      </c>
      <c r="M503" s="185">
        <v>0.9</v>
      </c>
      <c r="N503" s="185">
        <v>1</v>
      </c>
      <c r="O503" s="116"/>
      <c r="P503" s="116"/>
      <c r="Q503" s="34"/>
      <c r="R503" s="34"/>
      <c r="S503" s="116"/>
      <c r="T503" s="116"/>
      <c r="U503" s="116"/>
      <c r="V503" s="116"/>
      <c r="W503" s="116"/>
      <c r="X503" s="34"/>
      <c r="Y503" s="34"/>
      <c r="Z503" s="107">
        <f t="shared" si="70"/>
        <v>0</v>
      </c>
      <c r="AA503" s="107">
        <f t="shared" si="71"/>
        <v>0</v>
      </c>
      <c r="AB503" s="107">
        <f t="shared" si="72"/>
        <v>0</v>
      </c>
      <c r="AC503" s="107">
        <f t="shared" si="73"/>
        <v>0</v>
      </c>
      <c r="AD503" s="107">
        <f t="shared" si="74"/>
        <v>1</v>
      </c>
      <c r="AE503" s="107">
        <f t="shared" si="75"/>
        <v>0</v>
      </c>
      <c r="AF503" s="107">
        <f t="shared" si="76"/>
        <v>0</v>
      </c>
      <c r="AG503" s="107">
        <f t="shared" si="77"/>
        <v>0</v>
      </c>
      <c r="AH503" s="107">
        <f t="shared" si="78"/>
        <v>0</v>
      </c>
      <c r="AI503" s="107">
        <f t="shared" si="79"/>
        <v>1</v>
      </c>
    </row>
    <row r="504" spans="1:35" ht="29.25" hidden="1" customHeight="1" outlineLevel="2" x14ac:dyDescent="0.25">
      <c r="A504" s="50" t="s">
        <v>2696</v>
      </c>
      <c r="B504" s="50" t="s">
        <v>3147</v>
      </c>
      <c r="C504" s="31">
        <v>207516</v>
      </c>
      <c r="D504" s="59" t="s">
        <v>2715</v>
      </c>
      <c r="E504" s="50" t="s">
        <v>2710</v>
      </c>
      <c r="F504" s="31">
        <v>1</v>
      </c>
      <c r="G504" s="31">
        <v>1</v>
      </c>
      <c r="H504" s="31">
        <v>1</v>
      </c>
      <c r="I504" s="38">
        <v>130441.77</v>
      </c>
      <c r="J504" s="18" t="s">
        <v>3164</v>
      </c>
      <c r="K504" s="34" t="s">
        <v>3314</v>
      </c>
      <c r="L504" s="137" t="s">
        <v>3337</v>
      </c>
      <c r="M504" s="185">
        <v>0.92</v>
      </c>
      <c r="N504" s="185">
        <v>1</v>
      </c>
      <c r="O504" s="116"/>
      <c r="P504" s="116"/>
      <c r="Q504" s="34"/>
      <c r="R504" s="34"/>
      <c r="S504" s="116"/>
      <c r="T504" s="116"/>
      <c r="U504" s="116"/>
      <c r="V504" s="116"/>
      <c r="W504" s="116"/>
      <c r="X504" s="34"/>
      <c r="Y504" s="34"/>
      <c r="Z504" s="107">
        <f t="shared" si="70"/>
        <v>0</v>
      </c>
      <c r="AA504" s="107">
        <f t="shared" si="71"/>
        <v>0</v>
      </c>
      <c r="AB504" s="107">
        <f t="shared" si="72"/>
        <v>0</v>
      </c>
      <c r="AC504" s="107">
        <f t="shared" si="73"/>
        <v>0</v>
      </c>
      <c r="AD504" s="107">
        <f t="shared" si="74"/>
        <v>1</v>
      </c>
      <c r="AE504" s="107">
        <f t="shared" si="75"/>
        <v>0</v>
      </c>
      <c r="AF504" s="107">
        <f t="shared" si="76"/>
        <v>0</v>
      </c>
      <c r="AG504" s="107">
        <f t="shared" si="77"/>
        <v>0</v>
      </c>
      <c r="AH504" s="107">
        <f t="shared" si="78"/>
        <v>0</v>
      </c>
      <c r="AI504" s="107">
        <f t="shared" si="79"/>
        <v>1</v>
      </c>
    </row>
    <row r="505" spans="1:35" ht="29.25" customHeight="1" outlineLevel="2" x14ac:dyDescent="0.25">
      <c r="A505" s="50" t="s">
        <v>2696</v>
      </c>
      <c r="B505" s="50" t="s">
        <v>3147</v>
      </c>
      <c r="C505" s="31">
        <v>207518</v>
      </c>
      <c r="D505" s="59" t="s">
        <v>2805</v>
      </c>
      <c r="E505" s="50" t="s">
        <v>2770</v>
      </c>
      <c r="F505" s="31">
        <v>2</v>
      </c>
      <c r="G505" s="31">
        <v>1</v>
      </c>
      <c r="H505" s="31">
        <v>1</v>
      </c>
      <c r="I505" s="39">
        <v>130441.77</v>
      </c>
      <c r="J505" s="18" t="s">
        <v>3164</v>
      </c>
      <c r="K505" s="34" t="s">
        <v>3314</v>
      </c>
      <c r="L505" s="136" t="s">
        <v>3338</v>
      </c>
      <c r="M505" s="185">
        <v>0.9</v>
      </c>
      <c r="N505" s="185">
        <v>0.95</v>
      </c>
      <c r="O505" s="116"/>
      <c r="P505" s="116"/>
      <c r="Q505" s="34"/>
      <c r="R505" s="34"/>
      <c r="S505" s="116"/>
      <c r="T505" s="116"/>
      <c r="U505" s="116"/>
      <c r="V505" s="116"/>
      <c r="W505" s="116"/>
      <c r="X505" s="34"/>
      <c r="Y505" s="34"/>
      <c r="Z505" s="107">
        <f t="shared" si="70"/>
        <v>0</v>
      </c>
      <c r="AA505" s="107">
        <f t="shared" si="71"/>
        <v>0</v>
      </c>
      <c r="AB505" s="107">
        <f t="shared" si="72"/>
        <v>0</v>
      </c>
      <c r="AC505" s="107">
        <f t="shared" si="73"/>
        <v>1</v>
      </c>
      <c r="AD505" s="107">
        <f t="shared" si="74"/>
        <v>0</v>
      </c>
      <c r="AE505" s="107">
        <f t="shared" si="75"/>
        <v>0</v>
      </c>
      <c r="AF505" s="107">
        <f t="shared" si="76"/>
        <v>0</v>
      </c>
      <c r="AG505" s="107">
        <f t="shared" si="77"/>
        <v>0</v>
      </c>
      <c r="AH505" s="107">
        <f t="shared" si="78"/>
        <v>1</v>
      </c>
      <c r="AI505" s="107">
        <f t="shared" si="79"/>
        <v>0</v>
      </c>
    </row>
    <row r="506" spans="1:35" ht="29.25" customHeight="1" outlineLevel="2" x14ac:dyDescent="0.25">
      <c r="A506" s="50" t="s">
        <v>2696</v>
      </c>
      <c r="B506" s="50" t="s">
        <v>3147</v>
      </c>
      <c r="C506" s="31">
        <v>207521</v>
      </c>
      <c r="D506" s="50" t="s">
        <v>2742</v>
      </c>
      <c r="E506" s="50" t="s">
        <v>899</v>
      </c>
      <c r="F506" s="31">
        <v>1</v>
      </c>
      <c r="G506" s="31">
        <v>1</v>
      </c>
      <c r="H506" s="31">
        <v>1</v>
      </c>
      <c r="I506" s="38">
        <v>130441.77</v>
      </c>
      <c r="J506" s="18" t="s">
        <v>3164</v>
      </c>
      <c r="K506" s="34" t="s">
        <v>3314</v>
      </c>
      <c r="L506" s="136" t="s">
        <v>3338</v>
      </c>
      <c r="M506" s="185">
        <v>0.9</v>
      </c>
      <c r="N506" s="185">
        <v>0.9</v>
      </c>
      <c r="O506" s="116"/>
      <c r="P506" s="116"/>
      <c r="Q506" s="34"/>
      <c r="R506" s="34"/>
      <c r="S506" s="116"/>
      <c r="T506" s="116"/>
      <c r="U506" s="116"/>
      <c r="V506" s="116"/>
      <c r="W506" s="116"/>
      <c r="X506" s="34"/>
      <c r="Y506" s="34"/>
      <c r="Z506" s="107">
        <f t="shared" si="70"/>
        <v>0</v>
      </c>
      <c r="AA506" s="107">
        <f t="shared" si="71"/>
        <v>0</v>
      </c>
      <c r="AB506" s="107">
        <f t="shared" si="72"/>
        <v>0</v>
      </c>
      <c r="AC506" s="107">
        <f t="shared" si="73"/>
        <v>1</v>
      </c>
      <c r="AD506" s="107">
        <f t="shared" si="74"/>
        <v>0</v>
      </c>
      <c r="AE506" s="107">
        <f t="shared" si="75"/>
        <v>0</v>
      </c>
      <c r="AF506" s="107">
        <f t="shared" si="76"/>
        <v>0</v>
      </c>
      <c r="AG506" s="107">
        <f t="shared" si="77"/>
        <v>0</v>
      </c>
      <c r="AH506" s="107">
        <f t="shared" si="78"/>
        <v>1</v>
      </c>
      <c r="AI506" s="107">
        <f t="shared" si="79"/>
        <v>0</v>
      </c>
    </row>
    <row r="507" spans="1:35" ht="29.25" hidden="1" customHeight="1" outlineLevel="2" x14ac:dyDescent="0.25">
      <c r="A507" s="50" t="s">
        <v>2696</v>
      </c>
      <c r="B507" s="50" t="s">
        <v>3147</v>
      </c>
      <c r="C507" s="31">
        <v>207525</v>
      </c>
      <c r="D507" s="59" t="s">
        <v>2718</v>
      </c>
      <c r="E507" s="50" t="s">
        <v>2719</v>
      </c>
      <c r="F507" s="31">
        <v>1</v>
      </c>
      <c r="G507" s="31">
        <v>1</v>
      </c>
      <c r="H507" s="31">
        <v>1</v>
      </c>
      <c r="I507" s="38">
        <v>130441.77</v>
      </c>
      <c r="J507" s="18" t="s">
        <v>3164</v>
      </c>
      <c r="K507" s="34" t="s">
        <v>3314</v>
      </c>
      <c r="L507" s="137" t="s">
        <v>3337</v>
      </c>
      <c r="M507" s="185">
        <v>0.92</v>
      </c>
      <c r="N507" s="185">
        <v>1</v>
      </c>
      <c r="O507" s="116"/>
      <c r="P507" s="116"/>
      <c r="Q507" s="34"/>
      <c r="R507" s="34"/>
      <c r="S507" s="116"/>
      <c r="T507" s="116"/>
      <c r="U507" s="116"/>
      <c r="V507" s="116"/>
      <c r="W507" s="116"/>
      <c r="X507" s="34"/>
      <c r="Y507" s="34"/>
      <c r="Z507" s="107">
        <f t="shared" si="70"/>
        <v>0</v>
      </c>
      <c r="AA507" s="107">
        <f t="shared" si="71"/>
        <v>0</v>
      </c>
      <c r="AB507" s="107">
        <f t="shared" si="72"/>
        <v>0</v>
      </c>
      <c r="AC507" s="107">
        <f t="shared" si="73"/>
        <v>0</v>
      </c>
      <c r="AD507" s="107">
        <f t="shared" si="74"/>
        <v>1</v>
      </c>
      <c r="AE507" s="107">
        <f t="shared" si="75"/>
        <v>0</v>
      </c>
      <c r="AF507" s="107">
        <f t="shared" si="76"/>
        <v>0</v>
      </c>
      <c r="AG507" s="107">
        <f t="shared" si="77"/>
        <v>0</v>
      </c>
      <c r="AH507" s="107">
        <f t="shared" si="78"/>
        <v>0</v>
      </c>
      <c r="AI507" s="107">
        <f t="shared" si="79"/>
        <v>1</v>
      </c>
    </row>
    <row r="508" spans="1:35" ht="29.25" hidden="1" customHeight="1" outlineLevel="2" x14ac:dyDescent="0.25">
      <c r="A508" s="50" t="s">
        <v>2696</v>
      </c>
      <c r="B508" s="50" t="s">
        <v>3147</v>
      </c>
      <c r="C508" s="31">
        <v>207527</v>
      </c>
      <c r="D508" s="59" t="s">
        <v>2759</v>
      </c>
      <c r="E508" s="50" t="s">
        <v>2744</v>
      </c>
      <c r="F508" s="31">
        <v>1</v>
      </c>
      <c r="G508" s="31">
        <v>1</v>
      </c>
      <c r="H508" s="31">
        <v>1</v>
      </c>
      <c r="I508" s="39">
        <v>130441.77</v>
      </c>
      <c r="J508" s="18" t="s">
        <v>3164</v>
      </c>
      <c r="K508" s="34" t="s">
        <v>3314</v>
      </c>
      <c r="L508" s="137" t="s">
        <v>3337</v>
      </c>
      <c r="M508" s="185">
        <v>0.9</v>
      </c>
      <c r="N508" s="185">
        <v>1</v>
      </c>
      <c r="O508" s="116"/>
      <c r="P508" s="116"/>
      <c r="Q508" s="34"/>
      <c r="R508" s="34"/>
      <c r="S508" s="116"/>
      <c r="T508" s="116"/>
      <c r="U508" s="116"/>
      <c r="V508" s="116"/>
      <c r="W508" s="116"/>
      <c r="X508" s="34"/>
      <c r="Y508" s="34"/>
      <c r="Z508" s="107">
        <f t="shared" si="70"/>
        <v>0</v>
      </c>
      <c r="AA508" s="107">
        <f t="shared" si="71"/>
        <v>0</v>
      </c>
      <c r="AB508" s="107">
        <f t="shared" si="72"/>
        <v>0</v>
      </c>
      <c r="AC508" s="107">
        <f t="shared" si="73"/>
        <v>0</v>
      </c>
      <c r="AD508" s="107">
        <f t="shared" si="74"/>
        <v>1</v>
      </c>
      <c r="AE508" s="107">
        <f t="shared" si="75"/>
        <v>0</v>
      </c>
      <c r="AF508" s="107">
        <f t="shared" si="76"/>
        <v>0</v>
      </c>
      <c r="AG508" s="107">
        <f t="shared" si="77"/>
        <v>0</v>
      </c>
      <c r="AH508" s="107">
        <f t="shared" si="78"/>
        <v>0</v>
      </c>
      <c r="AI508" s="107">
        <f t="shared" si="79"/>
        <v>1</v>
      </c>
    </row>
    <row r="509" spans="1:35" ht="29.25" hidden="1" customHeight="1" outlineLevel="2" x14ac:dyDescent="0.25">
      <c r="A509" s="50" t="s">
        <v>2696</v>
      </c>
      <c r="B509" s="50" t="s">
        <v>3147</v>
      </c>
      <c r="C509" s="31">
        <v>207529</v>
      </c>
      <c r="D509" s="59" t="s">
        <v>2795</v>
      </c>
      <c r="E509" s="50" t="s">
        <v>2768</v>
      </c>
      <c r="F509" s="31">
        <v>2</v>
      </c>
      <c r="G509" s="31">
        <v>1</v>
      </c>
      <c r="H509" s="31">
        <v>1</v>
      </c>
      <c r="I509" s="38">
        <v>130441.77</v>
      </c>
      <c r="J509" s="18" t="s">
        <v>3164</v>
      </c>
      <c r="K509" s="34" t="s">
        <v>3314</v>
      </c>
      <c r="L509" s="137" t="s">
        <v>3337</v>
      </c>
      <c r="M509" s="185">
        <v>0.9</v>
      </c>
      <c r="N509" s="185">
        <v>1</v>
      </c>
      <c r="O509" s="116"/>
      <c r="P509" s="116"/>
      <c r="Q509" s="34"/>
      <c r="R509" s="34"/>
      <c r="S509" s="116"/>
      <c r="T509" s="116"/>
      <c r="U509" s="116"/>
      <c r="V509" s="116"/>
      <c r="W509" s="116"/>
      <c r="X509" s="34"/>
      <c r="Y509" s="34"/>
      <c r="Z509" s="107">
        <f t="shared" si="70"/>
        <v>0</v>
      </c>
      <c r="AA509" s="107">
        <f t="shared" si="71"/>
        <v>0</v>
      </c>
      <c r="AB509" s="107">
        <f t="shared" si="72"/>
        <v>0</v>
      </c>
      <c r="AC509" s="107">
        <f t="shared" si="73"/>
        <v>0</v>
      </c>
      <c r="AD509" s="107">
        <f t="shared" si="74"/>
        <v>1</v>
      </c>
      <c r="AE509" s="107">
        <f t="shared" si="75"/>
        <v>0</v>
      </c>
      <c r="AF509" s="107">
        <f t="shared" si="76"/>
        <v>0</v>
      </c>
      <c r="AG509" s="107">
        <f t="shared" si="77"/>
        <v>0</v>
      </c>
      <c r="AH509" s="107">
        <f t="shared" si="78"/>
        <v>0</v>
      </c>
      <c r="AI509" s="107">
        <f t="shared" si="79"/>
        <v>1</v>
      </c>
    </row>
    <row r="510" spans="1:35" ht="29.25" customHeight="1" outlineLevel="2" x14ac:dyDescent="0.25">
      <c r="A510" s="50" t="s">
        <v>2696</v>
      </c>
      <c r="B510" s="50" t="s">
        <v>3147</v>
      </c>
      <c r="C510" s="31">
        <v>207535</v>
      </c>
      <c r="D510" s="50" t="s">
        <v>2731</v>
      </c>
      <c r="E510" s="50" t="s">
        <v>899</v>
      </c>
      <c r="F510" s="31">
        <v>1</v>
      </c>
      <c r="G510" s="31">
        <v>1</v>
      </c>
      <c r="H510" s="31">
        <v>1</v>
      </c>
      <c r="I510" s="38">
        <v>130441.77</v>
      </c>
      <c r="J510" s="18" t="s">
        <v>3164</v>
      </c>
      <c r="K510" s="34" t="s">
        <v>3314</v>
      </c>
      <c r="L510" s="136" t="s">
        <v>3338</v>
      </c>
      <c r="M510" s="185">
        <v>0.9</v>
      </c>
      <c r="N510" s="185">
        <v>0.9</v>
      </c>
      <c r="O510" s="116"/>
      <c r="P510" s="116"/>
      <c r="Q510" s="34"/>
      <c r="R510" s="34"/>
      <c r="S510" s="116"/>
      <c r="T510" s="116"/>
      <c r="U510" s="116"/>
      <c r="V510" s="116"/>
      <c r="W510" s="116"/>
      <c r="X510" s="34"/>
      <c r="Y510" s="34"/>
      <c r="Z510" s="107">
        <f t="shared" si="70"/>
        <v>0</v>
      </c>
      <c r="AA510" s="107">
        <f t="shared" si="71"/>
        <v>0</v>
      </c>
      <c r="AB510" s="107">
        <f t="shared" si="72"/>
        <v>0</v>
      </c>
      <c r="AC510" s="107">
        <f t="shared" si="73"/>
        <v>1</v>
      </c>
      <c r="AD510" s="107">
        <f t="shared" si="74"/>
        <v>0</v>
      </c>
      <c r="AE510" s="107">
        <f t="shared" si="75"/>
        <v>0</v>
      </c>
      <c r="AF510" s="107">
        <f t="shared" si="76"/>
        <v>0</v>
      </c>
      <c r="AG510" s="107">
        <f t="shared" si="77"/>
        <v>0</v>
      </c>
      <c r="AH510" s="107">
        <f t="shared" si="78"/>
        <v>1</v>
      </c>
      <c r="AI510" s="107">
        <f t="shared" si="79"/>
        <v>0</v>
      </c>
    </row>
    <row r="511" spans="1:35" ht="29.25" customHeight="1" outlineLevel="2" x14ac:dyDescent="0.25">
      <c r="A511" s="50" t="s">
        <v>2696</v>
      </c>
      <c r="B511" s="50" t="s">
        <v>3147</v>
      </c>
      <c r="C511" s="31">
        <v>207537</v>
      </c>
      <c r="D511" s="59" t="s">
        <v>2802</v>
      </c>
      <c r="E511" s="50" t="s">
        <v>2770</v>
      </c>
      <c r="F511" s="31">
        <v>2</v>
      </c>
      <c r="G511" s="31">
        <v>1</v>
      </c>
      <c r="H511" s="31">
        <v>1</v>
      </c>
      <c r="I511" s="39">
        <v>130441.77</v>
      </c>
      <c r="J511" s="18" t="s">
        <v>3164</v>
      </c>
      <c r="K511" s="34" t="s">
        <v>3314</v>
      </c>
      <c r="L511" s="136" t="s">
        <v>3338</v>
      </c>
      <c r="M511" s="185">
        <v>0.9</v>
      </c>
      <c r="N511" s="185">
        <v>0.92</v>
      </c>
      <c r="O511" s="116"/>
      <c r="P511" s="116"/>
      <c r="Q511" s="34"/>
      <c r="R511" s="34"/>
      <c r="S511" s="116"/>
      <c r="T511" s="116"/>
      <c r="U511" s="116"/>
      <c r="V511" s="116"/>
      <c r="W511" s="116"/>
      <c r="X511" s="34"/>
      <c r="Y511" s="34"/>
      <c r="Z511" s="107">
        <f t="shared" si="70"/>
        <v>0</v>
      </c>
      <c r="AA511" s="107">
        <f t="shared" si="71"/>
        <v>0</v>
      </c>
      <c r="AB511" s="107">
        <f t="shared" si="72"/>
        <v>0</v>
      </c>
      <c r="AC511" s="107">
        <f t="shared" si="73"/>
        <v>1</v>
      </c>
      <c r="AD511" s="107">
        <f t="shared" si="74"/>
        <v>0</v>
      </c>
      <c r="AE511" s="107">
        <f t="shared" si="75"/>
        <v>0</v>
      </c>
      <c r="AF511" s="107">
        <f t="shared" si="76"/>
        <v>0</v>
      </c>
      <c r="AG511" s="107">
        <f t="shared" si="77"/>
        <v>0</v>
      </c>
      <c r="AH511" s="107">
        <f t="shared" si="78"/>
        <v>1</v>
      </c>
      <c r="AI511" s="107">
        <f t="shared" si="79"/>
        <v>0</v>
      </c>
    </row>
    <row r="512" spans="1:35" ht="29.25" hidden="1" customHeight="1" outlineLevel="2" x14ac:dyDescent="0.25">
      <c r="A512" s="50" t="s">
        <v>2696</v>
      </c>
      <c r="B512" s="50" t="s">
        <v>3147</v>
      </c>
      <c r="C512" s="31">
        <v>207540</v>
      </c>
      <c r="D512" s="59" t="s">
        <v>2728</v>
      </c>
      <c r="E512" s="50" t="s">
        <v>2710</v>
      </c>
      <c r="F512" s="31">
        <v>1</v>
      </c>
      <c r="G512" s="31">
        <v>1</v>
      </c>
      <c r="H512" s="31">
        <v>1</v>
      </c>
      <c r="I512" s="38">
        <v>130441.77</v>
      </c>
      <c r="J512" s="18" t="s">
        <v>3164</v>
      </c>
      <c r="K512" s="34" t="s">
        <v>3314</v>
      </c>
      <c r="L512" s="137" t="s">
        <v>3337</v>
      </c>
      <c r="M512" s="185">
        <v>0.91</v>
      </c>
      <c r="N512" s="185">
        <v>1</v>
      </c>
      <c r="O512" s="116"/>
      <c r="P512" s="116"/>
      <c r="Q512" s="34"/>
      <c r="R512" s="34"/>
      <c r="S512" s="116"/>
      <c r="T512" s="116"/>
      <c r="U512" s="116"/>
      <c r="V512" s="116"/>
      <c r="W512" s="116"/>
      <c r="X512" s="34"/>
      <c r="Y512" s="34"/>
      <c r="Z512" s="107">
        <f t="shared" si="70"/>
        <v>0</v>
      </c>
      <c r="AA512" s="107">
        <f t="shared" si="71"/>
        <v>0</v>
      </c>
      <c r="AB512" s="107">
        <f t="shared" si="72"/>
        <v>0</v>
      </c>
      <c r="AC512" s="107">
        <f t="shared" si="73"/>
        <v>0</v>
      </c>
      <c r="AD512" s="107">
        <f t="shared" si="74"/>
        <v>1</v>
      </c>
      <c r="AE512" s="107">
        <f t="shared" si="75"/>
        <v>0</v>
      </c>
      <c r="AF512" s="107">
        <f t="shared" si="76"/>
        <v>0</v>
      </c>
      <c r="AG512" s="107">
        <f t="shared" si="77"/>
        <v>0</v>
      </c>
      <c r="AH512" s="107">
        <f t="shared" si="78"/>
        <v>0</v>
      </c>
      <c r="AI512" s="107">
        <f t="shared" si="79"/>
        <v>1</v>
      </c>
    </row>
    <row r="513" spans="1:35" ht="29.25" customHeight="1" outlineLevel="2" x14ac:dyDescent="0.25">
      <c r="A513" s="50" t="s">
        <v>2696</v>
      </c>
      <c r="B513" s="50" t="s">
        <v>3147</v>
      </c>
      <c r="C513" s="31">
        <v>207541</v>
      </c>
      <c r="D513" s="59" t="s">
        <v>2814</v>
      </c>
      <c r="E513" s="50" t="s">
        <v>2770</v>
      </c>
      <c r="F513" s="31">
        <v>2</v>
      </c>
      <c r="G513" s="31">
        <v>1</v>
      </c>
      <c r="H513" s="31">
        <v>1</v>
      </c>
      <c r="I513" s="39">
        <v>130441.77</v>
      </c>
      <c r="J513" s="18" t="s">
        <v>3164</v>
      </c>
      <c r="K513" s="34" t="s">
        <v>3314</v>
      </c>
      <c r="L513" s="136" t="s">
        <v>3338</v>
      </c>
      <c r="M513" s="185">
        <v>0.9</v>
      </c>
      <c r="N513" s="185">
        <v>0.92</v>
      </c>
      <c r="O513" s="116"/>
      <c r="P513" s="116"/>
      <c r="Q513" s="34"/>
      <c r="R513" s="34"/>
      <c r="S513" s="116"/>
      <c r="T513" s="116"/>
      <c r="U513" s="116"/>
      <c r="V513" s="116"/>
      <c r="W513" s="116"/>
      <c r="X513" s="34"/>
      <c r="Y513" s="34"/>
      <c r="Z513" s="107">
        <f t="shared" si="70"/>
        <v>0</v>
      </c>
      <c r="AA513" s="107">
        <f t="shared" si="71"/>
        <v>0</v>
      </c>
      <c r="AB513" s="107">
        <f t="shared" si="72"/>
        <v>0</v>
      </c>
      <c r="AC513" s="107">
        <f t="shared" si="73"/>
        <v>1</v>
      </c>
      <c r="AD513" s="107">
        <f t="shared" si="74"/>
        <v>0</v>
      </c>
      <c r="AE513" s="107">
        <f t="shared" si="75"/>
        <v>0</v>
      </c>
      <c r="AF513" s="107">
        <f t="shared" si="76"/>
        <v>0</v>
      </c>
      <c r="AG513" s="107">
        <f t="shared" si="77"/>
        <v>0</v>
      </c>
      <c r="AH513" s="107">
        <f t="shared" si="78"/>
        <v>1</v>
      </c>
      <c r="AI513" s="107">
        <f t="shared" si="79"/>
        <v>0</v>
      </c>
    </row>
    <row r="514" spans="1:35" ht="29.25" hidden="1" customHeight="1" outlineLevel="2" x14ac:dyDescent="0.25">
      <c r="A514" s="50" t="s">
        <v>2696</v>
      </c>
      <c r="B514" s="50" t="s">
        <v>3147</v>
      </c>
      <c r="C514" s="31">
        <v>207542</v>
      </c>
      <c r="D514" s="59" t="s">
        <v>2721</v>
      </c>
      <c r="E514" s="50" t="s">
        <v>2708</v>
      </c>
      <c r="F514" s="31">
        <v>1</v>
      </c>
      <c r="G514" s="31">
        <v>1</v>
      </c>
      <c r="H514" s="31">
        <v>1</v>
      </c>
      <c r="I514" s="38">
        <v>130441.77</v>
      </c>
      <c r="J514" s="18" t="s">
        <v>3164</v>
      </c>
      <c r="K514" s="34" t="s">
        <v>3314</v>
      </c>
      <c r="L514" s="137" t="s">
        <v>3337</v>
      </c>
      <c r="M514" s="185">
        <v>0.91</v>
      </c>
      <c r="N514" s="185">
        <v>1</v>
      </c>
      <c r="O514" s="116"/>
      <c r="P514" s="116"/>
      <c r="Q514" s="34"/>
      <c r="R514" s="34"/>
      <c r="S514" s="116"/>
      <c r="T514" s="116"/>
      <c r="U514" s="116"/>
      <c r="V514" s="116"/>
      <c r="W514" s="116"/>
      <c r="X514" s="34"/>
      <c r="Y514" s="34"/>
      <c r="Z514" s="107">
        <f t="shared" si="70"/>
        <v>0</v>
      </c>
      <c r="AA514" s="107">
        <f t="shared" si="71"/>
        <v>0</v>
      </c>
      <c r="AB514" s="107">
        <f t="shared" si="72"/>
        <v>0</v>
      </c>
      <c r="AC514" s="107">
        <f t="shared" si="73"/>
        <v>0</v>
      </c>
      <c r="AD514" s="107">
        <f t="shared" si="74"/>
        <v>1</v>
      </c>
      <c r="AE514" s="107">
        <f t="shared" si="75"/>
        <v>0</v>
      </c>
      <c r="AF514" s="107">
        <f t="shared" si="76"/>
        <v>0</v>
      </c>
      <c r="AG514" s="107">
        <f t="shared" si="77"/>
        <v>0</v>
      </c>
      <c r="AH514" s="107">
        <f t="shared" si="78"/>
        <v>0</v>
      </c>
      <c r="AI514" s="107">
        <f t="shared" si="79"/>
        <v>1</v>
      </c>
    </row>
    <row r="515" spans="1:35" ht="29.25" customHeight="1" outlineLevel="2" x14ac:dyDescent="0.25">
      <c r="A515" s="50" t="s">
        <v>2696</v>
      </c>
      <c r="B515" s="50" t="s">
        <v>3147</v>
      </c>
      <c r="C515" s="31">
        <v>207543</v>
      </c>
      <c r="D515" s="50" t="s">
        <v>2756</v>
      </c>
      <c r="E515" s="50" t="s">
        <v>2712</v>
      </c>
      <c r="F515" s="31">
        <v>1</v>
      </c>
      <c r="G515" s="31">
        <v>1</v>
      </c>
      <c r="H515" s="31">
        <v>2</v>
      </c>
      <c r="I515" s="38">
        <v>200221.98</v>
      </c>
      <c r="J515" s="18" t="s">
        <v>3164</v>
      </c>
      <c r="K515" s="34" t="s">
        <v>3314</v>
      </c>
      <c r="L515" s="136" t="s">
        <v>3338</v>
      </c>
      <c r="M515" s="185">
        <v>0.9</v>
      </c>
      <c r="N515" s="185">
        <v>0.9</v>
      </c>
      <c r="O515" s="116"/>
      <c r="P515" s="116"/>
      <c r="Q515" s="34"/>
      <c r="R515" s="34"/>
      <c r="S515" s="116"/>
      <c r="T515" s="116"/>
      <c r="U515" s="116"/>
      <c r="V515" s="116"/>
      <c r="W515" s="116"/>
      <c r="X515" s="34"/>
      <c r="Y515" s="34"/>
      <c r="Z515" s="107">
        <f t="shared" si="70"/>
        <v>0</v>
      </c>
      <c r="AA515" s="107">
        <f t="shared" si="71"/>
        <v>0</v>
      </c>
      <c r="AB515" s="107">
        <f t="shared" si="72"/>
        <v>0</v>
      </c>
      <c r="AC515" s="107">
        <f t="shared" si="73"/>
        <v>1</v>
      </c>
      <c r="AD515" s="107">
        <f t="shared" si="74"/>
        <v>0</v>
      </c>
      <c r="AE515" s="107">
        <f t="shared" si="75"/>
        <v>0</v>
      </c>
      <c r="AF515" s="107">
        <f t="shared" si="76"/>
        <v>0</v>
      </c>
      <c r="AG515" s="107">
        <f t="shared" si="77"/>
        <v>0</v>
      </c>
      <c r="AH515" s="107">
        <f t="shared" si="78"/>
        <v>1</v>
      </c>
      <c r="AI515" s="107">
        <f t="shared" si="79"/>
        <v>0</v>
      </c>
    </row>
    <row r="516" spans="1:35" ht="29.25" customHeight="1" outlineLevel="2" x14ac:dyDescent="0.25">
      <c r="A516" s="50" t="s">
        <v>2696</v>
      </c>
      <c r="B516" s="50" t="s">
        <v>3147</v>
      </c>
      <c r="C516" s="31">
        <v>207544</v>
      </c>
      <c r="D516" s="59" t="s">
        <v>2809</v>
      </c>
      <c r="E516" s="50" t="s">
        <v>2766</v>
      </c>
      <c r="F516" s="31">
        <v>2</v>
      </c>
      <c r="G516" s="31">
        <v>1</v>
      </c>
      <c r="H516" s="31">
        <v>1</v>
      </c>
      <c r="I516" s="39">
        <v>130441.77</v>
      </c>
      <c r="J516" s="18" t="s">
        <v>3164</v>
      </c>
      <c r="K516" s="34" t="s">
        <v>3314</v>
      </c>
      <c r="L516" s="136" t="s">
        <v>3338</v>
      </c>
      <c r="M516" s="185">
        <v>0.9</v>
      </c>
      <c r="N516" s="185">
        <v>0.92</v>
      </c>
      <c r="O516" s="116"/>
      <c r="P516" s="116"/>
      <c r="Q516" s="34"/>
      <c r="R516" s="34"/>
      <c r="S516" s="116"/>
      <c r="T516" s="116"/>
      <c r="U516" s="116"/>
      <c r="V516" s="116"/>
      <c r="W516" s="116"/>
      <c r="X516" s="34"/>
      <c r="Y516" s="34"/>
      <c r="Z516" s="107">
        <f t="shared" si="70"/>
        <v>0</v>
      </c>
      <c r="AA516" s="107">
        <f t="shared" si="71"/>
        <v>0</v>
      </c>
      <c r="AB516" s="107">
        <f t="shared" si="72"/>
        <v>0</v>
      </c>
      <c r="AC516" s="107">
        <f t="shared" si="73"/>
        <v>1</v>
      </c>
      <c r="AD516" s="107">
        <f t="shared" si="74"/>
        <v>0</v>
      </c>
      <c r="AE516" s="107">
        <f t="shared" si="75"/>
        <v>0</v>
      </c>
      <c r="AF516" s="107">
        <f t="shared" si="76"/>
        <v>0</v>
      </c>
      <c r="AG516" s="107">
        <f t="shared" si="77"/>
        <v>0</v>
      </c>
      <c r="AH516" s="107">
        <f t="shared" si="78"/>
        <v>1</v>
      </c>
      <c r="AI516" s="107">
        <f t="shared" si="79"/>
        <v>0</v>
      </c>
    </row>
    <row r="517" spans="1:35" ht="29.25" customHeight="1" outlineLevel="2" x14ac:dyDescent="0.25">
      <c r="A517" s="50" t="s">
        <v>2696</v>
      </c>
      <c r="B517" s="50" t="s">
        <v>3147</v>
      </c>
      <c r="C517" s="31">
        <v>207545</v>
      </c>
      <c r="D517" s="59" t="s">
        <v>2819</v>
      </c>
      <c r="E517" s="50" t="s">
        <v>2758</v>
      </c>
      <c r="F517" s="31">
        <v>3</v>
      </c>
      <c r="G517" s="31">
        <v>1</v>
      </c>
      <c r="H517" s="31">
        <v>1</v>
      </c>
      <c r="I517" s="38">
        <v>130441.77</v>
      </c>
      <c r="J517" s="18" t="s">
        <v>3164</v>
      </c>
      <c r="K517" s="34" t="s">
        <v>3314</v>
      </c>
      <c r="L517" s="136" t="s">
        <v>3338</v>
      </c>
      <c r="M517" s="185">
        <v>0.9</v>
      </c>
      <c r="N517" s="185">
        <v>0.95</v>
      </c>
      <c r="O517" s="116"/>
      <c r="P517" s="116"/>
      <c r="Q517" s="34"/>
      <c r="R517" s="34"/>
      <c r="S517" s="116"/>
      <c r="T517" s="116"/>
      <c r="U517" s="116"/>
      <c r="V517" s="116"/>
      <c r="W517" s="116"/>
      <c r="X517" s="34"/>
      <c r="Y517" s="34"/>
      <c r="Z517" s="107">
        <f t="shared" si="70"/>
        <v>0</v>
      </c>
      <c r="AA517" s="107">
        <f t="shared" si="71"/>
        <v>0</v>
      </c>
      <c r="AB517" s="107">
        <f t="shared" si="72"/>
        <v>0</v>
      </c>
      <c r="AC517" s="107">
        <f t="shared" si="73"/>
        <v>1</v>
      </c>
      <c r="AD517" s="107">
        <f t="shared" si="74"/>
        <v>0</v>
      </c>
      <c r="AE517" s="107">
        <f t="shared" si="75"/>
        <v>0</v>
      </c>
      <c r="AF517" s="107">
        <f t="shared" si="76"/>
        <v>0</v>
      </c>
      <c r="AG517" s="107">
        <f t="shared" si="77"/>
        <v>0</v>
      </c>
      <c r="AH517" s="107">
        <f t="shared" si="78"/>
        <v>1</v>
      </c>
      <c r="AI517" s="107">
        <f t="shared" si="79"/>
        <v>0</v>
      </c>
    </row>
    <row r="518" spans="1:35" ht="29.25" hidden="1" customHeight="1" outlineLevel="2" x14ac:dyDescent="0.25">
      <c r="A518" s="50" t="s">
        <v>2696</v>
      </c>
      <c r="B518" s="50" t="s">
        <v>3147</v>
      </c>
      <c r="C518" s="31">
        <v>207546</v>
      </c>
      <c r="D518" s="59" t="s">
        <v>2822</v>
      </c>
      <c r="E518" s="50" t="s">
        <v>2758</v>
      </c>
      <c r="F518" s="31">
        <v>3</v>
      </c>
      <c r="G518" s="31">
        <v>1</v>
      </c>
      <c r="H518" s="31">
        <v>1</v>
      </c>
      <c r="I518" s="39">
        <v>130441.77</v>
      </c>
      <c r="J518" s="18" t="s">
        <v>3164</v>
      </c>
      <c r="K518" s="34" t="s">
        <v>3314</v>
      </c>
      <c r="L518" s="137" t="s">
        <v>3337</v>
      </c>
      <c r="M518" s="185">
        <v>0.9</v>
      </c>
      <c r="N518" s="185">
        <v>1</v>
      </c>
      <c r="O518" s="116"/>
      <c r="P518" s="116"/>
      <c r="Q518" s="34"/>
      <c r="R518" s="34"/>
      <c r="S518" s="116"/>
      <c r="T518" s="116"/>
      <c r="U518" s="116"/>
      <c r="V518" s="116"/>
      <c r="W518" s="116"/>
      <c r="X518" s="34"/>
      <c r="Y518" s="34"/>
      <c r="Z518" s="107">
        <f t="shared" si="70"/>
        <v>0</v>
      </c>
      <c r="AA518" s="107">
        <f t="shared" si="71"/>
        <v>0</v>
      </c>
      <c r="AB518" s="107">
        <f t="shared" si="72"/>
        <v>0</v>
      </c>
      <c r="AC518" s="107">
        <f t="shared" si="73"/>
        <v>0</v>
      </c>
      <c r="AD518" s="107">
        <f t="shared" si="74"/>
        <v>1</v>
      </c>
      <c r="AE518" s="107">
        <f t="shared" si="75"/>
        <v>0</v>
      </c>
      <c r="AF518" s="107">
        <f t="shared" si="76"/>
        <v>0</v>
      </c>
      <c r="AG518" s="107">
        <f t="shared" si="77"/>
        <v>0</v>
      </c>
      <c r="AH518" s="107">
        <f t="shared" si="78"/>
        <v>0</v>
      </c>
      <c r="AI518" s="107">
        <f t="shared" si="79"/>
        <v>1</v>
      </c>
    </row>
    <row r="519" spans="1:35" ht="29.25" hidden="1" customHeight="1" outlineLevel="2" x14ac:dyDescent="0.25">
      <c r="A519" s="50" t="s">
        <v>2696</v>
      </c>
      <c r="B519" s="50" t="s">
        <v>3147</v>
      </c>
      <c r="C519" s="31">
        <v>207547</v>
      </c>
      <c r="D519" s="59" t="s">
        <v>2821</v>
      </c>
      <c r="E519" s="50" t="s">
        <v>2758</v>
      </c>
      <c r="F519" s="31">
        <v>3</v>
      </c>
      <c r="G519" s="31">
        <v>1</v>
      </c>
      <c r="H519" s="31">
        <v>1</v>
      </c>
      <c r="I519" s="38">
        <v>130441.77</v>
      </c>
      <c r="J519" s="18" t="s">
        <v>3164</v>
      </c>
      <c r="K519" s="34" t="s">
        <v>3314</v>
      </c>
      <c r="L519" s="137" t="s">
        <v>3337</v>
      </c>
      <c r="M519" s="185">
        <v>0.9</v>
      </c>
      <c r="N519" s="185">
        <v>1</v>
      </c>
      <c r="O519" s="116"/>
      <c r="P519" s="116"/>
      <c r="Q519" s="34"/>
      <c r="R519" s="34"/>
      <c r="S519" s="116"/>
      <c r="T519" s="116"/>
      <c r="U519" s="116"/>
      <c r="V519" s="116"/>
      <c r="W519" s="116"/>
      <c r="X519" s="34"/>
      <c r="Y519" s="34"/>
      <c r="Z519" s="107">
        <f t="shared" si="70"/>
        <v>0</v>
      </c>
      <c r="AA519" s="107">
        <f t="shared" si="71"/>
        <v>0</v>
      </c>
      <c r="AB519" s="107">
        <f t="shared" si="72"/>
        <v>0</v>
      </c>
      <c r="AC519" s="107">
        <f t="shared" si="73"/>
        <v>0</v>
      </c>
      <c r="AD519" s="107">
        <f t="shared" si="74"/>
        <v>1</v>
      </c>
      <c r="AE519" s="107">
        <f t="shared" si="75"/>
        <v>0</v>
      </c>
      <c r="AF519" s="107">
        <f t="shared" si="76"/>
        <v>0</v>
      </c>
      <c r="AG519" s="107">
        <f t="shared" si="77"/>
        <v>0</v>
      </c>
      <c r="AH519" s="107">
        <f t="shared" si="78"/>
        <v>0</v>
      </c>
      <c r="AI519" s="107">
        <f t="shared" si="79"/>
        <v>1</v>
      </c>
    </row>
    <row r="520" spans="1:35" ht="29.25" hidden="1" customHeight="1" outlineLevel="2" x14ac:dyDescent="0.25">
      <c r="A520" s="50" t="s">
        <v>2696</v>
      </c>
      <c r="B520" s="50" t="s">
        <v>3147</v>
      </c>
      <c r="C520" s="31">
        <v>207548</v>
      </c>
      <c r="D520" s="59" t="s">
        <v>2752</v>
      </c>
      <c r="E520" s="50" t="s">
        <v>2744</v>
      </c>
      <c r="F520" s="31">
        <v>1</v>
      </c>
      <c r="G520" s="31">
        <v>1</v>
      </c>
      <c r="H520" s="31">
        <v>1</v>
      </c>
      <c r="I520" s="38">
        <v>130441.77</v>
      </c>
      <c r="J520" s="18" t="s">
        <v>3164</v>
      </c>
      <c r="K520" s="34" t="s">
        <v>3314</v>
      </c>
      <c r="L520" s="137" t="s">
        <v>3337</v>
      </c>
      <c r="M520" s="185">
        <v>0.9</v>
      </c>
      <c r="N520" s="185">
        <v>1</v>
      </c>
      <c r="O520" s="116"/>
      <c r="P520" s="116"/>
      <c r="Q520" s="34"/>
      <c r="R520" s="34"/>
      <c r="S520" s="116"/>
      <c r="T520" s="116"/>
      <c r="U520" s="116"/>
      <c r="V520" s="116"/>
      <c r="W520" s="116"/>
      <c r="X520" s="34"/>
      <c r="Y520" s="34"/>
      <c r="Z520" s="107">
        <f t="shared" si="70"/>
        <v>0</v>
      </c>
      <c r="AA520" s="107">
        <f t="shared" si="71"/>
        <v>0</v>
      </c>
      <c r="AB520" s="107">
        <f t="shared" si="72"/>
        <v>0</v>
      </c>
      <c r="AC520" s="107">
        <f t="shared" si="73"/>
        <v>0</v>
      </c>
      <c r="AD520" s="107">
        <f t="shared" si="74"/>
        <v>1</v>
      </c>
      <c r="AE520" s="107">
        <f t="shared" si="75"/>
        <v>0</v>
      </c>
      <c r="AF520" s="107">
        <f t="shared" si="76"/>
        <v>0</v>
      </c>
      <c r="AG520" s="107">
        <f t="shared" si="77"/>
        <v>0</v>
      </c>
      <c r="AH520" s="107">
        <f t="shared" si="78"/>
        <v>0</v>
      </c>
      <c r="AI520" s="107">
        <f t="shared" si="79"/>
        <v>1</v>
      </c>
    </row>
    <row r="521" spans="1:35" ht="29.25" hidden="1" customHeight="1" outlineLevel="2" x14ac:dyDescent="0.25">
      <c r="A521" s="50" t="s">
        <v>2696</v>
      </c>
      <c r="B521" s="50" t="s">
        <v>3147</v>
      </c>
      <c r="C521" s="31">
        <v>207549</v>
      </c>
      <c r="D521" s="59" t="s">
        <v>2760</v>
      </c>
      <c r="E521" s="50" t="s">
        <v>2744</v>
      </c>
      <c r="F521" s="31">
        <v>1</v>
      </c>
      <c r="G521" s="31">
        <v>1</v>
      </c>
      <c r="H521" s="31">
        <v>1</v>
      </c>
      <c r="I521" s="39">
        <v>130441.77</v>
      </c>
      <c r="J521" s="18" t="s">
        <v>3164</v>
      </c>
      <c r="K521" s="34" t="s">
        <v>3314</v>
      </c>
      <c r="L521" s="137" t="s">
        <v>3337</v>
      </c>
      <c r="M521" s="185">
        <v>0.9</v>
      </c>
      <c r="N521" s="185">
        <v>1</v>
      </c>
      <c r="O521" s="116"/>
      <c r="P521" s="116"/>
      <c r="Q521" s="34"/>
      <c r="R521" s="34"/>
      <c r="S521" s="116"/>
      <c r="T521" s="116"/>
      <c r="U521" s="116"/>
      <c r="V521" s="116"/>
      <c r="W521" s="116"/>
      <c r="X521" s="34"/>
      <c r="Y521" s="34"/>
      <c r="Z521" s="107">
        <f t="shared" si="70"/>
        <v>0</v>
      </c>
      <c r="AA521" s="107">
        <f t="shared" si="71"/>
        <v>0</v>
      </c>
      <c r="AB521" s="107">
        <f t="shared" si="72"/>
        <v>0</v>
      </c>
      <c r="AC521" s="107">
        <f t="shared" si="73"/>
        <v>0</v>
      </c>
      <c r="AD521" s="107">
        <f t="shared" si="74"/>
        <v>1</v>
      </c>
      <c r="AE521" s="107">
        <f t="shared" si="75"/>
        <v>0</v>
      </c>
      <c r="AF521" s="107">
        <f t="shared" si="76"/>
        <v>0</v>
      </c>
      <c r="AG521" s="107">
        <f t="shared" si="77"/>
        <v>0</v>
      </c>
      <c r="AH521" s="107">
        <f t="shared" si="78"/>
        <v>0</v>
      </c>
      <c r="AI521" s="107">
        <f t="shared" si="79"/>
        <v>1</v>
      </c>
    </row>
    <row r="522" spans="1:35" ht="29.25" customHeight="1" outlineLevel="2" x14ac:dyDescent="0.25">
      <c r="A522" s="50" t="s">
        <v>2696</v>
      </c>
      <c r="B522" s="50" t="s">
        <v>3147</v>
      </c>
      <c r="C522" s="31">
        <v>207551</v>
      </c>
      <c r="D522" s="59" t="s">
        <v>2818</v>
      </c>
      <c r="E522" s="50" t="s">
        <v>2758</v>
      </c>
      <c r="F522" s="31">
        <v>3</v>
      </c>
      <c r="G522" s="31">
        <v>1</v>
      </c>
      <c r="H522" s="31">
        <v>1</v>
      </c>
      <c r="I522" s="38">
        <v>130441.77</v>
      </c>
      <c r="J522" s="18" t="s">
        <v>3164</v>
      </c>
      <c r="K522" s="34" t="s">
        <v>3314</v>
      </c>
      <c r="L522" s="136" t="s">
        <v>3338</v>
      </c>
      <c r="M522" s="185">
        <v>0.9</v>
      </c>
      <c r="N522" s="185">
        <v>0.95</v>
      </c>
      <c r="O522" s="116"/>
      <c r="P522" s="116"/>
      <c r="Q522" s="34"/>
      <c r="R522" s="34"/>
      <c r="S522" s="116"/>
      <c r="T522" s="116"/>
      <c r="U522" s="116"/>
      <c r="V522" s="116"/>
      <c r="W522" s="116"/>
      <c r="X522" s="34"/>
      <c r="Y522" s="34"/>
      <c r="Z522" s="107">
        <f t="shared" ref="Z522:Z585" si="80">IF($L522="Reverted",1,0)</f>
        <v>0</v>
      </c>
      <c r="AA522" s="107">
        <f t="shared" ref="AA522:AA585" si="81">IF($L522="Not yet started",1,0)</f>
        <v>0</v>
      </c>
      <c r="AB522" s="107">
        <f t="shared" ref="AB522:AB585" si="82">IF($L522="Under Procurement",1,0)</f>
        <v>0</v>
      </c>
      <c r="AC522" s="107">
        <f t="shared" ref="AC522:AC585" si="83">IF($L522="Ongoing",1,0)</f>
        <v>1</v>
      </c>
      <c r="AD522" s="107">
        <f t="shared" ref="AD522:AD585" si="84">IF($L522="Completed",1,0)</f>
        <v>0</v>
      </c>
      <c r="AE522" s="107">
        <f t="shared" ref="AE522:AE585" si="85">IF($Z522=1,$G522,0)</f>
        <v>0</v>
      </c>
      <c r="AF522" s="107">
        <f t="shared" ref="AF522:AF585" si="86">IF($AA522=1,$G522,0)</f>
        <v>0</v>
      </c>
      <c r="AG522" s="107">
        <f t="shared" ref="AG522:AG585" si="87">IF($AB522=1,$G522,0)</f>
        <v>0</v>
      </c>
      <c r="AH522" s="107">
        <f t="shared" ref="AH522:AH585" si="88">IF($AC522=1,$G522,0)</f>
        <v>1</v>
      </c>
      <c r="AI522" s="107">
        <f t="shared" ref="AI522:AI585" si="89">IF($AD522=1,$G522,0)</f>
        <v>0</v>
      </c>
    </row>
    <row r="523" spans="1:35" ht="29.25" hidden="1" customHeight="1" outlineLevel="2" x14ac:dyDescent="0.25">
      <c r="A523" s="50" t="s">
        <v>2696</v>
      </c>
      <c r="B523" s="50" t="s">
        <v>3147</v>
      </c>
      <c r="C523" s="31">
        <v>207552</v>
      </c>
      <c r="D523" s="59" t="s">
        <v>2785</v>
      </c>
      <c r="E523" s="50" t="s">
        <v>2768</v>
      </c>
      <c r="F523" s="31">
        <v>2</v>
      </c>
      <c r="G523" s="31">
        <v>1</v>
      </c>
      <c r="H523" s="31">
        <v>1</v>
      </c>
      <c r="I523" s="38">
        <v>130441.77</v>
      </c>
      <c r="J523" s="18" t="s">
        <v>3164</v>
      </c>
      <c r="K523" s="34" t="s">
        <v>3314</v>
      </c>
      <c r="L523" s="137" t="s">
        <v>3337</v>
      </c>
      <c r="M523" s="185">
        <v>0.9</v>
      </c>
      <c r="N523" s="185">
        <v>1</v>
      </c>
      <c r="O523" s="116"/>
      <c r="P523" s="116"/>
      <c r="Q523" s="34"/>
      <c r="R523" s="34"/>
      <c r="S523" s="116"/>
      <c r="T523" s="116"/>
      <c r="U523" s="116"/>
      <c r="V523" s="116"/>
      <c r="W523" s="116"/>
      <c r="X523" s="34"/>
      <c r="Y523" s="34"/>
      <c r="Z523" s="107">
        <f t="shared" si="80"/>
        <v>0</v>
      </c>
      <c r="AA523" s="107">
        <f t="shared" si="81"/>
        <v>0</v>
      </c>
      <c r="AB523" s="107">
        <f t="shared" si="82"/>
        <v>0</v>
      </c>
      <c r="AC523" s="107">
        <f t="shared" si="83"/>
        <v>0</v>
      </c>
      <c r="AD523" s="107">
        <f t="shared" si="84"/>
        <v>1</v>
      </c>
      <c r="AE523" s="107">
        <f t="shared" si="85"/>
        <v>0</v>
      </c>
      <c r="AF523" s="107">
        <f t="shared" si="86"/>
        <v>0</v>
      </c>
      <c r="AG523" s="107">
        <f t="shared" si="87"/>
        <v>0</v>
      </c>
      <c r="AH523" s="107">
        <f t="shared" si="88"/>
        <v>0</v>
      </c>
      <c r="AI523" s="107">
        <f t="shared" si="89"/>
        <v>1</v>
      </c>
    </row>
    <row r="524" spans="1:35" ht="29.25" customHeight="1" outlineLevel="2" x14ac:dyDescent="0.25">
      <c r="A524" s="50" t="s">
        <v>2696</v>
      </c>
      <c r="B524" s="50" t="s">
        <v>3147</v>
      </c>
      <c r="C524" s="31">
        <v>207555</v>
      </c>
      <c r="D524" s="59" t="s">
        <v>2778</v>
      </c>
      <c r="E524" s="50" t="s">
        <v>2770</v>
      </c>
      <c r="F524" s="31">
        <v>2</v>
      </c>
      <c r="G524" s="31">
        <v>1</v>
      </c>
      <c r="H524" s="31">
        <v>1</v>
      </c>
      <c r="I524" s="39">
        <v>130441.77</v>
      </c>
      <c r="J524" s="18" t="s">
        <v>3164</v>
      </c>
      <c r="K524" s="34" t="s">
        <v>3314</v>
      </c>
      <c r="L524" s="136" t="s">
        <v>3338</v>
      </c>
      <c r="M524" s="185">
        <v>0.9</v>
      </c>
      <c r="N524" s="185">
        <v>0.92</v>
      </c>
      <c r="O524" s="116"/>
      <c r="P524" s="116"/>
      <c r="Q524" s="34"/>
      <c r="R524" s="34"/>
      <c r="S524" s="116"/>
      <c r="T524" s="116"/>
      <c r="U524" s="116"/>
      <c r="V524" s="116"/>
      <c r="W524" s="116"/>
      <c r="X524" s="34"/>
      <c r="Y524" s="34"/>
      <c r="Z524" s="107">
        <f t="shared" si="80"/>
        <v>0</v>
      </c>
      <c r="AA524" s="107">
        <f t="shared" si="81"/>
        <v>0</v>
      </c>
      <c r="AB524" s="107">
        <f t="shared" si="82"/>
        <v>0</v>
      </c>
      <c r="AC524" s="107">
        <f t="shared" si="83"/>
        <v>1</v>
      </c>
      <c r="AD524" s="107">
        <f t="shared" si="84"/>
        <v>0</v>
      </c>
      <c r="AE524" s="107">
        <f t="shared" si="85"/>
        <v>0</v>
      </c>
      <c r="AF524" s="107">
        <f t="shared" si="86"/>
        <v>0</v>
      </c>
      <c r="AG524" s="107">
        <f t="shared" si="87"/>
        <v>0</v>
      </c>
      <c r="AH524" s="107">
        <f t="shared" si="88"/>
        <v>1</v>
      </c>
      <c r="AI524" s="107">
        <f t="shared" si="89"/>
        <v>0</v>
      </c>
    </row>
    <row r="525" spans="1:35" ht="29.25" hidden="1" customHeight="1" outlineLevel="2" x14ac:dyDescent="0.25">
      <c r="A525" s="50" t="s">
        <v>2696</v>
      </c>
      <c r="B525" s="50" t="s">
        <v>3147</v>
      </c>
      <c r="C525" s="31">
        <v>207558</v>
      </c>
      <c r="D525" s="59" t="s">
        <v>2763</v>
      </c>
      <c r="E525" s="50" t="s">
        <v>2764</v>
      </c>
      <c r="F525" s="31">
        <v>2</v>
      </c>
      <c r="G525" s="31">
        <v>1</v>
      </c>
      <c r="H525" s="31">
        <v>1</v>
      </c>
      <c r="I525" s="39">
        <v>130441.77</v>
      </c>
      <c r="J525" s="18" t="s">
        <v>3164</v>
      </c>
      <c r="K525" s="34" t="s">
        <v>3314</v>
      </c>
      <c r="L525" s="137" t="s">
        <v>3337</v>
      </c>
      <c r="M525" s="185">
        <v>0.9</v>
      </c>
      <c r="N525" s="185">
        <v>1</v>
      </c>
      <c r="O525" s="116"/>
      <c r="P525" s="116"/>
      <c r="Q525" s="34"/>
      <c r="R525" s="34"/>
      <c r="S525" s="116"/>
      <c r="T525" s="116"/>
      <c r="U525" s="116"/>
      <c r="V525" s="116"/>
      <c r="W525" s="116"/>
      <c r="X525" s="34"/>
      <c r="Y525" s="34"/>
      <c r="Z525" s="107">
        <f t="shared" si="80"/>
        <v>0</v>
      </c>
      <c r="AA525" s="107">
        <f t="shared" si="81"/>
        <v>0</v>
      </c>
      <c r="AB525" s="107">
        <f t="shared" si="82"/>
        <v>0</v>
      </c>
      <c r="AC525" s="107">
        <f t="shared" si="83"/>
        <v>0</v>
      </c>
      <c r="AD525" s="107">
        <f t="shared" si="84"/>
        <v>1</v>
      </c>
      <c r="AE525" s="107">
        <f t="shared" si="85"/>
        <v>0</v>
      </c>
      <c r="AF525" s="107">
        <f t="shared" si="86"/>
        <v>0</v>
      </c>
      <c r="AG525" s="107">
        <f t="shared" si="87"/>
        <v>0</v>
      </c>
      <c r="AH525" s="107">
        <f t="shared" si="88"/>
        <v>0</v>
      </c>
      <c r="AI525" s="107">
        <f t="shared" si="89"/>
        <v>1</v>
      </c>
    </row>
    <row r="526" spans="1:35" ht="29.25" hidden="1" customHeight="1" outlineLevel="2" x14ac:dyDescent="0.25">
      <c r="A526" s="50" t="s">
        <v>2696</v>
      </c>
      <c r="B526" s="50" t="s">
        <v>3147</v>
      </c>
      <c r="C526" s="31">
        <v>207560</v>
      </c>
      <c r="D526" s="59" t="s">
        <v>2810</v>
      </c>
      <c r="E526" s="50" t="s">
        <v>2764</v>
      </c>
      <c r="F526" s="31">
        <v>2</v>
      </c>
      <c r="G526" s="31">
        <v>1</v>
      </c>
      <c r="H526" s="31">
        <v>1</v>
      </c>
      <c r="I526" s="38">
        <v>130441.77</v>
      </c>
      <c r="J526" s="18" t="s">
        <v>3164</v>
      </c>
      <c r="K526" s="34" t="s">
        <v>3314</v>
      </c>
      <c r="L526" s="137" t="s">
        <v>3337</v>
      </c>
      <c r="M526" s="185">
        <v>0.9</v>
      </c>
      <c r="N526" s="185">
        <v>1</v>
      </c>
      <c r="O526" s="116"/>
      <c r="P526" s="116"/>
      <c r="Q526" s="34"/>
      <c r="R526" s="34"/>
      <c r="S526" s="116"/>
      <c r="T526" s="116"/>
      <c r="U526" s="116"/>
      <c r="V526" s="116"/>
      <c r="W526" s="116"/>
      <c r="X526" s="34"/>
      <c r="Y526" s="34"/>
      <c r="Z526" s="107">
        <f t="shared" si="80"/>
        <v>0</v>
      </c>
      <c r="AA526" s="107">
        <f t="shared" si="81"/>
        <v>0</v>
      </c>
      <c r="AB526" s="107">
        <f t="shared" si="82"/>
        <v>0</v>
      </c>
      <c r="AC526" s="107">
        <f t="shared" si="83"/>
        <v>0</v>
      </c>
      <c r="AD526" s="107">
        <f t="shared" si="84"/>
        <v>1</v>
      </c>
      <c r="AE526" s="107">
        <f t="shared" si="85"/>
        <v>0</v>
      </c>
      <c r="AF526" s="107">
        <f t="shared" si="86"/>
        <v>0</v>
      </c>
      <c r="AG526" s="107">
        <f t="shared" si="87"/>
        <v>0</v>
      </c>
      <c r="AH526" s="107">
        <f t="shared" si="88"/>
        <v>0</v>
      </c>
      <c r="AI526" s="107">
        <f t="shared" si="89"/>
        <v>1</v>
      </c>
    </row>
    <row r="527" spans="1:35" ht="29.25" hidden="1" customHeight="1" outlineLevel="2" x14ac:dyDescent="0.25">
      <c r="A527" s="50" t="s">
        <v>2696</v>
      </c>
      <c r="B527" s="50" t="s">
        <v>3147</v>
      </c>
      <c r="C527" s="31">
        <v>207561</v>
      </c>
      <c r="D527" s="59" t="s">
        <v>2808</v>
      </c>
      <c r="E527" s="50" t="s">
        <v>2768</v>
      </c>
      <c r="F527" s="31">
        <v>2</v>
      </c>
      <c r="G527" s="31">
        <v>1</v>
      </c>
      <c r="H527" s="31">
        <v>1</v>
      </c>
      <c r="I527" s="39">
        <v>130441.77</v>
      </c>
      <c r="J527" s="18" t="s">
        <v>3164</v>
      </c>
      <c r="K527" s="34" t="s">
        <v>3314</v>
      </c>
      <c r="L527" s="137" t="s">
        <v>3337</v>
      </c>
      <c r="M527" s="185">
        <v>0.9</v>
      </c>
      <c r="N527" s="185">
        <v>1</v>
      </c>
      <c r="O527" s="116"/>
      <c r="P527" s="116"/>
      <c r="Q527" s="34"/>
      <c r="R527" s="34"/>
      <c r="S527" s="116"/>
      <c r="T527" s="116"/>
      <c r="U527" s="116"/>
      <c r="V527" s="116"/>
      <c r="W527" s="116"/>
      <c r="X527" s="34"/>
      <c r="Y527" s="34"/>
      <c r="Z527" s="107">
        <f t="shared" si="80"/>
        <v>0</v>
      </c>
      <c r="AA527" s="107">
        <f t="shared" si="81"/>
        <v>0</v>
      </c>
      <c r="AB527" s="107">
        <f t="shared" si="82"/>
        <v>0</v>
      </c>
      <c r="AC527" s="107">
        <f t="shared" si="83"/>
        <v>0</v>
      </c>
      <c r="AD527" s="107">
        <f t="shared" si="84"/>
        <v>1</v>
      </c>
      <c r="AE527" s="107">
        <f t="shared" si="85"/>
        <v>0</v>
      </c>
      <c r="AF527" s="107">
        <f t="shared" si="86"/>
        <v>0</v>
      </c>
      <c r="AG527" s="107">
        <f t="shared" si="87"/>
        <v>0</v>
      </c>
      <c r="AH527" s="107">
        <f t="shared" si="88"/>
        <v>0</v>
      </c>
      <c r="AI527" s="107">
        <f t="shared" si="89"/>
        <v>1</v>
      </c>
    </row>
    <row r="528" spans="1:35" ht="29.25" hidden="1" customHeight="1" outlineLevel="2" x14ac:dyDescent="0.25">
      <c r="A528" s="50" t="s">
        <v>2696</v>
      </c>
      <c r="B528" s="50" t="s">
        <v>3147</v>
      </c>
      <c r="C528" s="31">
        <v>207562</v>
      </c>
      <c r="D528" s="59" t="s">
        <v>2803</v>
      </c>
      <c r="E528" s="50" t="s">
        <v>2768</v>
      </c>
      <c r="F528" s="31">
        <v>2</v>
      </c>
      <c r="G528" s="31">
        <v>1</v>
      </c>
      <c r="H528" s="31">
        <v>1</v>
      </c>
      <c r="I528" s="39">
        <v>130441.77</v>
      </c>
      <c r="J528" s="18" t="s">
        <v>3164</v>
      </c>
      <c r="K528" s="34" t="s">
        <v>3314</v>
      </c>
      <c r="L528" s="137" t="s">
        <v>3337</v>
      </c>
      <c r="M528" s="185">
        <v>0.9</v>
      </c>
      <c r="N528" s="185">
        <v>1</v>
      </c>
      <c r="O528" s="116"/>
      <c r="P528" s="116"/>
      <c r="Q528" s="34"/>
      <c r="R528" s="34"/>
      <c r="S528" s="116"/>
      <c r="T528" s="116"/>
      <c r="U528" s="116"/>
      <c r="V528" s="116"/>
      <c r="W528" s="116"/>
      <c r="X528" s="34"/>
      <c r="Y528" s="34"/>
      <c r="Z528" s="107">
        <f t="shared" si="80"/>
        <v>0</v>
      </c>
      <c r="AA528" s="107">
        <f t="shared" si="81"/>
        <v>0</v>
      </c>
      <c r="AB528" s="107">
        <f t="shared" si="82"/>
        <v>0</v>
      </c>
      <c r="AC528" s="107">
        <f t="shared" si="83"/>
        <v>0</v>
      </c>
      <c r="AD528" s="107">
        <f t="shared" si="84"/>
        <v>1</v>
      </c>
      <c r="AE528" s="107">
        <f t="shared" si="85"/>
        <v>0</v>
      </c>
      <c r="AF528" s="107">
        <f t="shared" si="86"/>
        <v>0</v>
      </c>
      <c r="AG528" s="107">
        <f t="shared" si="87"/>
        <v>0</v>
      </c>
      <c r="AH528" s="107">
        <f t="shared" si="88"/>
        <v>0</v>
      </c>
      <c r="AI528" s="107">
        <f t="shared" si="89"/>
        <v>1</v>
      </c>
    </row>
    <row r="529" spans="1:35" ht="29.25" customHeight="1" outlineLevel="2" x14ac:dyDescent="0.25">
      <c r="A529" s="50" t="s">
        <v>2696</v>
      </c>
      <c r="B529" s="50" t="s">
        <v>3147</v>
      </c>
      <c r="C529" s="31">
        <v>207563</v>
      </c>
      <c r="D529" s="50" t="s">
        <v>2741</v>
      </c>
      <c r="E529" s="50" t="s">
        <v>2712</v>
      </c>
      <c r="F529" s="31">
        <v>1</v>
      </c>
      <c r="G529" s="31">
        <v>1</v>
      </c>
      <c r="H529" s="31">
        <v>1</v>
      </c>
      <c r="I529" s="38">
        <v>130441.77</v>
      </c>
      <c r="J529" s="18" t="s">
        <v>3164</v>
      </c>
      <c r="K529" s="34" t="s">
        <v>3314</v>
      </c>
      <c r="L529" s="136" t="s">
        <v>3338</v>
      </c>
      <c r="M529" s="185">
        <v>0.9</v>
      </c>
      <c r="N529" s="185">
        <v>0.9</v>
      </c>
      <c r="O529" s="116"/>
      <c r="P529" s="116"/>
      <c r="Q529" s="34"/>
      <c r="R529" s="34"/>
      <c r="S529" s="116"/>
      <c r="T529" s="116"/>
      <c r="U529" s="116"/>
      <c r="V529" s="116"/>
      <c r="W529" s="116"/>
      <c r="X529" s="34"/>
      <c r="Y529" s="34"/>
      <c r="Z529" s="107">
        <f t="shared" si="80"/>
        <v>0</v>
      </c>
      <c r="AA529" s="107">
        <f t="shared" si="81"/>
        <v>0</v>
      </c>
      <c r="AB529" s="107">
        <f t="shared" si="82"/>
        <v>0</v>
      </c>
      <c r="AC529" s="107">
        <f t="shared" si="83"/>
        <v>1</v>
      </c>
      <c r="AD529" s="107">
        <f t="shared" si="84"/>
        <v>0</v>
      </c>
      <c r="AE529" s="107">
        <f t="shared" si="85"/>
        <v>0</v>
      </c>
      <c r="AF529" s="107">
        <f t="shared" si="86"/>
        <v>0</v>
      </c>
      <c r="AG529" s="107">
        <f t="shared" si="87"/>
        <v>0</v>
      </c>
      <c r="AH529" s="107">
        <f t="shared" si="88"/>
        <v>1</v>
      </c>
      <c r="AI529" s="107">
        <f t="shared" si="89"/>
        <v>0</v>
      </c>
    </row>
    <row r="530" spans="1:35" ht="29.25" hidden="1" customHeight="1" outlineLevel="2" x14ac:dyDescent="0.25">
      <c r="A530" s="50" t="s">
        <v>2696</v>
      </c>
      <c r="B530" s="50" t="s">
        <v>3147</v>
      </c>
      <c r="C530" s="31">
        <v>207566</v>
      </c>
      <c r="D530" s="59" t="s">
        <v>2799</v>
      </c>
      <c r="E530" s="50" t="s">
        <v>2764</v>
      </c>
      <c r="F530" s="31">
        <v>2</v>
      </c>
      <c r="G530" s="31">
        <v>1</v>
      </c>
      <c r="H530" s="31">
        <v>1</v>
      </c>
      <c r="I530" s="39">
        <v>130441.77</v>
      </c>
      <c r="J530" s="18" t="s">
        <v>3164</v>
      </c>
      <c r="K530" s="34" t="s">
        <v>3314</v>
      </c>
      <c r="L530" s="137" t="s">
        <v>3337</v>
      </c>
      <c r="M530" s="185">
        <v>0.9</v>
      </c>
      <c r="N530" s="185">
        <v>1</v>
      </c>
      <c r="O530" s="116"/>
      <c r="P530" s="116"/>
      <c r="Q530" s="34"/>
      <c r="R530" s="34"/>
      <c r="S530" s="116"/>
      <c r="T530" s="116"/>
      <c r="U530" s="116"/>
      <c r="V530" s="116"/>
      <c r="W530" s="116"/>
      <c r="X530" s="34"/>
      <c r="Y530" s="34"/>
      <c r="Z530" s="107">
        <f t="shared" si="80"/>
        <v>0</v>
      </c>
      <c r="AA530" s="107">
        <f t="shared" si="81"/>
        <v>0</v>
      </c>
      <c r="AB530" s="107">
        <f t="shared" si="82"/>
        <v>0</v>
      </c>
      <c r="AC530" s="107">
        <f t="shared" si="83"/>
        <v>0</v>
      </c>
      <c r="AD530" s="107">
        <f t="shared" si="84"/>
        <v>1</v>
      </c>
      <c r="AE530" s="107">
        <f t="shared" si="85"/>
        <v>0</v>
      </c>
      <c r="AF530" s="107">
        <f t="shared" si="86"/>
        <v>0</v>
      </c>
      <c r="AG530" s="107">
        <f t="shared" si="87"/>
        <v>0</v>
      </c>
      <c r="AH530" s="107">
        <f t="shared" si="88"/>
        <v>0</v>
      </c>
      <c r="AI530" s="107">
        <f t="shared" si="89"/>
        <v>1</v>
      </c>
    </row>
    <row r="531" spans="1:35" ht="29.25" hidden="1" customHeight="1" outlineLevel="2" x14ac:dyDescent="0.25">
      <c r="A531" s="50" t="s">
        <v>2696</v>
      </c>
      <c r="B531" s="50" t="s">
        <v>3147</v>
      </c>
      <c r="C531" s="31">
        <v>207567</v>
      </c>
      <c r="D531" s="59" t="s">
        <v>2772</v>
      </c>
      <c r="E531" s="50" t="s">
        <v>2773</v>
      </c>
      <c r="F531" s="31">
        <v>2</v>
      </c>
      <c r="G531" s="31">
        <v>1</v>
      </c>
      <c r="H531" s="31">
        <v>1</v>
      </c>
      <c r="I531" s="39">
        <v>130441.77</v>
      </c>
      <c r="J531" s="18" t="s">
        <v>3164</v>
      </c>
      <c r="K531" s="34" t="s">
        <v>3314</v>
      </c>
      <c r="L531" s="137" t="s">
        <v>3337</v>
      </c>
      <c r="M531" s="185">
        <v>0.9</v>
      </c>
      <c r="N531" s="185">
        <v>1</v>
      </c>
      <c r="O531" s="116"/>
      <c r="P531" s="116"/>
      <c r="Q531" s="34"/>
      <c r="R531" s="34"/>
      <c r="S531" s="116"/>
      <c r="T531" s="116"/>
      <c r="U531" s="116"/>
      <c r="V531" s="116"/>
      <c r="W531" s="116"/>
      <c r="X531" s="34"/>
      <c r="Y531" s="34"/>
      <c r="Z531" s="107">
        <f t="shared" si="80"/>
        <v>0</v>
      </c>
      <c r="AA531" s="107">
        <f t="shared" si="81"/>
        <v>0</v>
      </c>
      <c r="AB531" s="107">
        <f t="shared" si="82"/>
        <v>0</v>
      </c>
      <c r="AC531" s="107">
        <f t="shared" si="83"/>
        <v>0</v>
      </c>
      <c r="AD531" s="107">
        <f t="shared" si="84"/>
        <v>1</v>
      </c>
      <c r="AE531" s="107">
        <f t="shared" si="85"/>
        <v>0</v>
      </c>
      <c r="AF531" s="107">
        <f t="shared" si="86"/>
        <v>0</v>
      </c>
      <c r="AG531" s="107">
        <f t="shared" si="87"/>
        <v>0</v>
      </c>
      <c r="AH531" s="107">
        <f t="shared" si="88"/>
        <v>0</v>
      </c>
      <c r="AI531" s="107">
        <f t="shared" si="89"/>
        <v>1</v>
      </c>
    </row>
    <row r="532" spans="1:35" ht="29.25" hidden="1" customHeight="1" outlineLevel="2" x14ac:dyDescent="0.25">
      <c r="A532" s="50" t="s">
        <v>2696</v>
      </c>
      <c r="B532" s="50" t="s">
        <v>3147</v>
      </c>
      <c r="C532" s="31">
        <v>207569</v>
      </c>
      <c r="D532" s="59" t="s">
        <v>2762</v>
      </c>
      <c r="E532" s="50" t="s">
        <v>2758</v>
      </c>
      <c r="F532" s="31">
        <v>1</v>
      </c>
      <c r="G532" s="31">
        <v>1</v>
      </c>
      <c r="H532" s="31">
        <v>1</v>
      </c>
      <c r="I532" s="39">
        <v>130441.77</v>
      </c>
      <c r="J532" s="18" t="s">
        <v>3164</v>
      </c>
      <c r="K532" s="34" t="s">
        <v>3314</v>
      </c>
      <c r="L532" s="137" t="s">
        <v>3337</v>
      </c>
      <c r="M532" s="185">
        <v>0.9</v>
      </c>
      <c r="N532" s="185">
        <v>1</v>
      </c>
      <c r="O532" s="116"/>
      <c r="P532" s="116"/>
      <c r="Q532" s="34"/>
      <c r="R532" s="34"/>
      <c r="S532" s="116"/>
      <c r="T532" s="116"/>
      <c r="U532" s="116"/>
      <c r="V532" s="116"/>
      <c r="W532" s="116"/>
      <c r="X532" s="34"/>
      <c r="Y532" s="34"/>
      <c r="Z532" s="107">
        <f t="shared" si="80"/>
        <v>0</v>
      </c>
      <c r="AA532" s="107">
        <f t="shared" si="81"/>
        <v>0</v>
      </c>
      <c r="AB532" s="107">
        <f t="shared" si="82"/>
        <v>0</v>
      </c>
      <c r="AC532" s="107">
        <f t="shared" si="83"/>
        <v>0</v>
      </c>
      <c r="AD532" s="107">
        <f t="shared" si="84"/>
        <v>1</v>
      </c>
      <c r="AE532" s="107">
        <f t="shared" si="85"/>
        <v>0</v>
      </c>
      <c r="AF532" s="107">
        <f t="shared" si="86"/>
        <v>0</v>
      </c>
      <c r="AG532" s="107">
        <f t="shared" si="87"/>
        <v>0</v>
      </c>
      <c r="AH532" s="107">
        <f t="shared" si="88"/>
        <v>0</v>
      </c>
      <c r="AI532" s="107">
        <f t="shared" si="89"/>
        <v>1</v>
      </c>
    </row>
    <row r="533" spans="1:35" ht="29.25" customHeight="1" outlineLevel="2" x14ac:dyDescent="0.25">
      <c r="A533" s="50" t="s">
        <v>2696</v>
      </c>
      <c r="B533" s="50" t="s">
        <v>3147</v>
      </c>
      <c r="C533" s="31">
        <v>207572</v>
      </c>
      <c r="D533" s="50" t="s">
        <v>2783</v>
      </c>
      <c r="E533" s="50" t="s">
        <v>2768</v>
      </c>
      <c r="F533" s="31">
        <v>2</v>
      </c>
      <c r="G533" s="31">
        <v>1</v>
      </c>
      <c r="H533" s="31">
        <v>1</v>
      </c>
      <c r="I533" s="39">
        <v>130441.77</v>
      </c>
      <c r="J533" s="18" t="s">
        <v>3164</v>
      </c>
      <c r="K533" s="34" t="s">
        <v>3314</v>
      </c>
      <c r="L533" s="136" t="s">
        <v>3338</v>
      </c>
      <c r="M533" s="185">
        <v>0.9</v>
      </c>
      <c r="N533" s="185">
        <v>0.9</v>
      </c>
      <c r="O533" s="116"/>
      <c r="P533" s="116"/>
      <c r="Q533" s="34"/>
      <c r="R533" s="34"/>
      <c r="S533" s="116"/>
      <c r="T533" s="116"/>
      <c r="U533" s="116"/>
      <c r="V533" s="116"/>
      <c r="W533" s="116"/>
      <c r="X533" s="34"/>
      <c r="Y533" s="34"/>
      <c r="Z533" s="107">
        <f t="shared" si="80"/>
        <v>0</v>
      </c>
      <c r="AA533" s="107">
        <f t="shared" si="81"/>
        <v>0</v>
      </c>
      <c r="AB533" s="107">
        <f t="shared" si="82"/>
        <v>0</v>
      </c>
      <c r="AC533" s="107">
        <f t="shared" si="83"/>
        <v>1</v>
      </c>
      <c r="AD533" s="107">
        <f t="shared" si="84"/>
        <v>0</v>
      </c>
      <c r="AE533" s="107">
        <f t="shared" si="85"/>
        <v>0</v>
      </c>
      <c r="AF533" s="107">
        <f t="shared" si="86"/>
        <v>0</v>
      </c>
      <c r="AG533" s="107">
        <f t="shared" si="87"/>
        <v>0</v>
      </c>
      <c r="AH533" s="107">
        <f t="shared" si="88"/>
        <v>1</v>
      </c>
      <c r="AI533" s="107">
        <f t="shared" si="89"/>
        <v>0</v>
      </c>
    </row>
    <row r="534" spans="1:35" ht="29.25" hidden="1" customHeight="1" outlineLevel="2" x14ac:dyDescent="0.25">
      <c r="A534" s="50" t="s">
        <v>2696</v>
      </c>
      <c r="B534" s="50" t="s">
        <v>3147</v>
      </c>
      <c r="C534" s="31">
        <v>207573</v>
      </c>
      <c r="D534" s="59" t="s">
        <v>2797</v>
      </c>
      <c r="E534" s="50" t="s">
        <v>2768</v>
      </c>
      <c r="F534" s="31">
        <v>2</v>
      </c>
      <c r="G534" s="31">
        <v>1</v>
      </c>
      <c r="H534" s="31">
        <v>1</v>
      </c>
      <c r="I534" s="39">
        <v>130441.77</v>
      </c>
      <c r="J534" s="18" t="s">
        <v>3164</v>
      </c>
      <c r="K534" s="34" t="s">
        <v>3314</v>
      </c>
      <c r="L534" s="137" t="s">
        <v>3337</v>
      </c>
      <c r="M534" s="185">
        <v>0.9</v>
      </c>
      <c r="N534" s="185">
        <v>1</v>
      </c>
      <c r="O534" s="116"/>
      <c r="P534" s="116"/>
      <c r="Q534" s="34"/>
      <c r="R534" s="34"/>
      <c r="S534" s="116"/>
      <c r="T534" s="116"/>
      <c r="U534" s="116"/>
      <c r="V534" s="116"/>
      <c r="W534" s="116"/>
      <c r="X534" s="34"/>
      <c r="Y534" s="34"/>
      <c r="Z534" s="107">
        <f t="shared" si="80"/>
        <v>0</v>
      </c>
      <c r="AA534" s="107">
        <f t="shared" si="81"/>
        <v>0</v>
      </c>
      <c r="AB534" s="107">
        <f t="shared" si="82"/>
        <v>0</v>
      </c>
      <c r="AC534" s="107">
        <f t="shared" si="83"/>
        <v>0</v>
      </c>
      <c r="AD534" s="107">
        <f t="shared" si="84"/>
        <v>1</v>
      </c>
      <c r="AE534" s="107">
        <f t="shared" si="85"/>
        <v>0</v>
      </c>
      <c r="AF534" s="107">
        <f t="shared" si="86"/>
        <v>0</v>
      </c>
      <c r="AG534" s="107">
        <f t="shared" si="87"/>
        <v>0</v>
      </c>
      <c r="AH534" s="107">
        <f t="shared" si="88"/>
        <v>0</v>
      </c>
      <c r="AI534" s="107">
        <f t="shared" si="89"/>
        <v>1</v>
      </c>
    </row>
    <row r="535" spans="1:35" ht="29.25" hidden="1" customHeight="1" outlineLevel="2" x14ac:dyDescent="0.25">
      <c r="A535" s="50" t="s">
        <v>2696</v>
      </c>
      <c r="B535" s="50" t="s">
        <v>3147</v>
      </c>
      <c r="C535" s="51">
        <v>304479</v>
      </c>
      <c r="D535" s="61" t="s">
        <v>2746</v>
      </c>
      <c r="E535" s="50" t="s">
        <v>2708</v>
      </c>
      <c r="F535" s="31">
        <v>1</v>
      </c>
      <c r="G535" s="31">
        <v>1</v>
      </c>
      <c r="H535" s="31">
        <v>1</v>
      </c>
      <c r="I535" s="39">
        <v>130441.77</v>
      </c>
      <c r="J535" s="18" t="s">
        <v>3164</v>
      </c>
      <c r="K535" s="34" t="s">
        <v>3314</v>
      </c>
      <c r="L535" s="137" t="s">
        <v>3337</v>
      </c>
      <c r="M535" s="185">
        <v>0.95</v>
      </c>
      <c r="N535" s="185">
        <v>1</v>
      </c>
      <c r="O535" s="116"/>
      <c r="P535" s="116"/>
      <c r="Q535" s="34"/>
      <c r="R535" s="34"/>
      <c r="S535" s="116"/>
      <c r="T535" s="116"/>
      <c r="U535" s="116"/>
      <c r="V535" s="116"/>
      <c r="W535" s="116"/>
      <c r="X535" s="34"/>
      <c r="Y535" s="34"/>
      <c r="Z535" s="107">
        <f t="shared" si="80"/>
        <v>0</v>
      </c>
      <c r="AA535" s="107">
        <f t="shared" si="81"/>
        <v>0</v>
      </c>
      <c r="AB535" s="107">
        <f t="shared" si="82"/>
        <v>0</v>
      </c>
      <c r="AC535" s="107">
        <f t="shared" si="83"/>
        <v>0</v>
      </c>
      <c r="AD535" s="107">
        <f t="shared" si="84"/>
        <v>1</v>
      </c>
      <c r="AE535" s="107">
        <f t="shared" si="85"/>
        <v>0</v>
      </c>
      <c r="AF535" s="107">
        <f t="shared" si="86"/>
        <v>0</v>
      </c>
      <c r="AG535" s="107">
        <f t="shared" si="87"/>
        <v>0</v>
      </c>
      <c r="AH535" s="107">
        <f t="shared" si="88"/>
        <v>0</v>
      </c>
      <c r="AI535" s="107">
        <f t="shared" si="89"/>
        <v>1</v>
      </c>
    </row>
    <row r="536" spans="1:35" ht="29.25" hidden="1" customHeight="1" outlineLevel="2" x14ac:dyDescent="0.25">
      <c r="A536" s="50" t="s">
        <v>2696</v>
      </c>
      <c r="B536" s="50" t="s">
        <v>3147</v>
      </c>
      <c r="C536" s="51">
        <v>316532</v>
      </c>
      <c r="D536" s="61" t="s">
        <v>2754</v>
      </c>
      <c r="E536" s="50" t="s">
        <v>2719</v>
      </c>
      <c r="F536" s="31">
        <v>1</v>
      </c>
      <c r="G536" s="31">
        <v>1</v>
      </c>
      <c r="H536" s="31">
        <v>1</v>
      </c>
      <c r="I536" s="39">
        <v>130441.77</v>
      </c>
      <c r="J536" s="18" t="s">
        <v>3164</v>
      </c>
      <c r="K536" s="34" t="s">
        <v>3314</v>
      </c>
      <c r="L536" s="137" t="s">
        <v>3337</v>
      </c>
      <c r="M536" s="185">
        <v>0.9</v>
      </c>
      <c r="N536" s="185">
        <v>1</v>
      </c>
      <c r="O536" s="116"/>
      <c r="P536" s="116"/>
      <c r="Q536" s="34"/>
      <c r="R536" s="34"/>
      <c r="S536" s="116"/>
      <c r="T536" s="116"/>
      <c r="U536" s="116"/>
      <c r="V536" s="116"/>
      <c r="W536" s="116"/>
      <c r="X536" s="34"/>
      <c r="Y536" s="34"/>
      <c r="Z536" s="107">
        <f t="shared" si="80"/>
        <v>0</v>
      </c>
      <c r="AA536" s="107">
        <f t="shared" si="81"/>
        <v>0</v>
      </c>
      <c r="AB536" s="107">
        <f t="shared" si="82"/>
        <v>0</v>
      </c>
      <c r="AC536" s="107">
        <f t="shared" si="83"/>
        <v>0</v>
      </c>
      <c r="AD536" s="107">
        <f t="shared" si="84"/>
        <v>1</v>
      </c>
      <c r="AE536" s="107">
        <f t="shared" si="85"/>
        <v>0</v>
      </c>
      <c r="AF536" s="107">
        <f t="shared" si="86"/>
        <v>0</v>
      </c>
      <c r="AG536" s="107">
        <f t="shared" si="87"/>
        <v>0</v>
      </c>
      <c r="AH536" s="107">
        <f t="shared" si="88"/>
        <v>0</v>
      </c>
      <c r="AI536" s="107">
        <f t="shared" si="89"/>
        <v>1</v>
      </c>
    </row>
    <row r="537" spans="1:35" ht="29.25" customHeight="1" outlineLevel="2" x14ac:dyDescent="0.25">
      <c r="A537" s="50" t="s">
        <v>2696</v>
      </c>
      <c r="B537" s="50" t="s">
        <v>3147</v>
      </c>
      <c r="C537" s="51">
        <v>316538</v>
      </c>
      <c r="D537" s="61" t="s">
        <v>2769</v>
      </c>
      <c r="E537" s="50" t="s">
        <v>2770</v>
      </c>
      <c r="F537" s="31">
        <v>2</v>
      </c>
      <c r="G537" s="31">
        <v>1</v>
      </c>
      <c r="H537" s="31">
        <v>1</v>
      </c>
      <c r="I537" s="39">
        <v>130441.77</v>
      </c>
      <c r="J537" s="18" t="s">
        <v>3164</v>
      </c>
      <c r="K537" s="34" t="s">
        <v>3314</v>
      </c>
      <c r="L537" s="136" t="s">
        <v>3338</v>
      </c>
      <c r="M537" s="185">
        <v>0.9</v>
      </c>
      <c r="N537" s="185">
        <v>0.92</v>
      </c>
      <c r="O537" s="116"/>
      <c r="P537" s="116"/>
      <c r="Q537" s="34"/>
      <c r="R537" s="34"/>
      <c r="S537" s="116"/>
      <c r="T537" s="116"/>
      <c r="U537" s="116"/>
      <c r="V537" s="116"/>
      <c r="W537" s="116"/>
      <c r="X537" s="34"/>
      <c r="Y537" s="34"/>
      <c r="Z537" s="107">
        <f t="shared" si="80"/>
        <v>0</v>
      </c>
      <c r="AA537" s="107">
        <f t="shared" si="81"/>
        <v>0</v>
      </c>
      <c r="AB537" s="107">
        <f t="shared" si="82"/>
        <v>0</v>
      </c>
      <c r="AC537" s="107">
        <f t="shared" si="83"/>
        <v>1</v>
      </c>
      <c r="AD537" s="107">
        <f t="shared" si="84"/>
        <v>0</v>
      </c>
      <c r="AE537" s="107">
        <f t="shared" si="85"/>
        <v>0</v>
      </c>
      <c r="AF537" s="107">
        <f t="shared" si="86"/>
        <v>0</v>
      </c>
      <c r="AG537" s="107">
        <f t="shared" si="87"/>
        <v>0</v>
      </c>
      <c r="AH537" s="107">
        <f t="shared" si="88"/>
        <v>1</v>
      </c>
      <c r="AI537" s="107">
        <f t="shared" si="89"/>
        <v>0</v>
      </c>
    </row>
    <row r="538" spans="1:35" ht="29.25" customHeight="1" outlineLevel="2" x14ac:dyDescent="0.25">
      <c r="A538" s="50" t="s">
        <v>2696</v>
      </c>
      <c r="B538" s="50" t="s">
        <v>3147</v>
      </c>
      <c r="C538" s="51">
        <v>316553</v>
      </c>
      <c r="D538" s="61" t="s">
        <v>2782</v>
      </c>
      <c r="E538" s="50" t="s">
        <v>2766</v>
      </c>
      <c r="F538" s="31">
        <v>2</v>
      </c>
      <c r="G538" s="31">
        <v>1</v>
      </c>
      <c r="H538" s="31">
        <v>1</v>
      </c>
      <c r="I538" s="39">
        <v>130441.77</v>
      </c>
      <c r="J538" s="18" t="s">
        <v>3164</v>
      </c>
      <c r="K538" s="34" t="s">
        <v>3314</v>
      </c>
      <c r="L538" s="136" t="s">
        <v>3338</v>
      </c>
      <c r="M538" s="185">
        <v>0.9</v>
      </c>
      <c r="N538" s="185">
        <v>0.92</v>
      </c>
      <c r="O538" s="116"/>
      <c r="P538" s="116"/>
      <c r="Q538" s="34"/>
      <c r="R538" s="34"/>
      <c r="S538" s="116"/>
      <c r="T538" s="116"/>
      <c r="U538" s="116"/>
      <c r="V538" s="116"/>
      <c r="W538" s="116"/>
      <c r="X538" s="34"/>
      <c r="Y538" s="34"/>
      <c r="Z538" s="107">
        <f t="shared" si="80"/>
        <v>0</v>
      </c>
      <c r="AA538" s="107">
        <f t="shared" si="81"/>
        <v>0</v>
      </c>
      <c r="AB538" s="107">
        <f t="shared" si="82"/>
        <v>0</v>
      </c>
      <c r="AC538" s="107">
        <f t="shared" si="83"/>
        <v>1</v>
      </c>
      <c r="AD538" s="107">
        <f t="shared" si="84"/>
        <v>0</v>
      </c>
      <c r="AE538" s="107">
        <f t="shared" si="85"/>
        <v>0</v>
      </c>
      <c r="AF538" s="107">
        <f t="shared" si="86"/>
        <v>0</v>
      </c>
      <c r="AG538" s="107">
        <f t="shared" si="87"/>
        <v>0</v>
      </c>
      <c r="AH538" s="107">
        <f t="shared" si="88"/>
        <v>1</v>
      </c>
      <c r="AI538" s="107">
        <f t="shared" si="89"/>
        <v>0</v>
      </c>
    </row>
    <row r="539" spans="1:35" ht="29.25" hidden="1" customHeight="1" outlineLevel="2" x14ac:dyDescent="0.25">
      <c r="A539" s="50" t="s">
        <v>2696</v>
      </c>
      <c r="B539" s="50" t="s">
        <v>3149</v>
      </c>
      <c r="C539" s="31">
        <v>130629</v>
      </c>
      <c r="D539" s="50" t="s">
        <v>2910</v>
      </c>
      <c r="E539" s="50" t="s">
        <v>2906</v>
      </c>
      <c r="F539" s="31">
        <v>2</v>
      </c>
      <c r="G539" s="31">
        <v>1</v>
      </c>
      <c r="H539" s="31">
        <v>2</v>
      </c>
      <c r="I539" s="38">
        <v>159283.09</v>
      </c>
      <c r="J539" s="18" t="s">
        <v>3164</v>
      </c>
      <c r="K539" s="34" t="s">
        <v>3314</v>
      </c>
      <c r="L539" s="137" t="s">
        <v>3337</v>
      </c>
      <c r="M539" s="185">
        <v>1</v>
      </c>
      <c r="N539" s="185">
        <v>1</v>
      </c>
      <c r="O539" s="116"/>
      <c r="P539" s="116"/>
      <c r="Q539" s="34"/>
      <c r="R539" s="34"/>
      <c r="S539" s="116"/>
      <c r="T539" s="116"/>
      <c r="U539" s="116"/>
      <c r="V539" s="116"/>
      <c r="W539" s="116"/>
      <c r="X539" s="34"/>
      <c r="Y539" s="34"/>
      <c r="Z539" s="107">
        <f t="shared" si="80"/>
        <v>0</v>
      </c>
      <c r="AA539" s="107">
        <f t="shared" si="81"/>
        <v>0</v>
      </c>
      <c r="AB539" s="107">
        <f t="shared" si="82"/>
        <v>0</v>
      </c>
      <c r="AC539" s="107">
        <f t="shared" si="83"/>
        <v>0</v>
      </c>
      <c r="AD539" s="107">
        <f t="shared" si="84"/>
        <v>1</v>
      </c>
      <c r="AE539" s="107">
        <f t="shared" si="85"/>
        <v>0</v>
      </c>
      <c r="AF539" s="107">
        <f t="shared" si="86"/>
        <v>0</v>
      </c>
      <c r="AG539" s="107">
        <f t="shared" si="87"/>
        <v>0</v>
      </c>
      <c r="AH539" s="107">
        <f t="shared" si="88"/>
        <v>0</v>
      </c>
      <c r="AI539" s="107">
        <f t="shared" si="89"/>
        <v>1</v>
      </c>
    </row>
    <row r="540" spans="1:35" ht="29.25" hidden="1" customHeight="1" outlineLevel="2" x14ac:dyDescent="0.25">
      <c r="A540" s="50" t="s">
        <v>2696</v>
      </c>
      <c r="B540" s="50" t="s">
        <v>3150</v>
      </c>
      <c r="C540" s="31">
        <v>130947</v>
      </c>
      <c r="D540" s="50" t="s">
        <v>2155</v>
      </c>
      <c r="E540" s="50" t="s">
        <v>820</v>
      </c>
      <c r="F540" s="31">
        <v>2</v>
      </c>
      <c r="G540" s="31">
        <v>1</v>
      </c>
      <c r="H540" s="31">
        <v>1</v>
      </c>
      <c r="I540" s="39">
        <v>149388.48000000001</v>
      </c>
      <c r="J540" s="18" t="s">
        <v>3164</v>
      </c>
      <c r="K540" s="34" t="s">
        <v>3314</v>
      </c>
      <c r="L540" s="193" t="s">
        <v>3339</v>
      </c>
      <c r="M540" s="185">
        <v>0</v>
      </c>
      <c r="N540" s="185">
        <v>0</v>
      </c>
      <c r="O540" s="116"/>
      <c r="P540" s="116"/>
      <c r="Q540" s="34"/>
      <c r="R540" s="34"/>
      <c r="S540" s="116"/>
      <c r="T540" s="116"/>
      <c r="U540" s="116"/>
      <c r="V540" s="116"/>
      <c r="W540" s="116"/>
      <c r="X540" s="34"/>
      <c r="Y540" s="34"/>
      <c r="Z540" s="107">
        <f t="shared" si="80"/>
        <v>1</v>
      </c>
      <c r="AA540" s="107">
        <f t="shared" si="81"/>
        <v>0</v>
      </c>
      <c r="AB540" s="107">
        <f t="shared" si="82"/>
        <v>0</v>
      </c>
      <c r="AC540" s="107">
        <f t="shared" si="83"/>
        <v>0</v>
      </c>
      <c r="AD540" s="107">
        <f t="shared" si="84"/>
        <v>0</v>
      </c>
      <c r="AE540" s="107">
        <f t="shared" si="85"/>
        <v>1</v>
      </c>
      <c r="AF540" s="107">
        <f t="shared" si="86"/>
        <v>0</v>
      </c>
      <c r="AG540" s="107">
        <f t="shared" si="87"/>
        <v>0</v>
      </c>
      <c r="AH540" s="107">
        <f t="shared" si="88"/>
        <v>0</v>
      </c>
      <c r="AI540" s="107">
        <f t="shared" si="89"/>
        <v>0</v>
      </c>
    </row>
    <row r="541" spans="1:35" ht="29.25" hidden="1" customHeight="1" outlineLevel="2" x14ac:dyDescent="0.25">
      <c r="A541" s="50" t="s">
        <v>2696</v>
      </c>
      <c r="B541" s="50" t="s">
        <v>3150</v>
      </c>
      <c r="C541" s="31">
        <v>130956</v>
      </c>
      <c r="D541" s="50" t="s">
        <v>2929</v>
      </c>
      <c r="E541" s="50" t="s">
        <v>2930</v>
      </c>
      <c r="F541" s="31">
        <v>1</v>
      </c>
      <c r="G541" s="31">
        <v>1</v>
      </c>
      <c r="H541" s="31">
        <v>2</v>
      </c>
      <c r="I541" s="39">
        <v>369182.57</v>
      </c>
      <c r="J541" s="18" t="s">
        <v>3164</v>
      </c>
      <c r="K541" s="34" t="s">
        <v>3314</v>
      </c>
      <c r="L541" s="193" t="s">
        <v>3339</v>
      </c>
      <c r="M541" s="185">
        <v>0</v>
      </c>
      <c r="N541" s="185">
        <v>0</v>
      </c>
      <c r="O541" s="116"/>
      <c r="P541" s="116"/>
      <c r="Q541" s="34"/>
      <c r="R541" s="34"/>
      <c r="S541" s="116"/>
      <c r="T541" s="116"/>
      <c r="U541" s="116"/>
      <c r="V541" s="116"/>
      <c r="W541" s="116"/>
      <c r="X541" s="34"/>
      <c r="Y541" s="34"/>
      <c r="Z541" s="107">
        <f t="shared" si="80"/>
        <v>1</v>
      </c>
      <c r="AA541" s="107">
        <f t="shared" si="81"/>
        <v>0</v>
      </c>
      <c r="AB541" s="107">
        <f t="shared" si="82"/>
        <v>0</v>
      </c>
      <c r="AC541" s="107">
        <f t="shared" si="83"/>
        <v>0</v>
      </c>
      <c r="AD541" s="107">
        <f t="shared" si="84"/>
        <v>0</v>
      </c>
      <c r="AE541" s="107">
        <f t="shared" si="85"/>
        <v>1</v>
      </c>
      <c r="AF541" s="107">
        <f t="shared" si="86"/>
        <v>0</v>
      </c>
      <c r="AG541" s="107">
        <f t="shared" si="87"/>
        <v>0</v>
      </c>
      <c r="AH541" s="107">
        <f t="shared" si="88"/>
        <v>0</v>
      </c>
      <c r="AI541" s="107">
        <f t="shared" si="89"/>
        <v>0</v>
      </c>
    </row>
    <row r="542" spans="1:35" ht="29.25" hidden="1" customHeight="1" outlineLevel="2" x14ac:dyDescent="0.25">
      <c r="A542" s="50" t="s">
        <v>2696</v>
      </c>
      <c r="B542" s="50" t="s">
        <v>3150</v>
      </c>
      <c r="C542" s="31">
        <v>130961</v>
      </c>
      <c r="D542" s="50" t="s">
        <v>2943</v>
      </c>
      <c r="E542" s="50" t="s">
        <v>2930</v>
      </c>
      <c r="F542" s="31">
        <v>1</v>
      </c>
      <c r="G542" s="31">
        <v>1</v>
      </c>
      <c r="H542" s="31">
        <v>1</v>
      </c>
      <c r="I542" s="39">
        <v>123724.46</v>
      </c>
      <c r="J542" s="18" t="s">
        <v>3164</v>
      </c>
      <c r="K542" s="34" t="s">
        <v>3314</v>
      </c>
      <c r="L542" s="193" t="s">
        <v>3339</v>
      </c>
      <c r="M542" s="185">
        <v>0</v>
      </c>
      <c r="N542" s="185">
        <v>0</v>
      </c>
      <c r="O542" s="116"/>
      <c r="P542" s="116"/>
      <c r="Q542" s="34"/>
      <c r="R542" s="34"/>
      <c r="S542" s="116"/>
      <c r="T542" s="116"/>
      <c r="U542" s="116"/>
      <c r="V542" s="116"/>
      <c r="W542" s="116"/>
      <c r="X542" s="34"/>
      <c r="Y542" s="34"/>
      <c r="Z542" s="107">
        <f t="shared" si="80"/>
        <v>1</v>
      </c>
      <c r="AA542" s="107">
        <f t="shared" si="81"/>
        <v>0</v>
      </c>
      <c r="AB542" s="107">
        <f t="shared" si="82"/>
        <v>0</v>
      </c>
      <c r="AC542" s="107">
        <f t="shared" si="83"/>
        <v>0</v>
      </c>
      <c r="AD542" s="107">
        <f t="shared" si="84"/>
        <v>0</v>
      </c>
      <c r="AE542" s="107">
        <f t="shared" si="85"/>
        <v>1</v>
      </c>
      <c r="AF542" s="107">
        <f t="shared" si="86"/>
        <v>0</v>
      </c>
      <c r="AG542" s="107">
        <f t="shared" si="87"/>
        <v>0</v>
      </c>
      <c r="AH542" s="107">
        <f t="shared" si="88"/>
        <v>0</v>
      </c>
      <c r="AI542" s="107">
        <f t="shared" si="89"/>
        <v>0</v>
      </c>
    </row>
    <row r="543" spans="1:35" ht="29.25" hidden="1" customHeight="1" outlineLevel="2" x14ac:dyDescent="0.25">
      <c r="A543" s="50" t="s">
        <v>2696</v>
      </c>
      <c r="B543" s="50" t="s">
        <v>3150</v>
      </c>
      <c r="C543" s="31">
        <v>130971</v>
      </c>
      <c r="D543" s="50" t="s">
        <v>2937</v>
      </c>
      <c r="E543" s="50" t="s">
        <v>2930</v>
      </c>
      <c r="F543" s="31">
        <v>1</v>
      </c>
      <c r="G543" s="31">
        <v>1</v>
      </c>
      <c r="H543" s="31">
        <v>2</v>
      </c>
      <c r="I543" s="39">
        <v>188877.94</v>
      </c>
      <c r="J543" s="18" t="s">
        <v>3164</v>
      </c>
      <c r="K543" s="34" t="s">
        <v>3314</v>
      </c>
      <c r="L543" s="193" t="s">
        <v>3339</v>
      </c>
      <c r="M543" s="185">
        <v>0</v>
      </c>
      <c r="N543" s="185">
        <v>0</v>
      </c>
      <c r="O543" s="116"/>
      <c r="P543" s="116"/>
      <c r="Q543" s="34"/>
      <c r="R543" s="34"/>
      <c r="S543" s="116"/>
      <c r="T543" s="116"/>
      <c r="U543" s="116"/>
      <c r="V543" s="116"/>
      <c r="W543" s="116"/>
      <c r="X543" s="34"/>
      <c r="Y543" s="34"/>
      <c r="Z543" s="107">
        <f t="shared" si="80"/>
        <v>1</v>
      </c>
      <c r="AA543" s="107">
        <f t="shared" si="81"/>
        <v>0</v>
      </c>
      <c r="AB543" s="107">
        <f t="shared" si="82"/>
        <v>0</v>
      </c>
      <c r="AC543" s="107">
        <f t="shared" si="83"/>
        <v>0</v>
      </c>
      <c r="AD543" s="107">
        <f t="shared" si="84"/>
        <v>0</v>
      </c>
      <c r="AE543" s="107">
        <f t="shared" si="85"/>
        <v>1</v>
      </c>
      <c r="AF543" s="107">
        <f t="shared" si="86"/>
        <v>0</v>
      </c>
      <c r="AG543" s="107">
        <f t="shared" si="87"/>
        <v>0</v>
      </c>
      <c r="AH543" s="107">
        <f t="shared" si="88"/>
        <v>0</v>
      </c>
      <c r="AI543" s="107">
        <f t="shared" si="89"/>
        <v>0</v>
      </c>
    </row>
    <row r="544" spans="1:35" ht="29.25" hidden="1" customHeight="1" outlineLevel="2" x14ac:dyDescent="0.25">
      <c r="A544" s="50" t="s">
        <v>2696</v>
      </c>
      <c r="B544" s="50" t="s">
        <v>3150</v>
      </c>
      <c r="C544" s="31">
        <v>130973</v>
      </c>
      <c r="D544" s="50" t="s">
        <v>2938</v>
      </c>
      <c r="E544" s="50" t="s">
        <v>2930</v>
      </c>
      <c r="F544" s="31">
        <v>1</v>
      </c>
      <c r="G544" s="31">
        <v>1</v>
      </c>
      <c r="H544" s="31">
        <v>2</v>
      </c>
      <c r="I544" s="39">
        <v>151330.76999999999</v>
      </c>
      <c r="J544" s="18" t="s">
        <v>3164</v>
      </c>
      <c r="K544" s="34" t="s">
        <v>3314</v>
      </c>
      <c r="L544" s="193" t="s">
        <v>3339</v>
      </c>
      <c r="M544" s="185">
        <v>0</v>
      </c>
      <c r="N544" s="185">
        <v>0</v>
      </c>
      <c r="O544" s="116"/>
      <c r="P544" s="116"/>
      <c r="Q544" s="34"/>
      <c r="R544" s="34"/>
      <c r="S544" s="116"/>
      <c r="T544" s="116"/>
      <c r="U544" s="116"/>
      <c r="V544" s="116"/>
      <c r="W544" s="116"/>
      <c r="X544" s="34"/>
      <c r="Y544" s="34"/>
      <c r="Z544" s="107">
        <f t="shared" si="80"/>
        <v>1</v>
      </c>
      <c r="AA544" s="107">
        <f t="shared" si="81"/>
        <v>0</v>
      </c>
      <c r="AB544" s="107">
        <f t="shared" si="82"/>
        <v>0</v>
      </c>
      <c r="AC544" s="107">
        <f t="shared" si="83"/>
        <v>0</v>
      </c>
      <c r="AD544" s="107">
        <f t="shared" si="84"/>
        <v>0</v>
      </c>
      <c r="AE544" s="107">
        <f t="shared" si="85"/>
        <v>1</v>
      </c>
      <c r="AF544" s="107">
        <f t="shared" si="86"/>
        <v>0</v>
      </c>
      <c r="AG544" s="107">
        <f t="shared" si="87"/>
        <v>0</v>
      </c>
      <c r="AH544" s="107">
        <f t="shared" si="88"/>
        <v>0</v>
      </c>
      <c r="AI544" s="107">
        <f t="shared" si="89"/>
        <v>0</v>
      </c>
    </row>
    <row r="545" spans="1:35" ht="29.25" hidden="1" customHeight="1" outlineLevel="2" x14ac:dyDescent="0.25">
      <c r="A545" s="50" t="s">
        <v>2696</v>
      </c>
      <c r="B545" s="50" t="s">
        <v>3150</v>
      </c>
      <c r="C545" s="31">
        <v>131035</v>
      </c>
      <c r="D545" s="50" t="s">
        <v>2965</v>
      </c>
      <c r="E545" s="50" t="s">
        <v>2966</v>
      </c>
      <c r="F545" s="31">
        <v>2</v>
      </c>
      <c r="G545" s="31">
        <v>1</v>
      </c>
      <c r="H545" s="31">
        <v>1</v>
      </c>
      <c r="I545" s="39">
        <v>123724.46</v>
      </c>
      <c r="J545" s="18" t="s">
        <v>3164</v>
      </c>
      <c r="K545" s="34" t="s">
        <v>3314</v>
      </c>
      <c r="L545" s="193" t="s">
        <v>3339</v>
      </c>
      <c r="M545" s="185">
        <v>0</v>
      </c>
      <c r="N545" s="185">
        <v>0</v>
      </c>
      <c r="O545" s="116"/>
      <c r="P545" s="116"/>
      <c r="Q545" s="34"/>
      <c r="R545" s="34"/>
      <c r="S545" s="116"/>
      <c r="T545" s="116"/>
      <c r="U545" s="116"/>
      <c r="V545" s="116"/>
      <c r="W545" s="116"/>
      <c r="X545" s="34"/>
      <c r="Y545" s="34"/>
      <c r="Z545" s="107">
        <f t="shared" si="80"/>
        <v>1</v>
      </c>
      <c r="AA545" s="107">
        <f t="shared" si="81"/>
        <v>0</v>
      </c>
      <c r="AB545" s="107">
        <f t="shared" si="82"/>
        <v>0</v>
      </c>
      <c r="AC545" s="107">
        <f t="shared" si="83"/>
        <v>0</v>
      </c>
      <c r="AD545" s="107">
        <f t="shared" si="84"/>
        <v>0</v>
      </c>
      <c r="AE545" s="107">
        <f t="shared" si="85"/>
        <v>1</v>
      </c>
      <c r="AF545" s="107">
        <f t="shared" si="86"/>
        <v>0</v>
      </c>
      <c r="AG545" s="107">
        <f t="shared" si="87"/>
        <v>0</v>
      </c>
      <c r="AH545" s="107">
        <f t="shared" si="88"/>
        <v>0</v>
      </c>
      <c r="AI545" s="107">
        <f t="shared" si="89"/>
        <v>0</v>
      </c>
    </row>
    <row r="546" spans="1:35" ht="29.25" hidden="1" customHeight="1" outlineLevel="2" x14ac:dyDescent="0.25">
      <c r="A546" s="50" t="s">
        <v>2696</v>
      </c>
      <c r="B546" s="50" t="s">
        <v>3150</v>
      </c>
      <c r="C546" s="31">
        <v>131049</v>
      </c>
      <c r="D546" s="50" t="s">
        <v>1824</v>
      </c>
      <c r="E546" s="50" t="s">
        <v>2953</v>
      </c>
      <c r="F546" s="31">
        <v>2</v>
      </c>
      <c r="G546" s="31">
        <v>1</v>
      </c>
      <c r="H546" s="31">
        <v>2</v>
      </c>
      <c r="I546" s="39">
        <v>477676.74</v>
      </c>
      <c r="J546" s="18" t="s">
        <v>3164</v>
      </c>
      <c r="K546" s="34" t="s">
        <v>3314</v>
      </c>
      <c r="L546" s="193" t="s">
        <v>3339</v>
      </c>
      <c r="M546" s="185">
        <v>0</v>
      </c>
      <c r="N546" s="185">
        <v>0</v>
      </c>
      <c r="O546" s="116"/>
      <c r="P546" s="116"/>
      <c r="Q546" s="34"/>
      <c r="R546" s="34"/>
      <c r="S546" s="116"/>
      <c r="T546" s="116"/>
      <c r="U546" s="116"/>
      <c r="V546" s="116"/>
      <c r="W546" s="116"/>
      <c r="X546" s="34"/>
      <c r="Y546" s="34"/>
      <c r="Z546" s="107">
        <f t="shared" si="80"/>
        <v>1</v>
      </c>
      <c r="AA546" s="107">
        <f t="shared" si="81"/>
        <v>0</v>
      </c>
      <c r="AB546" s="107">
        <f t="shared" si="82"/>
        <v>0</v>
      </c>
      <c r="AC546" s="107">
        <f t="shared" si="83"/>
        <v>0</v>
      </c>
      <c r="AD546" s="107">
        <f t="shared" si="84"/>
        <v>0</v>
      </c>
      <c r="AE546" s="107">
        <f t="shared" si="85"/>
        <v>1</v>
      </c>
      <c r="AF546" s="107">
        <f t="shared" si="86"/>
        <v>0</v>
      </c>
      <c r="AG546" s="107">
        <f t="shared" si="87"/>
        <v>0</v>
      </c>
      <c r="AH546" s="107">
        <f t="shared" si="88"/>
        <v>0</v>
      </c>
      <c r="AI546" s="107">
        <f t="shared" si="89"/>
        <v>0</v>
      </c>
    </row>
    <row r="547" spans="1:35" ht="29.25" hidden="1" customHeight="1" outlineLevel="2" x14ac:dyDescent="0.25">
      <c r="A547" s="50" t="s">
        <v>2696</v>
      </c>
      <c r="B547" s="50" t="s">
        <v>3150</v>
      </c>
      <c r="C547" s="31">
        <v>131057</v>
      </c>
      <c r="D547" s="50" t="s">
        <v>2963</v>
      </c>
      <c r="E547" s="50" t="s">
        <v>2953</v>
      </c>
      <c r="F547" s="31">
        <v>2</v>
      </c>
      <c r="G547" s="31">
        <v>1</v>
      </c>
      <c r="H547" s="31">
        <v>2</v>
      </c>
      <c r="I547" s="39">
        <v>151330.76999999999</v>
      </c>
      <c r="J547" s="18" t="s">
        <v>3164</v>
      </c>
      <c r="K547" s="34" t="s">
        <v>3314</v>
      </c>
      <c r="L547" s="193" t="s">
        <v>3339</v>
      </c>
      <c r="M547" s="185">
        <v>0</v>
      </c>
      <c r="N547" s="185">
        <v>0</v>
      </c>
      <c r="O547" s="116"/>
      <c r="P547" s="116"/>
      <c r="Q547" s="34"/>
      <c r="R547" s="34"/>
      <c r="S547" s="116"/>
      <c r="T547" s="116"/>
      <c r="U547" s="116"/>
      <c r="V547" s="116"/>
      <c r="W547" s="116"/>
      <c r="X547" s="34"/>
      <c r="Y547" s="34"/>
      <c r="Z547" s="107">
        <f t="shared" si="80"/>
        <v>1</v>
      </c>
      <c r="AA547" s="107">
        <f t="shared" si="81"/>
        <v>0</v>
      </c>
      <c r="AB547" s="107">
        <f t="shared" si="82"/>
        <v>0</v>
      </c>
      <c r="AC547" s="107">
        <f t="shared" si="83"/>
        <v>0</v>
      </c>
      <c r="AD547" s="107">
        <f t="shared" si="84"/>
        <v>0</v>
      </c>
      <c r="AE547" s="107">
        <f t="shared" si="85"/>
        <v>1</v>
      </c>
      <c r="AF547" s="107">
        <f t="shared" si="86"/>
        <v>0</v>
      </c>
      <c r="AG547" s="107">
        <f t="shared" si="87"/>
        <v>0</v>
      </c>
      <c r="AH547" s="107">
        <f t="shared" si="88"/>
        <v>0</v>
      </c>
      <c r="AI547" s="107">
        <f t="shared" si="89"/>
        <v>0</v>
      </c>
    </row>
    <row r="548" spans="1:35" ht="29.25" hidden="1" customHeight="1" outlineLevel="2" x14ac:dyDescent="0.25">
      <c r="A548" s="50" t="s">
        <v>2696</v>
      </c>
      <c r="B548" s="50" t="s">
        <v>3150</v>
      </c>
      <c r="C548" s="31">
        <v>131125</v>
      </c>
      <c r="D548" s="50" t="s">
        <v>2959</v>
      </c>
      <c r="E548" s="50" t="s">
        <v>2960</v>
      </c>
      <c r="F548" s="31">
        <v>2</v>
      </c>
      <c r="G548" s="31">
        <v>1</v>
      </c>
      <c r="H548" s="31">
        <v>1</v>
      </c>
      <c r="I548" s="39">
        <v>421377.59</v>
      </c>
      <c r="J548" s="18" t="s">
        <v>3164</v>
      </c>
      <c r="K548" s="34" t="s">
        <v>3314</v>
      </c>
      <c r="L548" s="193" t="s">
        <v>3339</v>
      </c>
      <c r="M548" s="185">
        <v>0</v>
      </c>
      <c r="N548" s="185">
        <v>0</v>
      </c>
      <c r="O548" s="116"/>
      <c r="P548" s="116"/>
      <c r="Q548" s="34"/>
      <c r="R548" s="34"/>
      <c r="S548" s="116"/>
      <c r="T548" s="116"/>
      <c r="U548" s="116"/>
      <c r="V548" s="116"/>
      <c r="W548" s="116"/>
      <c r="X548" s="34"/>
      <c r="Y548" s="34"/>
      <c r="Z548" s="107">
        <f t="shared" si="80"/>
        <v>1</v>
      </c>
      <c r="AA548" s="107">
        <f t="shared" si="81"/>
        <v>0</v>
      </c>
      <c r="AB548" s="107">
        <f t="shared" si="82"/>
        <v>0</v>
      </c>
      <c r="AC548" s="107">
        <f t="shared" si="83"/>
        <v>0</v>
      </c>
      <c r="AD548" s="107">
        <f t="shared" si="84"/>
        <v>0</v>
      </c>
      <c r="AE548" s="107">
        <f t="shared" si="85"/>
        <v>1</v>
      </c>
      <c r="AF548" s="107">
        <f t="shared" si="86"/>
        <v>0</v>
      </c>
      <c r="AG548" s="107">
        <f t="shared" si="87"/>
        <v>0</v>
      </c>
      <c r="AH548" s="107">
        <f t="shared" si="88"/>
        <v>0</v>
      </c>
      <c r="AI548" s="107">
        <f t="shared" si="89"/>
        <v>0</v>
      </c>
    </row>
    <row r="549" spans="1:35" ht="29.25" hidden="1" customHeight="1" outlineLevel="2" x14ac:dyDescent="0.25">
      <c r="A549" s="50" t="s">
        <v>2696</v>
      </c>
      <c r="B549" s="50" t="s">
        <v>3150</v>
      </c>
      <c r="C549" s="31">
        <v>131170</v>
      </c>
      <c r="D549" s="50" t="s">
        <v>2957</v>
      </c>
      <c r="E549" s="50" t="s">
        <v>2951</v>
      </c>
      <c r="F549" s="31">
        <v>2</v>
      </c>
      <c r="G549" s="31">
        <v>1</v>
      </c>
      <c r="H549" s="31">
        <v>3</v>
      </c>
      <c r="I549" s="39">
        <v>240299.44</v>
      </c>
      <c r="J549" s="18" t="s">
        <v>3164</v>
      </c>
      <c r="K549" s="34" t="s">
        <v>3314</v>
      </c>
      <c r="L549" s="193" t="s">
        <v>3339</v>
      </c>
      <c r="M549" s="185">
        <v>0</v>
      </c>
      <c r="N549" s="185">
        <v>0</v>
      </c>
      <c r="O549" s="116"/>
      <c r="P549" s="116"/>
      <c r="Q549" s="34"/>
      <c r="R549" s="34"/>
      <c r="S549" s="116"/>
      <c r="T549" s="116"/>
      <c r="U549" s="116"/>
      <c r="V549" s="116"/>
      <c r="W549" s="116"/>
      <c r="X549" s="34"/>
      <c r="Y549" s="34"/>
      <c r="Z549" s="107">
        <f t="shared" si="80"/>
        <v>1</v>
      </c>
      <c r="AA549" s="107">
        <f t="shared" si="81"/>
        <v>0</v>
      </c>
      <c r="AB549" s="107">
        <f t="shared" si="82"/>
        <v>0</v>
      </c>
      <c r="AC549" s="107">
        <f t="shared" si="83"/>
        <v>0</v>
      </c>
      <c r="AD549" s="107">
        <f t="shared" si="84"/>
        <v>0</v>
      </c>
      <c r="AE549" s="107">
        <f t="shared" si="85"/>
        <v>1</v>
      </c>
      <c r="AF549" s="107">
        <f t="shared" si="86"/>
        <v>0</v>
      </c>
      <c r="AG549" s="107">
        <f t="shared" si="87"/>
        <v>0</v>
      </c>
      <c r="AH549" s="107">
        <f t="shared" si="88"/>
        <v>0</v>
      </c>
      <c r="AI549" s="107">
        <f t="shared" si="89"/>
        <v>0</v>
      </c>
    </row>
    <row r="550" spans="1:35" ht="29.25" hidden="1" customHeight="1" outlineLevel="2" x14ac:dyDescent="0.25">
      <c r="A550" s="50" t="s">
        <v>2696</v>
      </c>
      <c r="B550" s="50" t="s">
        <v>3150</v>
      </c>
      <c r="C550" s="31">
        <v>209029</v>
      </c>
      <c r="D550" s="50" t="s">
        <v>2932</v>
      </c>
      <c r="E550" s="50" t="s">
        <v>2933</v>
      </c>
      <c r="F550" s="31">
        <v>1</v>
      </c>
      <c r="G550" s="31">
        <v>1</v>
      </c>
      <c r="H550" s="31">
        <v>2</v>
      </c>
      <c r="I550" s="39">
        <v>151330.76999999999</v>
      </c>
      <c r="J550" s="18" t="s">
        <v>3164</v>
      </c>
      <c r="K550" s="34" t="s">
        <v>3314</v>
      </c>
      <c r="L550" s="193" t="s">
        <v>3339</v>
      </c>
      <c r="M550" s="185">
        <v>0</v>
      </c>
      <c r="N550" s="185">
        <v>0</v>
      </c>
      <c r="O550" s="116"/>
      <c r="P550" s="116"/>
      <c r="Q550" s="34"/>
      <c r="R550" s="34"/>
      <c r="S550" s="116"/>
      <c r="T550" s="116"/>
      <c r="U550" s="116"/>
      <c r="V550" s="116"/>
      <c r="W550" s="116"/>
      <c r="X550" s="34"/>
      <c r="Y550" s="34"/>
      <c r="Z550" s="107">
        <f t="shared" si="80"/>
        <v>1</v>
      </c>
      <c r="AA550" s="107">
        <f t="shared" si="81"/>
        <v>0</v>
      </c>
      <c r="AB550" s="107">
        <f t="shared" si="82"/>
        <v>0</v>
      </c>
      <c r="AC550" s="107">
        <f t="shared" si="83"/>
        <v>0</v>
      </c>
      <c r="AD550" s="107">
        <f t="shared" si="84"/>
        <v>0</v>
      </c>
      <c r="AE550" s="107">
        <f t="shared" si="85"/>
        <v>1</v>
      </c>
      <c r="AF550" s="107">
        <f t="shared" si="86"/>
        <v>0</v>
      </c>
      <c r="AG550" s="107">
        <f t="shared" si="87"/>
        <v>0</v>
      </c>
      <c r="AH550" s="107">
        <f t="shared" si="88"/>
        <v>0</v>
      </c>
      <c r="AI550" s="107">
        <f t="shared" si="89"/>
        <v>0</v>
      </c>
    </row>
    <row r="551" spans="1:35" ht="29.25" hidden="1" customHeight="1" outlineLevel="2" x14ac:dyDescent="0.25">
      <c r="A551" s="50" t="s">
        <v>2696</v>
      </c>
      <c r="B551" s="50" t="s">
        <v>3150</v>
      </c>
      <c r="C551" s="31">
        <v>209036</v>
      </c>
      <c r="D551" s="50" t="s">
        <v>2974</v>
      </c>
      <c r="E551" s="50" t="s">
        <v>921</v>
      </c>
      <c r="F551" s="31">
        <v>2</v>
      </c>
      <c r="G551" s="31">
        <v>1</v>
      </c>
      <c r="H551" s="31">
        <v>2</v>
      </c>
      <c r="I551" s="39">
        <v>477676.74</v>
      </c>
      <c r="J551" s="18" t="s">
        <v>3164</v>
      </c>
      <c r="K551" s="34" t="s">
        <v>3314</v>
      </c>
      <c r="L551" s="193" t="s">
        <v>3339</v>
      </c>
      <c r="M551" s="185">
        <v>0</v>
      </c>
      <c r="N551" s="185">
        <v>0</v>
      </c>
      <c r="O551" s="116"/>
      <c r="P551" s="116"/>
      <c r="Q551" s="34"/>
      <c r="R551" s="34"/>
      <c r="S551" s="116"/>
      <c r="T551" s="116"/>
      <c r="U551" s="116"/>
      <c r="V551" s="116"/>
      <c r="W551" s="116"/>
      <c r="X551" s="34"/>
      <c r="Y551" s="34"/>
      <c r="Z551" s="107">
        <f t="shared" si="80"/>
        <v>1</v>
      </c>
      <c r="AA551" s="107">
        <f t="shared" si="81"/>
        <v>0</v>
      </c>
      <c r="AB551" s="107">
        <f t="shared" si="82"/>
        <v>0</v>
      </c>
      <c r="AC551" s="107">
        <f t="shared" si="83"/>
        <v>0</v>
      </c>
      <c r="AD551" s="107">
        <f t="shared" si="84"/>
        <v>0</v>
      </c>
      <c r="AE551" s="107">
        <f t="shared" si="85"/>
        <v>1</v>
      </c>
      <c r="AF551" s="107">
        <f t="shared" si="86"/>
        <v>0</v>
      </c>
      <c r="AG551" s="107">
        <f t="shared" si="87"/>
        <v>0</v>
      </c>
      <c r="AH551" s="107">
        <f t="shared" si="88"/>
        <v>0</v>
      </c>
      <c r="AI551" s="107">
        <f t="shared" si="89"/>
        <v>0</v>
      </c>
    </row>
    <row r="552" spans="1:35" ht="29.25" hidden="1" customHeight="1" outlineLevel="2" x14ac:dyDescent="0.25">
      <c r="A552" s="50" t="s">
        <v>2696</v>
      </c>
      <c r="B552" s="50" t="s">
        <v>3150</v>
      </c>
      <c r="C552" s="51">
        <v>316801</v>
      </c>
      <c r="D552" s="52" t="s">
        <v>2935</v>
      </c>
      <c r="E552" s="50" t="s">
        <v>2936</v>
      </c>
      <c r="F552" s="31">
        <v>1</v>
      </c>
      <c r="G552" s="31">
        <v>1</v>
      </c>
      <c r="H552" s="31">
        <v>2</v>
      </c>
      <c r="I552" s="39">
        <v>477676.74</v>
      </c>
      <c r="J552" s="18" t="s">
        <v>3164</v>
      </c>
      <c r="K552" s="34" t="s">
        <v>3314</v>
      </c>
      <c r="L552" s="193" t="s">
        <v>3339</v>
      </c>
      <c r="M552" s="185">
        <v>0</v>
      </c>
      <c r="N552" s="185">
        <v>0</v>
      </c>
      <c r="O552" s="116"/>
      <c r="P552" s="116"/>
      <c r="Q552" s="34"/>
      <c r="R552" s="34"/>
      <c r="S552" s="116"/>
      <c r="T552" s="116"/>
      <c r="U552" s="116"/>
      <c r="V552" s="116"/>
      <c r="W552" s="116"/>
      <c r="X552" s="34"/>
      <c r="Y552" s="34"/>
      <c r="Z552" s="107">
        <f t="shared" si="80"/>
        <v>1</v>
      </c>
      <c r="AA552" s="107">
        <f t="shared" si="81"/>
        <v>0</v>
      </c>
      <c r="AB552" s="107">
        <f t="shared" si="82"/>
        <v>0</v>
      </c>
      <c r="AC552" s="107">
        <f t="shared" si="83"/>
        <v>0</v>
      </c>
      <c r="AD552" s="107">
        <f t="shared" si="84"/>
        <v>0</v>
      </c>
      <c r="AE552" s="107">
        <f t="shared" si="85"/>
        <v>1</v>
      </c>
      <c r="AF552" s="107">
        <f t="shared" si="86"/>
        <v>0</v>
      </c>
      <c r="AG552" s="107">
        <f t="shared" si="87"/>
        <v>0</v>
      </c>
      <c r="AH552" s="107">
        <f t="shared" si="88"/>
        <v>0</v>
      </c>
      <c r="AI552" s="107">
        <f t="shared" si="89"/>
        <v>0</v>
      </c>
    </row>
    <row r="553" spans="1:35" ht="15.75" hidden="1" x14ac:dyDescent="0.25">
      <c r="A553" s="98" t="s">
        <v>891</v>
      </c>
      <c r="B553" s="98" t="s">
        <v>3154</v>
      </c>
      <c r="C553" s="99">
        <v>131662</v>
      </c>
      <c r="D553" s="98" t="s">
        <v>996</v>
      </c>
      <c r="E553" s="98" t="s">
        <v>950</v>
      </c>
      <c r="F553" s="99">
        <v>2</v>
      </c>
      <c r="G553" s="99">
        <v>1</v>
      </c>
      <c r="H553" s="99">
        <v>3</v>
      </c>
      <c r="I553" s="100">
        <v>522735.74</v>
      </c>
      <c r="J553" s="101" t="s">
        <v>3164</v>
      </c>
      <c r="K553" s="34" t="s">
        <v>3315</v>
      </c>
      <c r="L553" s="135" t="s">
        <v>3337</v>
      </c>
      <c r="M553" s="112">
        <v>1</v>
      </c>
      <c r="N553" s="112">
        <v>1</v>
      </c>
      <c r="O553" s="141">
        <v>43168</v>
      </c>
      <c r="P553" s="154"/>
      <c r="Q553" s="140" t="s">
        <v>3445</v>
      </c>
      <c r="R553" s="31">
        <v>131874</v>
      </c>
      <c r="S553" s="141">
        <v>43080</v>
      </c>
      <c r="T553" s="141">
        <v>43080</v>
      </c>
      <c r="U553" s="141" t="s">
        <v>3446</v>
      </c>
      <c r="V553" s="141" t="s">
        <v>3447</v>
      </c>
      <c r="W553" s="141">
        <v>43133</v>
      </c>
      <c r="X553" s="140" t="s">
        <v>3448</v>
      </c>
      <c r="Y553" s="155">
        <v>353050.87</v>
      </c>
      <c r="Z553" s="107">
        <f t="shared" si="80"/>
        <v>0</v>
      </c>
      <c r="AA553" s="107">
        <f t="shared" si="81"/>
        <v>0</v>
      </c>
      <c r="AB553" s="107">
        <f t="shared" si="82"/>
        <v>0</v>
      </c>
      <c r="AC553" s="107">
        <f t="shared" si="83"/>
        <v>0</v>
      </c>
      <c r="AD553" s="107">
        <f t="shared" si="84"/>
        <v>1</v>
      </c>
      <c r="AE553" s="107">
        <f t="shared" si="85"/>
        <v>0</v>
      </c>
      <c r="AF553" s="107">
        <f t="shared" si="86"/>
        <v>0</v>
      </c>
      <c r="AG553" s="107">
        <f t="shared" si="87"/>
        <v>0</v>
      </c>
      <c r="AH553" s="107">
        <f t="shared" si="88"/>
        <v>0</v>
      </c>
      <c r="AI553" s="107">
        <f t="shared" si="89"/>
        <v>1</v>
      </c>
    </row>
    <row r="554" spans="1:35" ht="15.75" hidden="1" x14ac:dyDescent="0.25">
      <c r="A554" s="98" t="s">
        <v>891</v>
      </c>
      <c r="B554" s="98" t="s">
        <v>3154</v>
      </c>
      <c r="C554" s="99">
        <v>131710</v>
      </c>
      <c r="D554" s="98" t="s">
        <v>3165</v>
      </c>
      <c r="E554" s="98" t="s">
        <v>921</v>
      </c>
      <c r="F554" s="99">
        <v>1</v>
      </c>
      <c r="G554" s="99">
        <v>1</v>
      </c>
      <c r="H554" s="99">
        <v>1</v>
      </c>
      <c r="I554" s="100">
        <v>264557.49</v>
      </c>
      <c r="J554" s="101" t="s">
        <v>3164</v>
      </c>
      <c r="K554" s="34" t="s">
        <v>3315</v>
      </c>
      <c r="L554" s="135" t="s">
        <v>3337</v>
      </c>
      <c r="M554" s="112">
        <v>1</v>
      </c>
      <c r="N554" s="112">
        <v>1</v>
      </c>
      <c r="O554" s="141">
        <v>43168</v>
      </c>
      <c r="P554" s="154"/>
      <c r="Q554" s="140" t="s">
        <v>3445</v>
      </c>
      <c r="R554" s="31">
        <v>131897</v>
      </c>
      <c r="S554" s="141">
        <v>43080</v>
      </c>
      <c r="T554" s="141">
        <v>43080</v>
      </c>
      <c r="U554" s="141" t="s">
        <v>3446</v>
      </c>
      <c r="V554" s="141" t="s">
        <v>3447</v>
      </c>
      <c r="W554" s="141">
        <v>43133</v>
      </c>
      <c r="X554" s="140" t="s">
        <v>3449</v>
      </c>
      <c r="Y554" s="155">
        <v>168059.72</v>
      </c>
      <c r="Z554" s="107">
        <f t="shared" si="80"/>
        <v>0</v>
      </c>
      <c r="AA554" s="107">
        <f t="shared" si="81"/>
        <v>0</v>
      </c>
      <c r="AB554" s="107">
        <f t="shared" si="82"/>
        <v>0</v>
      </c>
      <c r="AC554" s="107">
        <f t="shared" si="83"/>
        <v>0</v>
      </c>
      <c r="AD554" s="107">
        <f t="shared" si="84"/>
        <v>1</v>
      </c>
      <c r="AE554" s="107">
        <f t="shared" si="85"/>
        <v>0</v>
      </c>
      <c r="AF554" s="107">
        <f t="shared" si="86"/>
        <v>0</v>
      </c>
      <c r="AG554" s="107">
        <f t="shared" si="87"/>
        <v>0</v>
      </c>
      <c r="AH554" s="107">
        <f t="shared" si="88"/>
        <v>0</v>
      </c>
      <c r="AI554" s="107">
        <f t="shared" si="89"/>
        <v>1</v>
      </c>
    </row>
    <row r="555" spans="1:35" ht="15.75" hidden="1" x14ac:dyDescent="0.25">
      <c r="A555" s="98" t="s">
        <v>891</v>
      </c>
      <c r="B555" s="98" t="s">
        <v>3154</v>
      </c>
      <c r="C555" s="99">
        <v>131748</v>
      </c>
      <c r="D555" s="98" t="s">
        <v>952</v>
      </c>
      <c r="E555" s="98" t="s">
        <v>723</v>
      </c>
      <c r="F555" s="99">
        <v>2</v>
      </c>
      <c r="G555" s="99">
        <v>1</v>
      </c>
      <c r="H555" s="99">
        <v>1</v>
      </c>
      <c r="I555" s="100">
        <v>210638.25</v>
      </c>
      <c r="J555" s="101" t="s">
        <v>3164</v>
      </c>
      <c r="K555" s="34" t="s">
        <v>3315</v>
      </c>
      <c r="L555" s="135" t="s">
        <v>3337</v>
      </c>
      <c r="M555" s="112">
        <v>1</v>
      </c>
      <c r="N555" s="112">
        <v>1</v>
      </c>
      <c r="O555" s="141">
        <v>43168</v>
      </c>
      <c r="P555" s="154"/>
      <c r="Q555" s="140" t="s">
        <v>3445</v>
      </c>
      <c r="R555" s="31">
        <v>212051</v>
      </c>
      <c r="S555" s="141">
        <v>43080</v>
      </c>
      <c r="T555" s="141">
        <v>43080</v>
      </c>
      <c r="U555" s="141" t="s">
        <v>3446</v>
      </c>
      <c r="V555" s="141" t="s">
        <v>3447</v>
      </c>
      <c r="W555" s="141">
        <v>43133</v>
      </c>
      <c r="X555" s="140" t="s">
        <v>3449</v>
      </c>
      <c r="Y555" s="155">
        <v>162809.72</v>
      </c>
      <c r="Z555" s="107">
        <f t="shared" si="80"/>
        <v>0</v>
      </c>
      <c r="AA555" s="107">
        <f t="shared" si="81"/>
        <v>0</v>
      </c>
      <c r="AB555" s="107">
        <f t="shared" si="82"/>
        <v>0</v>
      </c>
      <c r="AC555" s="107">
        <f t="shared" si="83"/>
        <v>0</v>
      </c>
      <c r="AD555" s="107">
        <f t="shared" si="84"/>
        <v>1</v>
      </c>
      <c r="AE555" s="107">
        <f t="shared" si="85"/>
        <v>0</v>
      </c>
      <c r="AF555" s="107">
        <f t="shared" si="86"/>
        <v>0</v>
      </c>
      <c r="AG555" s="107">
        <f t="shared" si="87"/>
        <v>0</v>
      </c>
      <c r="AH555" s="107">
        <f t="shared" si="88"/>
        <v>0</v>
      </c>
      <c r="AI555" s="107">
        <f t="shared" si="89"/>
        <v>1</v>
      </c>
    </row>
    <row r="556" spans="1:35" ht="15.75" hidden="1" x14ac:dyDescent="0.25">
      <c r="A556" s="98" t="s">
        <v>891</v>
      </c>
      <c r="B556" s="98" t="s">
        <v>3154</v>
      </c>
      <c r="C556" s="99">
        <v>131758</v>
      </c>
      <c r="D556" s="98" t="s">
        <v>981</v>
      </c>
      <c r="E556" s="98" t="s">
        <v>723</v>
      </c>
      <c r="F556" s="99">
        <v>2</v>
      </c>
      <c r="G556" s="99">
        <v>1</v>
      </c>
      <c r="H556" s="99">
        <v>2</v>
      </c>
      <c r="I556" s="100">
        <v>223243.06</v>
      </c>
      <c r="J556" s="101" t="s">
        <v>3164</v>
      </c>
      <c r="K556" s="34" t="s">
        <v>3315</v>
      </c>
      <c r="L556" s="135" t="s">
        <v>3337</v>
      </c>
      <c r="M556" s="112">
        <v>1</v>
      </c>
      <c r="N556" s="112">
        <v>1</v>
      </c>
      <c r="O556" s="141">
        <v>43168</v>
      </c>
      <c r="P556" s="154"/>
      <c r="Q556" s="140" t="s">
        <v>3445</v>
      </c>
      <c r="R556" s="99">
        <v>131662</v>
      </c>
      <c r="S556" s="141">
        <v>43080</v>
      </c>
      <c r="T556" s="141">
        <v>43080</v>
      </c>
      <c r="U556" s="141" t="s">
        <v>3446</v>
      </c>
      <c r="V556" s="141" t="s">
        <v>3447</v>
      </c>
      <c r="W556" s="141">
        <v>43133</v>
      </c>
      <c r="X556" s="140" t="s">
        <v>3449</v>
      </c>
      <c r="Y556" s="155">
        <v>521986.02</v>
      </c>
      <c r="Z556" s="107">
        <f t="shared" si="80"/>
        <v>0</v>
      </c>
      <c r="AA556" s="107">
        <f t="shared" si="81"/>
        <v>0</v>
      </c>
      <c r="AB556" s="107">
        <f t="shared" si="82"/>
        <v>0</v>
      </c>
      <c r="AC556" s="107">
        <f t="shared" si="83"/>
        <v>0</v>
      </c>
      <c r="AD556" s="107">
        <f t="shared" si="84"/>
        <v>1</v>
      </c>
      <c r="AE556" s="107">
        <f t="shared" si="85"/>
        <v>0</v>
      </c>
      <c r="AF556" s="107">
        <f t="shared" si="86"/>
        <v>0</v>
      </c>
      <c r="AG556" s="107">
        <f t="shared" si="87"/>
        <v>0</v>
      </c>
      <c r="AH556" s="107">
        <f t="shared" si="88"/>
        <v>0</v>
      </c>
      <c r="AI556" s="107">
        <f t="shared" si="89"/>
        <v>1</v>
      </c>
    </row>
    <row r="557" spans="1:35" ht="15.75" hidden="1" x14ac:dyDescent="0.25">
      <c r="A557" s="98" t="s">
        <v>891</v>
      </c>
      <c r="B557" s="98" t="s">
        <v>3154</v>
      </c>
      <c r="C557" s="99">
        <v>131777</v>
      </c>
      <c r="D557" s="98" t="s">
        <v>935</v>
      </c>
      <c r="E557" s="98" t="s">
        <v>930</v>
      </c>
      <c r="F557" s="99">
        <v>1</v>
      </c>
      <c r="G557" s="99">
        <v>1</v>
      </c>
      <c r="H557" s="99">
        <v>4</v>
      </c>
      <c r="I557" s="100">
        <v>400034.38</v>
      </c>
      <c r="J557" s="101" t="s">
        <v>3164</v>
      </c>
      <c r="K557" s="34" t="s">
        <v>3315</v>
      </c>
      <c r="L557" s="135" t="s">
        <v>3337</v>
      </c>
      <c r="M557" s="112">
        <v>1</v>
      </c>
      <c r="N557" s="112">
        <v>1</v>
      </c>
      <c r="O557" s="141">
        <v>43168</v>
      </c>
      <c r="P557" s="154"/>
      <c r="Q557" s="140" t="s">
        <v>3445</v>
      </c>
      <c r="R557" s="99">
        <v>131710</v>
      </c>
      <c r="S557" s="141">
        <v>43080</v>
      </c>
      <c r="T557" s="141">
        <v>43080</v>
      </c>
      <c r="U557" s="141" t="s">
        <v>3446</v>
      </c>
      <c r="V557" s="141" t="s">
        <v>3447</v>
      </c>
      <c r="W557" s="141">
        <v>43133</v>
      </c>
      <c r="X557" s="140" t="s">
        <v>3448</v>
      </c>
      <c r="Y557" s="155">
        <v>263642.28000000003</v>
      </c>
      <c r="Z557" s="107">
        <f t="shared" si="80"/>
        <v>0</v>
      </c>
      <c r="AA557" s="107">
        <f t="shared" si="81"/>
        <v>0</v>
      </c>
      <c r="AB557" s="107">
        <f t="shared" si="82"/>
        <v>0</v>
      </c>
      <c r="AC557" s="107">
        <f t="shared" si="83"/>
        <v>0</v>
      </c>
      <c r="AD557" s="107">
        <f t="shared" si="84"/>
        <v>1</v>
      </c>
      <c r="AE557" s="107">
        <f t="shared" si="85"/>
        <v>0</v>
      </c>
      <c r="AF557" s="107">
        <f t="shared" si="86"/>
        <v>0</v>
      </c>
      <c r="AG557" s="107">
        <f t="shared" si="87"/>
        <v>0</v>
      </c>
      <c r="AH557" s="107">
        <f t="shared" si="88"/>
        <v>0</v>
      </c>
      <c r="AI557" s="107">
        <f t="shared" si="89"/>
        <v>1</v>
      </c>
    </row>
    <row r="558" spans="1:35" ht="15.75" hidden="1" x14ac:dyDescent="0.25">
      <c r="A558" s="98" t="s">
        <v>891</v>
      </c>
      <c r="B558" s="98" t="s">
        <v>3154</v>
      </c>
      <c r="C558" s="99">
        <v>131854</v>
      </c>
      <c r="D558" s="98" t="s">
        <v>984</v>
      </c>
      <c r="E558" s="98" t="s">
        <v>768</v>
      </c>
      <c r="F558" s="99">
        <v>2</v>
      </c>
      <c r="G558" s="99">
        <v>1</v>
      </c>
      <c r="H558" s="99">
        <v>2</v>
      </c>
      <c r="I558" s="100">
        <v>236554.34</v>
      </c>
      <c r="J558" s="101" t="s">
        <v>3164</v>
      </c>
      <c r="K558" s="34" t="s">
        <v>3315</v>
      </c>
      <c r="L558" s="135" t="s">
        <v>3337</v>
      </c>
      <c r="M558" s="112">
        <v>1</v>
      </c>
      <c r="N558" s="112">
        <v>1</v>
      </c>
      <c r="O558" s="141">
        <v>43168</v>
      </c>
      <c r="P558" s="154"/>
      <c r="Q558" s="140" t="s">
        <v>3445</v>
      </c>
      <c r="R558" s="99">
        <v>131748</v>
      </c>
      <c r="S558" s="141">
        <v>43080</v>
      </c>
      <c r="T558" s="141">
        <v>43080</v>
      </c>
      <c r="U558" s="141" t="s">
        <v>3446</v>
      </c>
      <c r="V558" s="141" t="s">
        <v>3447</v>
      </c>
      <c r="W558" s="141">
        <v>43133</v>
      </c>
      <c r="X558" s="140" t="s">
        <v>3449</v>
      </c>
      <c r="Y558" s="155">
        <v>210405.87</v>
      </c>
      <c r="Z558" s="107">
        <f t="shared" si="80"/>
        <v>0</v>
      </c>
      <c r="AA558" s="107">
        <f t="shared" si="81"/>
        <v>0</v>
      </c>
      <c r="AB558" s="107">
        <f t="shared" si="82"/>
        <v>0</v>
      </c>
      <c r="AC558" s="107">
        <f t="shared" si="83"/>
        <v>0</v>
      </c>
      <c r="AD558" s="107">
        <f t="shared" si="84"/>
        <v>1</v>
      </c>
      <c r="AE558" s="107">
        <f t="shared" si="85"/>
        <v>0</v>
      </c>
      <c r="AF558" s="107">
        <f t="shared" si="86"/>
        <v>0</v>
      </c>
      <c r="AG558" s="107">
        <f t="shared" si="87"/>
        <v>0</v>
      </c>
      <c r="AH558" s="107">
        <f t="shared" si="88"/>
        <v>0</v>
      </c>
      <c r="AI558" s="107">
        <f t="shared" si="89"/>
        <v>1</v>
      </c>
    </row>
    <row r="559" spans="1:35" ht="15.75" hidden="1" x14ac:dyDescent="0.25">
      <c r="A559" s="98" t="s">
        <v>891</v>
      </c>
      <c r="B559" s="98" t="s">
        <v>3154</v>
      </c>
      <c r="C559" s="99">
        <v>131864</v>
      </c>
      <c r="D559" s="98" t="s">
        <v>919</v>
      </c>
      <c r="E559" s="98" t="s">
        <v>918</v>
      </c>
      <c r="F559" s="99">
        <v>1</v>
      </c>
      <c r="G559" s="99">
        <v>1</v>
      </c>
      <c r="H559" s="99">
        <v>8</v>
      </c>
      <c r="I559" s="100">
        <v>653936.23</v>
      </c>
      <c r="J559" s="101" t="s">
        <v>3164</v>
      </c>
      <c r="K559" s="34" t="s">
        <v>3315</v>
      </c>
      <c r="L559" s="135" t="s">
        <v>3337</v>
      </c>
      <c r="M559" s="112">
        <v>1</v>
      </c>
      <c r="N559" s="112">
        <v>1</v>
      </c>
      <c r="O559" s="141">
        <v>43168</v>
      </c>
      <c r="P559" s="154"/>
      <c r="Q559" s="140" t="s">
        <v>3445</v>
      </c>
      <c r="R559" s="99">
        <v>131758</v>
      </c>
      <c r="S559" s="141">
        <v>43080</v>
      </c>
      <c r="T559" s="141">
        <v>43080</v>
      </c>
      <c r="U559" s="141" t="s">
        <v>3446</v>
      </c>
      <c r="V559" s="141" t="s">
        <v>3447</v>
      </c>
      <c r="W559" s="141">
        <v>43133</v>
      </c>
      <c r="X559" s="140" t="s">
        <v>3449</v>
      </c>
      <c r="Y559" s="155">
        <v>223062.39999999999</v>
      </c>
      <c r="Z559" s="107">
        <f t="shared" si="80"/>
        <v>0</v>
      </c>
      <c r="AA559" s="107">
        <f t="shared" si="81"/>
        <v>0</v>
      </c>
      <c r="AB559" s="107">
        <f t="shared" si="82"/>
        <v>0</v>
      </c>
      <c r="AC559" s="107">
        <f t="shared" si="83"/>
        <v>0</v>
      </c>
      <c r="AD559" s="107">
        <f t="shared" si="84"/>
        <v>1</v>
      </c>
      <c r="AE559" s="107">
        <f t="shared" si="85"/>
        <v>0</v>
      </c>
      <c r="AF559" s="107">
        <f t="shared" si="86"/>
        <v>0</v>
      </c>
      <c r="AG559" s="107">
        <f t="shared" si="87"/>
        <v>0</v>
      </c>
      <c r="AH559" s="107">
        <f t="shared" si="88"/>
        <v>0</v>
      </c>
      <c r="AI559" s="107">
        <f t="shared" si="89"/>
        <v>1</v>
      </c>
    </row>
    <row r="560" spans="1:35" ht="15.75" hidden="1" x14ac:dyDescent="0.25">
      <c r="A560" s="98" t="s">
        <v>891</v>
      </c>
      <c r="B560" s="98" t="s">
        <v>3154</v>
      </c>
      <c r="C560" s="99">
        <v>131901</v>
      </c>
      <c r="D560" s="98" t="s">
        <v>3166</v>
      </c>
      <c r="E560" s="98" t="s">
        <v>954</v>
      </c>
      <c r="F560" s="99">
        <v>2</v>
      </c>
      <c r="G560" s="99">
        <v>1</v>
      </c>
      <c r="H560" s="99">
        <v>1</v>
      </c>
      <c r="I560" s="100">
        <v>251685.26</v>
      </c>
      <c r="J560" s="101" t="s">
        <v>3164</v>
      </c>
      <c r="K560" s="34" t="s">
        <v>3315</v>
      </c>
      <c r="L560" s="135" t="s">
        <v>3337</v>
      </c>
      <c r="M560" s="112">
        <v>1</v>
      </c>
      <c r="N560" s="112">
        <v>1</v>
      </c>
      <c r="O560" s="141">
        <v>43168</v>
      </c>
      <c r="P560" s="154"/>
      <c r="Q560" s="140" t="s">
        <v>3445</v>
      </c>
      <c r="R560" s="99">
        <v>131777</v>
      </c>
      <c r="S560" s="141">
        <v>43080</v>
      </c>
      <c r="T560" s="141">
        <v>43080</v>
      </c>
      <c r="U560" s="141" t="s">
        <v>3446</v>
      </c>
      <c r="V560" s="141" t="s">
        <v>3447</v>
      </c>
      <c r="W560" s="141">
        <v>43133</v>
      </c>
      <c r="X560" s="140" t="s">
        <v>3448</v>
      </c>
      <c r="Y560" s="155">
        <v>398862.85</v>
      </c>
      <c r="Z560" s="107">
        <f t="shared" si="80"/>
        <v>0</v>
      </c>
      <c r="AA560" s="107">
        <f t="shared" si="81"/>
        <v>0</v>
      </c>
      <c r="AB560" s="107">
        <f t="shared" si="82"/>
        <v>0</v>
      </c>
      <c r="AC560" s="107">
        <f t="shared" si="83"/>
        <v>0</v>
      </c>
      <c r="AD560" s="107">
        <f t="shared" si="84"/>
        <v>1</v>
      </c>
      <c r="AE560" s="107">
        <f t="shared" si="85"/>
        <v>0</v>
      </c>
      <c r="AF560" s="107">
        <f t="shared" si="86"/>
        <v>0</v>
      </c>
      <c r="AG560" s="107">
        <f t="shared" si="87"/>
        <v>0</v>
      </c>
      <c r="AH560" s="107">
        <f t="shared" si="88"/>
        <v>0</v>
      </c>
      <c r="AI560" s="107">
        <f t="shared" si="89"/>
        <v>1</v>
      </c>
    </row>
    <row r="561" spans="1:35" ht="15.75" hidden="1" x14ac:dyDescent="0.25">
      <c r="A561" s="98" t="s">
        <v>891</v>
      </c>
      <c r="B561" s="98" t="s">
        <v>3154</v>
      </c>
      <c r="C561" s="99">
        <v>131943</v>
      </c>
      <c r="D561" s="98" t="s">
        <v>922</v>
      </c>
      <c r="E561" s="98" t="s">
        <v>923</v>
      </c>
      <c r="F561" s="99">
        <v>1</v>
      </c>
      <c r="G561" s="99">
        <v>1</v>
      </c>
      <c r="H561" s="99">
        <v>1</v>
      </c>
      <c r="I561" s="100">
        <v>211004.38</v>
      </c>
      <c r="J561" s="101" t="s">
        <v>3164</v>
      </c>
      <c r="K561" s="34" t="s">
        <v>3315</v>
      </c>
      <c r="L561" s="135" t="s">
        <v>3337</v>
      </c>
      <c r="M561" s="112">
        <v>1</v>
      </c>
      <c r="N561" s="112">
        <v>1</v>
      </c>
      <c r="O561" s="141">
        <v>43168</v>
      </c>
      <c r="P561" s="154"/>
      <c r="Q561" s="140" t="s">
        <v>3445</v>
      </c>
      <c r="R561" s="99">
        <v>131854</v>
      </c>
      <c r="S561" s="141">
        <v>43080</v>
      </c>
      <c r="T561" s="141">
        <v>43080</v>
      </c>
      <c r="U561" s="141" t="s">
        <v>3446</v>
      </c>
      <c r="V561" s="141" t="s">
        <v>3447</v>
      </c>
      <c r="W561" s="141">
        <v>43133</v>
      </c>
      <c r="X561" s="140" t="s">
        <v>3449</v>
      </c>
      <c r="Y561" s="155">
        <v>236243.74</v>
      </c>
      <c r="Z561" s="107">
        <f t="shared" si="80"/>
        <v>0</v>
      </c>
      <c r="AA561" s="107">
        <f t="shared" si="81"/>
        <v>0</v>
      </c>
      <c r="AB561" s="107">
        <f t="shared" si="82"/>
        <v>0</v>
      </c>
      <c r="AC561" s="107">
        <f t="shared" si="83"/>
        <v>0</v>
      </c>
      <c r="AD561" s="107">
        <f t="shared" si="84"/>
        <v>1</v>
      </c>
      <c r="AE561" s="107">
        <f t="shared" si="85"/>
        <v>0</v>
      </c>
      <c r="AF561" s="107">
        <f t="shared" si="86"/>
        <v>0</v>
      </c>
      <c r="AG561" s="107">
        <f t="shared" si="87"/>
        <v>0</v>
      </c>
      <c r="AH561" s="107">
        <f t="shared" si="88"/>
        <v>0</v>
      </c>
      <c r="AI561" s="107">
        <f t="shared" si="89"/>
        <v>1</v>
      </c>
    </row>
    <row r="562" spans="1:35" ht="15.75" hidden="1" x14ac:dyDescent="0.25">
      <c r="A562" s="98" t="s">
        <v>891</v>
      </c>
      <c r="B562" s="98" t="s">
        <v>3154</v>
      </c>
      <c r="C562" s="99">
        <v>131954</v>
      </c>
      <c r="D562" s="98" t="s">
        <v>3167</v>
      </c>
      <c r="E562" s="98" t="s">
        <v>923</v>
      </c>
      <c r="F562" s="99">
        <v>1</v>
      </c>
      <c r="G562" s="99">
        <v>1</v>
      </c>
      <c r="H562" s="99">
        <v>4</v>
      </c>
      <c r="I562" s="100">
        <v>366700.99</v>
      </c>
      <c r="J562" s="101" t="s">
        <v>3164</v>
      </c>
      <c r="K562" s="34" t="s">
        <v>3315</v>
      </c>
      <c r="L562" s="135" t="s">
        <v>3337</v>
      </c>
      <c r="M562" s="112">
        <v>1</v>
      </c>
      <c r="N562" s="112">
        <v>1</v>
      </c>
      <c r="O562" s="141">
        <v>43168</v>
      </c>
      <c r="P562" s="154"/>
      <c r="Q562" s="140" t="s">
        <v>3445</v>
      </c>
      <c r="R562" s="99">
        <v>131864</v>
      </c>
      <c r="S562" s="141">
        <v>43080</v>
      </c>
      <c r="T562" s="141">
        <v>43080</v>
      </c>
      <c r="U562" s="141" t="s">
        <v>3446</v>
      </c>
      <c r="V562" s="141" t="s">
        <v>3447</v>
      </c>
      <c r="W562" s="141">
        <v>43133</v>
      </c>
      <c r="X562" s="140" t="s">
        <v>3448</v>
      </c>
      <c r="Y562" s="155">
        <v>652599.78</v>
      </c>
      <c r="Z562" s="107">
        <f t="shared" si="80"/>
        <v>0</v>
      </c>
      <c r="AA562" s="107">
        <f t="shared" si="81"/>
        <v>0</v>
      </c>
      <c r="AB562" s="107">
        <f t="shared" si="82"/>
        <v>0</v>
      </c>
      <c r="AC562" s="107">
        <f t="shared" si="83"/>
        <v>0</v>
      </c>
      <c r="AD562" s="107">
        <f t="shared" si="84"/>
        <v>1</v>
      </c>
      <c r="AE562" s="107">
        <f t="shared" si="85"/>
        <v>0</v>
      </c>
      <c r="AF562" s="107">
        <f t="shared" si="86"/>
        <v>0</v>
      </c>
      <c r="AG562" s="107">
        <f t="shared" si="87"/>
        <v>0</v>
      </c>
      <c r="AH562" s="107">
        <f t="shared" si="88"/>
        <v>0</v>
      </c>
      <c r="AI562" s="107">
        <f t="shared" si="89"/>
        <v>1</v>
      </c>
    </row>
    <row r="563" spans="1:35" ht="15.75" hidden="1" x14ac:dyDescent="0.25">
      <c r="A563" s="98" t="s">
        <v>891</v>
      </c>
      <c r="B563" s="98" t="s">
        <v>3154</v>
      </c>
      <c r="C563" s="99">
        <v>131988</v>
      </c>
      <c r="D563" s="98" t="s">
        <v>938</v>
      </c>
      <c r="E563" s="98" t="s">
        <v>939</v>
      </c>
      <c r="F563" s="99">
        <v>1</v>
      </c>
      <c r="G563" s="99">
        <v>1</v>
      </c>
      <c r="H563" s="99">
        <v>1</v>
      </c>
      <c r="I563" s="100">
        <v>209911.75</v>
      </c>
      <c r="J563" s="101" t="s">
        <v>3164</v>
      </c>
      <c r="K563" s="34" t="s">
        <v>3315</v>
      </c>
      <c r="L563" s="135" t="s">
        <v>3337</v>
      </c>
      <c r="M563" s="112">
        <v>1</v>
      </c>
      <c r="N563" s="112">
        <v>1</v>
      </c>
      <c r="O563" s="141">
        <v>43168</v>
      </c>
      <c r="P563" s="154"/>
      <c r="Q563" s="140" t="s">
        <v>3445</v>
      </c>
      <c r="R563" s="99">
        <v>131901</v>
      </c>
      <c r="S563" s="141">
        <v>43080</v>
      </c>
      <c r="T563" s="141">
        <v>43080</v>
      </c>
      <c r="U563" s="141" t="s">
        <v>3446</v>
      </c>
      <c r="V563" s="141" t="s">
        <v>3447</v>
      </c>
      <c r="W563" s="141">
        <v>43133</v>
      </c>
      <c r="X563" s="140" t="s">
        <v>3449</v>
      </c>
      <c r="Y563" s="155">
        <v>250997.12</v>
      </c>
      <c r="Z563" s="107">
        <f t="shared" si="80"/>
        <v>0</v>
      </c>
      <c r="AA563" s="107">
        <f t="shared" si="81"/>
        <v>0</v>
      </c>
      <c r="AB563" s="107">
        <f t="shared" si="82"/>
        <v>0</v>
      </c>
      <c r="AC563" s="107">
        <f t="shared" si="83"/>
        <v>0</v>
      </c>
      <c r="AD563" s="107">
        <f t="shared" si="84"/>
        <v>1</v>
      </c>
      <c r="AE563" s="107">
        <f t="shared" si="85"/>
        <v>0</v>
      </c>
      <c r="AF563" s="107">
        <f t="shared" si="86"/>
        <v>0</v>
      </c>
      <c r="AG563" s="107">
        <f t="shared" si="87"/>
        <v>0</v>
      </c>
      <c r="AH563" s="107">
        <f t="shared" si="88"/>
        <v>0</v>
      </c>
      <c r="AI563" s="107">
        <f t="shared" si="89"/>
        <v>1</v>
      </c>
    </row>
    <row r="564" spans="1:35" ht="15.75" hidden="1" x14ac:dyDescent="0.25">
      <c r="A564" s="98" t="s">
        <v>891</v>
      </c>
      <c r="B564" s="98" t="s">
        <v>3154</v>
      </c>
      <c r="C564" s="99">
        <v>132014</v>
      </c>
      <c r="D564" s="98" t="s">
        <v>994</v>
      </c>
      <c r="E564" s="98" t="s">
        <v>962</v>
      </c>
      <c r="F564" s="99">
        <v>2</v>
      </c>
      <c r="G564" s="99">
        <v>1</v>
      </c>
      <c r="H564" s="99">
        <v>4</v>
      </c>
      <c r="I564" s="100">
        <v>458082.2</v>
      </c>
      <c r="J564" s="101" t="s">
        <v>3164</v>
      </c>
      <c r="K564" s="34" t="s">
        <v>3315</v>
      </c>
      <c r="L564" s="135" t="s">
        <v>3337</v>
      </c>
      <c r="M564" s="112">
        <v>1</v>
      </c>
      <c r="N564" s="112">
        <v>1</v>
      </c>
      <c r="O564" s="141">
        <v>43168</v>
      </c>
      <c r="P564" s="154"/>
      <c r="Q564" s="140" t="s">
        <v>3445</v>
      </c>
      <c r="R564" s="99">
        <v>131943</v>
      </c>
      <c r="S564" s="141">
        <v>43080</v>
      </c>
      <c r="T564" s="141">
        <v>43080</v>
      </c>
      <c r="U564" s="141" t="s">
        <v>3446</v>
      </c>
      <c r="V564" s="141" t="s">
        <v>3447</v>
      </c>
      <c r="W564" s="141">
        <v>43133</v>
      </c>
      <c r="X564" s="140" t="s">
        <v>3448</v>
      </c>
      <c r="Y564" s="155">
        <v>209813.14</v>
      </c>
      <c r="Z564" s="107">
        <f t="shared" si="80"/>
        <v>0</v>
      </c>
      <c r="AA564" s="107">
        <f t="shared" si="81"/>
        <v>0</v>
      </c>
      <c r="AB564" s="107">
        <f t="shared" si="82"/>
        <v>0</v>
      </c>
      <c r="AC564" s="107">
        <f t="shared" si="83"/>
        <v>0</v>
      </c>
      <c r="AD564" s="107">
        <f t="shared" si="84"/>
        <v>1</v>
      </c>
      <c r="AE564" s="107">
        <f t="shared" si="85"/>
        <v>0</v>
      </c>
      <c r="AF564" s="107">
        <f t="shared" si="86"/>
        <v>0</v>
      </c>
      <c r="AG564" s="107">
        <f t="shared" si="87"/>
        <v>0</v>
      </c>
      <c r="AH564" s="107">
        <f t="shared" si="88"/>
        <v>0</v>
      </c>
      <c r="AI564" s="107">
        <f t="shared" si="89"/>
        <v>1</v>
      </c>
    </row>
    <row r="565" spans="1:35" ht="15.75" hidden="1" x14ac:dyDescent="0.25">
      <c r="A565" s="98" t="s">
        <v>891</v>
      </c>
      <c r="B565" s="98" t="s">
        <v>3154</v>
      </c>
      <c r="C565" s="99">
        <v>212026</v>
      </c>
      <c r="D565" s="98" t="s">
        <v>917</v>
      </c>
      <c r="E565" s="98" t="s">
        <v>918</v>
      </c>
      <c r="F565" s="99">
        <v>1</v>
      </c>
      <c r="G565" s="99">
        <v>1</v>
      </c>
      <c r="H565" s="99">
        <v>4</v>
      </c>
      <c r="I565" s="100">
        <v>395070.28</v>
      </c>
      <c r="J565" s="101" t="s">
        <v>3164</v>
      </c>
      <c r="K565" s="34" t="s">
        <v>3315</v>
      </c>
      <c r="L565" s="135" t="s">
        <v>3337</v>
      </c>
      <c r="M565" s="112">
        <v>1</v>
      </c>
      <c r="N565" s="112">
        <v>1</v>
      </c>
      <c r="O565" s="141">
        <v>43168</v>
      </c>
      <c r="P565" s="154"/>
      <c r="Q565" s="140" t="s">
        <v>3445</v>
      </c>
      <c r="R565" s="99">
        <v>131954</v>
      </c>
      <c r="S565" s="141">
        <v>43080</v>
      </c>
      <c r="T565" s="141">
        <v>43080</v>
      </c>
      <c r="U565" s="141" t="s">
        <v>3446</v>
      </c>
      <c r="V565" s="141" t="s">
        <v>3447</v>
      </c>
      <c r="W565" s="141">
        <v>43133</v>
      </c>
      <c r="X565" s="140" t="s">
        <v>3448</v>
      </c>
      <c r="Y565" s="155">
        <v>365367.45</v>
      </c>
      <c r="Z565" s="107">
        <f t="shared" si="80"/>
        <v>0</v>
      </c>
      <c r="AA565" s="107">
        <f t="shared" si="81"/>
        <v>0</v>
      </c>
      <c r="AB565" s="107">
        <f t="shared" si="82"/>
        <v>0</v>
      </c>
      <c r="AC565" s="107">
        <f t="shared" si="83"/>
        <v>0</v>
      </c>
      <c r="AD565" s="107">
        <f t="shared" si="84"/>
        <v>1</v>
      </c>
      <c r="AE565" s="107">
        <f t="shared" si="85"/>
        <v>0</v>
      </c>
      <c r="AF565" s="107">
        <f t="shared" si="86"/>
        <v>0</v>
      </c>
      <c r="AG565" s="107">
        <f t="shared" si="87"/>
        <v>0</v>
      </c>
      <c r="AH565" s="107">
        <f t="shared" si="88"/>
        <v>0</v>
      </c>
      <c r="AI565" s="107">
        <f t="shared" si="89"/>
        <v>1</v>
      </c>
    </row>
    <row r="566" spans="1:35" ht="15.75" hidden="1" x14ac:dyDescent="0.25">
      <c r="A566" s="98" t="s">
        <v>891</v>
      </c>
      <c r="B566" s="98" t="s">
        <v>3154</v>
      </c>
      <c r="C566" s="99">
        <v>212029</v>
      </c>
      <c r="D566" s="98" t="s">
        <v>995</v>
      </c>
      <c r="E566" s="98" t="s">
        <v>962</v>
      </c>
      <c r="F566" s="99">
        <v>2</v>
      </c>
      <c r="G566" s="99">
        <v>1</v>
      </c>
      <c r="H566" s="99">
        <v>5</v>
      </c>
      <c r="I566" s="100">
        <v>488330.22</v>
      </c>
      <c r="J566" s="101" t="s">
        <v>3164</v>
      </c>
      <c r="K566" s="34" t="s">
        <v>3315</v>
      </c>
      <c r="L566" s="135" t="s">
        <v>3337</v>
      </c>
      <c r="M566" s="112">
        <v>1</v>
      </c>
      <c r="N566" s="112">
        <v>1</v>
      </c>
      <c r="O566" s="141">
        <v>43168</v>
      </c>
      <c r="P566" s="154"/>
      <c r="Q566" s="140" t="s">
        <v>3445</v>
      </c>
      <c r="R566" s="99">
        <v>131988</v>
      </c>
      <c r="S566" s="141">
        <v>43080</v>
      </c>
      <c r="T566" s="141">
        <v>43080</v>
      </c>
      <c r="U566" s="141" t="s">
        <v>3446</v>
      </c>
      <c r="V566" s="141" t="s">
        <v>3447</v>
      </c>
      <c r="W566" s="141">
        <v>43133</v>
      </c>
      <c r="X566" s="140" t="s">
        <v>3448</v>
      </c>
      <c r="Y566" s="155">
        <v>208220.63</v>
      </c>
      <c r="Z566" s="107">
        <f t="shared" si="80"/>
        <v>0</v>
      </c>
      <c r="AA566" s="107">
        <f t="shared" si="81"/>
        <v>0</v>
      </c>
      <c r="AB566" s="107">
        <f t="shared" si="82"/>
        <v>0</v>
      </c>
      <c r="AC566" s="107">
        <f t="shared" si="83"/>
        <v>0</v>
      </c>
      <c r="AD566" s="107">
        <f t="shared" si="84"/>
        <v>1</v>
      </c>
      <c r="AE566" s="107">
        <f t="shared" si="85"/>
        <v>0</v>
      </c>
      <c r="AF566" s="107">
        <f t="shared" si="86"/>
        <v>0</v>
      </c>
      <c r="AG566" s="107">
        <f t="shared" si="87"/>
        <v>0</v>
      </c>
      <c r="AH566" s="107">
        <f t="shared" si="88"/>
        <v>0</v>
      </c>
      <c r="AI566" s="107">
        <f t="shared" si="89"/>
        <v>1</v>
      </c>
    </row>
    <row r="567" spans="1:35" ht="15.75" hidden="1" x14ac:dyDescent="0.25">
      <c r="A567" s="98" t="s">
        <v>891</v>
      </c>
      <c r="B567" s="98" t="s">
        <v>3154</v>
      </c>
      <c r="C567" s="99">
        <v>212032</v>
      </c>
      <c r="D567" s="98" t="s">
        <v>3168</v>
      </c>
      <c r="E567" s="98" t="s">
        <v>964</v>
      </c>
      <c r="F567" s="99">
        <v>2</v>
      </c>
      <c r="G567" s="99">
        <v>1</v>
      </c>
      <c r="H567" s="99">
        <v>4</v>
      </c>
      <c r="I567" s="100">
        <v>459079.18</v>
      </c>
      <c r="J567" s="101" t="s">
        <v>3164</v>
      </c>
      <c r="K567" s="34" t="s">
        <v>3315</v>
      </c>
      <c r="L567" s="135" t="s">
        <v>3337</v>
      </c>
      <c r="M567" s="112">
        <v>1</v>
      </c>
      <c r="N567" s="112">
        <v>1</v>
      </c>
      <c r="O567" s="141">
        <v>43168</v>
      </c>
      <c r="P567" s="154"/>
      <c r="Q567" s="140" t="s">
        <v>3445</v>
      </c>
      <c r="R567" s="99">
        <v>132014</v>
      </c>
      <c r="S567" s="141">
        <v>43080</v>
      </c>
      <c r="T567" s="141">
        <v>43080</v>
      </c>
      <c r="U567" s="141" t="s">
        <v>3446</v>
      </c>
      <c r="V567" s="141" t="s">
        <v>3447</v>
      </c>
      <c r="W567" s="141">
        <v>43133</v>
      </c>
      <c r="X567" s="140" t="s">
        <v>3449</v>
      </c>
      <c r="Y567" s="155">
        <v>456711.45</v>
      </c>
      <c r="Z567" s="107">
        <f t="shared" si="80"/>
        <v>0</v>
      </c>
      <c r="AA567" s="107">
        <f t="shared" si="81"/>
        <v>0</v>
      </c>
      <c r="AB567" s="107">
        <f t="shared" si="82"/>
        <v>0</v>
      </c>
      <c r="AC567" s="107">
        <f t="shared" si="83"/>
        <v>0</v>
      </c>
      <c r="AD567" s="107">
        <f t="shared" si="84"/>
        <v>1</v>
      </c>
      <c r="AE567" s="107">
        <f t="shared" si="85"/>
        <v>0</v>
      </c>
      <c r="AF567" s="107">
        <f t="shared" si="86"/>
        <v>0</v>
      </c>
      <c r="AG567" s="107">
        <f t="shared" si="87"/>
        <v>0</v>
      </c>
      <c r="AH567" s="107">
        <f t="shared" si="88"/>
        <v>0</v>
      </c>
      <c r="AI567" s="107">
        <f t="shared" si="89"/>
        <v>1</v>
      </c>
    </row>
    <row r="568" spans="1:35" ht="15.75" hidden="1" x14ac:dyDescent="0.25">
      <c r="A568" s="98" t="s">
        <v>891</v>
      </c>
      <c r="B568" s="98" t="s">
        <v>3154</v>
      </c>
      <c r="C568" s="99">
        <v>212057</v>
      </c>
      <c r="D568" s="98" t="s">
        <v>967</v>
      </c>
      <c r="E568" s="98" t="s">
        <v>964</v>
      </c>
      <c r="F568" s="99">
        <v>2</v>
      </c>
      <c r="G568" s="99">
        <v>1</v>
      </c>
      <c r="H568" s="99">
        <v>2</v>
      </c>
      <c r="I568" s="100">
        <v>263830.99</v>
      </c>
      <c r="J568" s="101" t="s">
        <v>3164</v>
      </c>
      <c r="K568" s="34" t="s">
        <v>3315</v>
      </c>
      <c r="L568" s="135" t="s">
        <v>3337</v>
      </c>
      <c r="M568" s="112">
        <v>1</v>
      </c>
      <c r="N568" s="112">
        <v>1</v>
      </c>
      <c r="O568" s="141">
        <v>43168</v>
      </c>
      <c r="P568" s="154"/>
      <c r="Q568" s="140" t="s">
        <v>3445</v>
      </c>
      <c r="R568" s="99">
        <v>212026</v>
      </c>
      <c r="S568" s="141">
        <v>43080</v>
      </c>
      <c r="T568" s="141">
        <v>43080</v>
      </c>
      <c r="U568" s="141" t="s">
        <v>3446</v>
      </c>
      <c r="V568" s="141" t="s">
        <v>3447</v>
      </c>
      <c r="W568" s="141">
        <v>43133</v>
      </c>
      <c r="X568" s="140" t="s">
        <v>3448</v>
      </c>
      <c r="Y568" s="155">
        <v>393689.97</v>
      </c>
      <c r="Z568" s="107">
        <f t="shared" si="80"/>
        <v>0</v>
      </c>
      <c r="AA568" s="107">
        <f t="shared" si="81"/>
        <v>0</v>
      </c>
      <c r="AB568" s="107">
        <f t="shared" si="82"/>
        <v>0</v>
      </c>
      <c r="AC568" s="107">
        <f t="shared" si="83"/>
        <v>0</v>
      </c>
      <c r="AD568" s="107">
        <f t="shared" si="84"/>
        <v>1</v>
      </c>
      <c r="AE568" s="107">
        <f t="shared" si="85"/>
        <v>0</v>
      </c>
      <c r="AF568" s="107">
        <f t="shared" si="86"/>
        <v>0</v>
      </c>
      <c r="AG568" s="107">
        <f t="shared" si="87"/>
        <v>0</v>
      </c>
      <c r="AH568" s="107">
        <f t="shared" si="88"/>
        <v>0</v>
      </c>
      <c r="AI568" s="107">
        <f t="shared" si="89"/>
        <v>1</v>
      </c>
    </row>
    <row r="569" spans="1:35" ht="15.75" hidden="1" x14ac:dyDescent="0.25">
      <c r="A569" s="98" t="s">
        <v>891</v>
      </c>
      <c r="B569" s="98" t="s">
        <v>3154</v>
      </c>
      <c r="C569" s="99">
        <v>212060</v>
      </c>
      <c r="D569" s="98" t="s">
        <v>943</v>
      </c>
      <c r="E569" s="98" t="s">
        <v>939</v>
      </c>
      <c r="F569" s="99">
        <v>1</v>
      </c>
      <c r="G569" s="99">
        <v>1</v>
      </c>
      <c r="H569" s="99">
        <v>1</v>
      </c>
      <c r="I569" s="100">
        <v>200138.25</v>
      </c>
      <c r="J569" s="101" t="s">
        <v>3164</v>
      </c>
      <c r="K569" s="34" t="s">
        <v>3315</v>
      </c>
      <c r="L569" s="135" t="s">
        <v>3337</v>
      </c>
      <c r="M569" s="112">
        <v>1</v>
      </c>
      <c r="N569" s="112">
        <v>1</v>
      </c>
      <c r="O569" s="141">
        <v>43168</v>
      </c>
      <c r="P569" s="154"/>
      <c r="Q569" s="140" t="s">
        <v>3445</v>
      </c>
      <c r="R569" s="99">
        <v>212029</v>
      </c>
      <c r="S569" s="141">
        <v>43080</v>
      </c>
      <c r="T569" s="141">
        <v>43080</v>
      </c>
      <c r="U569" s="141" t="s">
        <v>3446</v>
      </c>
      <c r="V569" s="141" t="s">
        <v>3447</v>
      </c>
      <c r="W569" s="141">
        <v>43133</v>
      </c>
      <c r="X569" s="140" t="s">
        <v>3449</v>
      </c>
      <c r="Y569" s="155">
        <v>487312.68</v>
      </c>
      <c r="Z569" s="107">
        <f t="shared" si="80"/>
        <v>0</v>
      </c>
      <c r="AA569" s="107">
        <f t="shared" si="81"/>
        <v>0</v>
      </c>
      <c r="AB569" s="107">
        <f t="shared" si="82"/>
        <v>0</v>
      </c>
      <c r="AC569" s="107">
        <f t="shared" si="83"/>
        <v>0</v>
      </c>
      <c r="AD569" s="107">
        <f t="shared" si="84"/>
        <v>1</v>
      </c>
      <c r="AE569" s="107">
        <f t="shared" si="85"/>
        <v>0</v>
      </c>
      <c r="AF569" s="107">
        <f t="shared" si="86"/>
        <v>0</v>
      </c>
      <c r="AG569" s="107">
        <f t="shared" si="87"/>
        <v>0</v>
      </c>
      <c r="AH569" s="107">
        <f t="shared" si="88"/>
        <v>0</v>
      </c>
      <c r="AI569" s="107">
        <f t="shared" si="89"/>
        <v>1</v>
      </c>
    </row>
    <row r="570" spans="1:35" ht="15.75" hidden="1" x14ac:dyDescent="0.25">
      <c r="A570" s="98" t="s">
        <v>891</v>
      </c>
      <c r="B570" s="98" t="s">
        <v>3154</v>
      </c>
      <c r="C570" s="99">
        <v>212074</v>
      </c>
      <c r="D570" s="98" t="s">
        <v>926</v>
      </c>
      <c r="E570" s="98" t="s">
        <v>923</v>
      </c>
      <c r="F570" s="99">
        <v>1</v>
      </c>
      <c r="G570" s="99">
        <v>1</v>
      </c>
      <c r="H570" s="99">
        <v>3</v>
      </c>
      <c r="I570" s="100">
        <v>332058.21000000002</v>
      </c>
      <c r="J570" s="101" t="s">
        <v>3164</v>
      </c>
      <c r="K570" s="34" t="s">
        <v>3315</v>
      </c>
      <c r="L570" s="135" t="s">
        <v>3337</v>
      </c>
      <c r="M570" s="112">
        <v>1</v>
      </c>
      <c r="N570" s="112">
        <v>1</v>
      </c>
      <c r="O570" s="141">
        <v>43168</v>
      </c>
      <c r="P570" s="154"/>
      <c r="Q570" s="140" t="s">
        <v>3445</v>
      </c>
      <c r="R570" s="99">
        <v>212032</v>
      </c>
      <c r="S570" s="141">
        <v>43080</v>
      </c>
      <c r="T570" s="141">
        <v>43080</v>
      </c>
      <c r="U570" s="141" t="s">
        <v>3446</v>
      </c>
      <c r="V570" s="141" t="s">
        <v>3447</v>
      </c>
      <c r="W570" s="141">
        <v>43133</v>
      </c>
      <c r="X570" s="140" t="s">
        <v>3449</v>
      </c>
      <c r="Y570" s="155">
        <v>457504.63</v>
      </c>
      <c r="Z570" s="107">
        <f t="shared" si="80"/>
        <v>0</v>
      </c>
      <c r="AA570" s="107">
        <f t="shared" si="81"/>
        <v>0</v>
      </c>
      <c r="AB570" s="107">
        <f t="shared" si="82"/>
        <v>0</v>
      </c>
      <c r="AC570" s="107">
        <f t="shared" si="83"/>
        <v>0</v>
      </c>
      <c r="AD570" s="107">
        <f t="shared" si="84"/>
        <v>1</v>
      </c>
      <c r="AE570" s="107">
        <f t="shared" si="85"/>
        <v>0</v>
      </c>
      <c r="AF570" s="107">
        <f t="shared" si="86"/>
        <v>0</v>
      </c>
      <c r="AG570" s="107">
        <f t="shared" si="87"/>
        <v>0</v>
      </c>
      <c r="AH570" s="107">
        <f t="shared" si="88"/>
        <v>0</v>
      </c>
      <c r="AI570" s="107">
        <f t="shared" si="89"/>
        <v>1</v>
      </c>
    </row>
    <row r="571" spans="1:35" ht="30" hidden="1" x14ac:dyDescent="0.25">
      <c r="A571" s="98" t="s">
        <v>1637</v>
      </c>
      <c r="B571" s="98" t="s">
        <v>3169</v>
      </c>
      <c r="C571" s="99">
        <v>301800</v>
      </c>
      <c r="D571" s="98" t="s">
        <v>3170</v>
      </c>
      <c r="E571" s="98" t="s">
        <v>3171</v>
      </c>
      <c r="F571" s="99">
        <v>1</v>
      </c>
      <c r="G571" s="99">
        <v>1</v>
      </c>
      <c r="H571" s="99">
        <v>1</v>
      </c>
      <c r="I571" s="100">
        <v>402289.69</v>
      </c>
      <c r="J571" s="101" t="s">
        <v>3164</v>
      </c>
      <c r="K571" s="34" t="s">
        <v>3315</v>
      </c>
      <c r="L571" s="135" t="s">
        <v>3340</v>
      </c>
      <c r="M571" s="112">
        <v>1</v>
      </c>
      <c r="N571" s="112">
        <v>1</v>
      </c>
      <c r="O571" s="116"/>
      <c r="P571" s="116"/>
      <c r="Q571" s="34"/>
      <c r="R571" s="34"/>
      <c r="S571" s="116"/>
      <c r="T571" s="116"/>
      <c r="U571" s="116"/>
      <c r="V571" s="116"/>
      <c r="W571" s="116"/>
      <c r="X571" s="34"/>
      <c r="Y571" s="34"/>
      <c r="Z571" s="107">
        <f t="shared" si="80"/>
        <v>0</v>
      </c>
      <c r="AA571" s="107">
        <f t="shared" si="81"/>
        <v>0</v>
      </c>
      <c r="AB571" s="107">
        <f t="shared" si="82"/>
        <v>0</v>
      </c>
      <c r="AC571" s="107">
        <f t="shared" si="83"/>
        <v>0</v>
      </c>
      <c r="AD571" s="107">
        <f t="shared" si="84"/>
        <v>1</v>
      </c>
      <c r="AE571" s="107">
        <f t="shared" si="85"/>
        <v>0</v>
      </c>
      <c r="AF571" s="107">
        <f t="shared" si="86"/>
        <v>0</v>
      </c>
      <c r="AG571" s="107">
        <f t="shared" si="87"/>
        <v>0</v>
      </c>
      <c r="AH571" s="107">
        <f t="shared" si="88"/>
        <v>0</v>
      </c>
      <c r="AI571" s="107">
        <f t="shared" si="89"/>
        <v>1</v>
      </c>
    </row>
    <row r="572" spans="1:35" ht="15.75" hidden="1" x14ac:dyDescent="0.25">
      <c r="A572" s="98" t="s">
        <v>1637</v>
      </c>
      <c r="B572" s="98" t="s">
        <v>3128</v>
      </c>
      <c r="C572" s="99">
        <v>110370</v>
      </c>
      <c r="D572" s="98" t="s">
        <v>3172</v>
      </c>
      <c r="E572" s="98" t="s">
        <v>3173</v>
      </c>
      <c r="F572" s="99">
        <v>2</v>
      </c>
      <c r="G572" s="99">
        <v>1</v>
      </c>
      <c r="H572" s="99">
        <v>12</v>
      </c>
      <c r="I572" s="100">
        <v>546247.31000000006</v>
      </c>
      <c r="J572" s="101" t="s">
        <v>3164</v>
      </c>
      <c r="K572" s="34" t="s">
        <v>3315</v>
      </c>
      <c r="L572" s="135" t="s">
        <v>3337</v>
      </c>
      <c r="M572" s="112">
        <v>1</v>
      </c>
      <c r="N572" s="112">
        <v>1</v>
      </c>
      <c r="O572" s="124" t="s">
        <v>3362</v>
      </c>
      <c r="P572" s="124" t="s">
        <v>3457</v>
      </c>
      <c r="Q572" s="123" t="s">
        <v>3364</v>
      </c>
      <c r="R572" s="123" t="s">
        <v>3365</v>
      </c>
      <c r="S572" s="133">
        <v>43070</v>
      </c>
      <c r="T572" s="133">
        <v>43070</v>
      </c>
      <c r="U572" s="124" t="s">
        <v>3366</v>
      </c>
      <c r="V572" s="124" t="s">
        <v>3367</v>
      </c>
      <c r="W572" s="124" t="s">
        <v>3368</v>
      </c>
      <c r="X572" s="123" t="s">
        <v>3369</v>
      </c>
      <c r="Y572" s="33">
        <v>545009.9</v>
      </c>
      <c r="Z572" s="107">
        <f t="shared" si="80"/>
        <v>0</v>
      </c>
      <c r="AA572" s="107">
        <f t="shared" si="81"/>
        <v>0</v>
      </c>
      <c r="AB572" s="107">
        <f t="shared" si="82"/>
        <v>0</v>
      </c>
      <c r="AC572" s="107">
        <f t="shared" si="83"/>
        <v>0</v>
      </c>
      <c r="AD572" s="107">
        <f t="shared" si="84"/>
        <v>1</v>
      </c>
      <c r="AE572" s="107">
        <f t="shared" si="85"/>
        <v>0</v>
      </c>
      <c r="AF572" s="107">
        <f t="shared" si="86"/>
        <v>0</v>
      </c>
      <c r="AG572" s="107">
        <f t="shared" si="87"/>
        <v>0</v>
      </c>
      <c r="AH572" s="107">
        <f t="shared" si="88"/>
        <v>0</v>
      </c>
      <c r="AI572" s="107">
        <f t="shared" si="89"/>
        <v>1</v>
      </c>
    </row>
    <row r="573" spans="1:35" ht="15.75" hidden="1" x14ac:dyDescent="0.25">
      <c r="A573" s="98" t="s">
        <v>1637</v>
      </c>
      <c r="B573" s="98" t="s">
        <v>3128</v>
      </c>
      <c r="C573" s="99">
        <v>110382</v>
      </c>
      <c r="D573" s="98" t="s">
        <v>3174</v>
      </c>
      <c r="E573" s="98" t="s">
        <v>3173</v>
      </c>
      <c r="F573" s="99">
        <v>2</v>
      </c>
      <c r="G573" s="99">
        <v>1</v>
      </c>
      <c r="H573" s="99">
        <v>6</v>
      </c>
      <c r="I573" s="100">
        <v>460639.07</v>
      </c>
      <c r="J573" s="101" t="s">
        <v>3164</v>
      </c>
      <c r="K573" s="34" t="s">
        <v>3315</v>
      </c>
      <c r="L573" s="135" t="s">
        <v>3337</v>
      </c>
      <c r="M573" s="112">
        <v>1</v>
      </c>
      <c r="N573" s="112">
        <v>1</v>
      </c>
      <c r="O573" s="124" t="s">
        <v>3363</v>
      </c>
      <c r="P573" s="124" t="s">
        <v>3458</v>
      </c>
      <c r="Q573" s="123" t="s">
        <v>3370</v>
      </c>
      <c r="R573" s="123" t="s">
        <v>3371</v>
      </c>
      <c r="S573" s="133">
        <v>43070</v>
      </c>
      <c r="T573" s="133">
        <v>43070</v>
      </c>
      <c r="U573" s="124" t="s">
        <v>3366</v>
      </c>
      <c r="V573" s="124" t="s">
        <v>3367</v>
      </c>
      <c r="W573" s="124" t="s">
        <v>3372</v>
      </c>
      <c r="X573" s="123" t="s">
        <v>3373</v>
      </c>
      <c r="Y573" s="33">
        <v>460639.07</v>
      </c>
      <c r="Z573" s="107">
        <f t="shared" si="80"/>
        <v>0</v>
      </c>
      <c r="AA573" s="107">
        <f t="shared" si="81"/>
        <v>0</v>
      </c>
      <c r="AB573" s="107">
        <f t="shared" si="82"/>
        <v>0</v>
      </c>
      <c r="AC573" s="107">
        <f t="shared" si="83"/>
        <v>0</v>
      </c>
      <c r="AD573" s="107">
        <f t="shared" si="84"/>
        <v>1</v>
      </c>
      <c r="AE573" s="107">
        <f t="shared" si="85"/>
        <v>0</v>
      </c>
      <c r="AF573" s="107">
        <f t="shared" si="86"/>
        <v>0</v>
      </c>
      <c r="AG573" s="107">
        <f t="shared" si="87"/>
        <v>0</v>
      </c>
      <c r="AH573" s="107">
        <f t="shared" si="88"/>
        <v>0</v>
      </c>
      <c r="AI573" s="107">
        <f t="shared" si="89"/>
        <v>1</v>
      </c>
    </row>
    <row r="574" spans="1:35" ht="15.75" hidden="1" x14ac:dyDescent="0.25">
      <c r="A574" s="98" t="s">
        <v>1637</v>
      </c>
      <c r="B574" s="98" t="s">
        <v>3128</v>
      </c>
      <c r="C574" s="99">
        <v>110391</v>
      </c>
      <c r="D574" s="98" t="s">
        <v>3175</v>
      </c>
      <c r="E574" s="98" t="s">
        <v>3173</v>
      </c>
      <c r="F574" s="99">
        <v>2</v>
      </c>
      <c r="G574" s="99">
        <v>1</v>
      </c>
      <c r="H574" s="99">
        <v>7</v>
      </c>
      <c r="I574" s="100">
        <v>507738.64</v>
      </c>
      <c r="J574" s="101" t="s">
        <v>3164</v>
      </c>
      <c r="K574" s="34" t="s">
        <v>3315</v>
      </c>
      <c r="L574" s="135" t="s">
        <v>3337</v>
      </c>
      <c r="M574" s="112">
        <v>1</v>
      </c>
      <c r="N574" s="112">
        <v>1</v>
      </c>
      <c r="O574" s="124" t="s">
        <v>3363</v>
      </c>
      <c r="P574" s="124" t="s">
        <v>3458</v>
      </c>
      <c r="Q574" s="123" t="s">
        <v>3370</v>
      </c>
      <c r="R574" s="123" t="s">
        <v>3371</v>
      </c>
      <c r="S574" s="133">
        <v>43070</v>
      </c>
      <c r="T574" s="133">
        <v>43070</v>
      </c>
      <c r="U574" s="124" t="s">
        <v>3366</v>
      </c>
      <c r="V574" s="124" t="s">
        <v>3367</v>
      </c>
      <c r="W574" s="124" t="s">
        <v>3372</v>
      </c>
      <c r="X574" s="123" t="s">
        <v>3373</v>
      </c>
      <c r="Y574" s="33">
        <v>507738.64</v>
      </c>
      <c r="Z574" s="107">
        <f t="shared" si="80"/>
        <v>0</v>
      </c>
      <c r="AA574" s="107">
        <f t="shared" si="81"/>
        <v>0</v>
      </c>
      <c r="AB574" s="107">
        <f t="shared" si="82"/>
        <v>0</v>
      </c>
      <c r="AC574" s="107">
        <f t="shared" si="83"/>
        <v>0</v>
      </c>
      <c r="AD574" s="107">
        <f t="shared" si="84"/>
        <v>1</v>
      </c>
      <c r="AE574" s="107">
        <f t="shared" si="85"/>
        <v>0</v>
      </c>
      <c r="AF574" s="107">
        <f t="shared" si="86"/>
        <v>0</v>
      </c>
      <c r="AG574" s="107">
        <f t="shared" si="87"/>
        <v>0</v>
      </c>
      <c r="AH574" s="107">
        <f t="shared" si="88"/>
        <v>0</v>
      </c>
      <c r="AI574" s="107">
        <f t="shared" si="89"/>
        <v>1</v>
      </c>
    </row>
    <row r="575" spans="1:35" ht="15.75" hidden="1" x14ac:dyDescent="0.25">
      <c r="A575" s="98" t="s">
        <v>1637</v>
      </c>
      <c r="B575" s="98" t="s">
        <v>3128</v>
      </c>
      <c r="C575" s="99">
        <v>110392</v>
      </c>
      <c r="D575" s="98" t="s">
        <v>3176</v>
      </c>
      <c r="E575" s="98" t="s">
        <v>3173</v>
      </c>
      <c r="F575" s="99">
        <v>2</v>
      </c>
      <c r="G575" s="99">
        <v>1</v>
      </c>
      <c r="H575" s="99">
        <v>6</v>
      </c>
      <c r="I575" s="100">
        <v>444682.51</v>
      </c>
      <c r="J575" s="101" t="s">
        <v>3164</v>
      </c>
      <c r="K575" s="34" t="s">
        <v>3315</v>
      </c>
      <c r="L575" s="135" t="s">
        <v>3337</v>
      </c>
      <c r="M575" s="112">
        <v>1</v>
      </c>
      <c r="N575" s="112">
        <v>1</v>
      </c>
      <c r="O575" s="124" t="s">
        <v>3362</v>
      </c>
      <c r="P575" s="124" t="s">
        <v>3457</v>
      </c>
      <c r="Q575" s="123" t="s">
        <v>3364</v>
      </c>
      <c r="R575" s="123" t="s">
        <v>3365</v>
      </c>
      <c r="S575" s="133">
        <v>43070</v>
      </c>
      <c r="T575" s="133">
        <v>43070</v>
      </c>
      <c r="U575" s="124" t="s">
        <v>3366</v>
      </c>
      <c r="V575" s="124" t="s">
        <v>3367</v>
      </c>
      <c r="W575" s="124" t="s">
        <v>3368</v>
      </c>
      <c r="X575" s="123" t="s">
        <v>3369</v>
      </c>
      <c r="Y575" s="33">
        <v>444418.36</v>
      </c>
      <c r="Z575" s="107">
        <f t="shared" si="80"/>
        <v>0</v>
      </c>
      <c r="AA575" s="107">
        <f t="shared" si="81"/>
        <v>0</v>
      </c>
      <c r="AB575" s="107">
        <f t="shared" si="82"/>
        <v>0</v>
      </c>
      <c r="AC575" s="107">
        <f t="shared" si="83"/>
        <v>0</v>
      </c>
      <c r="AD575" s="107">
        <f t="shared" si="84"/>
        <v>1</v>
      </c>
      <c r="AE575" s="107">
        <f t="shared" si="85"/>
        <v>0</v>
      </c>
      <c r="AF575" s="107">
        <f t="shared" si="86"/>
        <v>0</v>
      </c>
      <c r="AG575" s="107">
        <f t="shared" si="87"/>
        <v>0</v>
      </c>
      <c r="AH575" s="107">
        <f t="shared" si="88"/>
        <v>0</v>
      </c>
      <c r="AI575" s="107">
        <f t="shared" si="89"/>
        <v>1</v>
      </c>
    </row>
    <row r="576" spans="1:35" ht="15.75" hidden="1" x14ac:dyDescent="0.25">
      <c r="A576" s="98" t="s">
        <v>1637</v>
      </c>
      <c r="B576" s="98" t="s">
        <v>3128</v>
      </c>
      <c r="C576" s="99">
        <v>110435</v>
      </c>
      <c r="D576" s="98" t="s">
        <v>3177</v>
      </c>
      <c r="E576" s="98" t="s">
        <v>1750</v>
      </c>
      <c r="F576" s="99">
        <v>2</v>
      </c>
      <c r="G576" s="99">
        <v>1</v>
      </c>
      <c r="H576" s="99">
        <v>14</v>
      </c>
      <c r="I576" s="100">
        <v>480732.42</v>
      </c>
      <c r="J576" s="101" t="s">
        <v>3164</v>
      </c>
      <c r="K576" s="34" t="s">
        <v>3315</v>
      </c>
      <c r="L576" s="135" t="s">
        <v>3337</v>
      </c>
      <c r="M576" s="112">
        <v>1</v>
      </c>
      <c r="N576" s="112">
        <v>1</v>
      </c>
      <c r="O576" s="124" t="s">
        <v>3362</v>
      </c>
      <c r="P576" s="124" t="s">
        <v>3457</v>
      </c>
      <c r="Q576" s="123" t="s">
        <v>3364</v>
      </c>
      <c r="R576" s="123" t="s">
        <v>3365</v>
      </c>
      <c r="S576" s="133">
        <v>43070</v>
      </c>
      <c r="T576" s="133">
        <v>43070</v>
      </c>
      <c r="U576" s="124" t="s">
        <v>3366</v>
      </c>
      <c r="V576" s="124" t="s">
        <v>3367</v>
      </c>
      <c r="W576" s="124" t="s">
        <v>3368</v>
      </c>
      <c r="X576" s="123" t="s">
        <v>3369</v>
      </c>
      <c r="Y576" s="33">
        <v>480183.75</v>
      </c>
      <c r="Z576" s="107">
        <f t="shared" si="80"/>
        <v>0</v>
      </c>
      <c r="AA576" s="107">
        <f t="shared" si="81"/>
        <v>0</v>
      </c>
      <c r="AB576" s="107">
        <f t="shared" si="82"/>
        <v>0</v>
      </c>
      <c r="AC576" s="107">
        <f t="shared" si="83"/>
        <v>0</v>
      </c>
      <c r="AD576" s="107">
        <f t="shared" si="84"/>
        <v>1</v>
      </c>
      <c r="AE576" s="107">
        <f t="shared" si="85"/>
        <v>0</v>
      </c>
      <c r="AF576" s="107">
        <f t="shared" si="86"/>
        <v>0</v>
      </c>
      <c r="AG576" s="107">
        <f t="shared" si="87"/>
        <v>0</v>
      </c>
      <c r="AH576" s="107">
        <f t="shared" si="88"/>
        <v>0</v>
      </c>
      <c r="AI576" s="107">
        <f t="shared" si="89"/>
        <v>1</v>
      </c>
    </row>
    <row r="577" spans="1:36" ht="15.75" hidden="1" x14ac:dyDescent="0.25">
      <c r="A577" s="98" t="s">
        <v>1637</v>
      </c>
      <c r="B577" s="98" t="s">
        <v>3128</v>
      </c>
      <c r="C577" s="99">
        <v>110478</v>
      </c>
      <c r="D577" s="98" t="s">
        <v>3178</v>
      </c>
      <c r="E577" s="98" t="s">
        <v>1744</v>
      </c>
      <c r="F577" s="99">
        <v>2</v>
      </c>
      <c r="G577" s="99">
        <v>1</v>
      </c>
      <c r="H577" s="99">
        <v>7</v>
      </c>
      <c r="I577" s="100">
        <v>331845.66164399998</v>
      </c>
      <c r="J577" s="101" t="s">
        <v>3164</v>
      </c>
      <c r="K577" s="34" t="s">
        <v>3315</v>
      </c>
      <c r="L577" s="135" t="s">
        <v>3337</v>
      </c>
      <c r="M577" s="112">
        <v>1</v>
      </c>
      <c r="N577" s="112">
        <v>1</v>
      </c>
      <c r="O577" s="124" t="s">
        <v>3363</v>
      </c>
      <c r="P577" s="124" t="s">
        <v>3458</v>
      </c>
      <c r="Q577" s="123" t="s">
        <v>3370</v>
      </c>
      <c r="R577" s="123" t="s">
        <v>3371</v>
      </c>
      <c r="S577" s="133">
        <v>43070</v>
      </c>
      <c r="T577" s="133">
        <v>43070</v>
      </c>
      <c r="U577" s="124" t="s">
        <v>3366</v>
      </c>
      <c r="V577" s="124" t="s">
        <v>3367</v>
      </c>
      <c r="W577" s="124" t="s">
        <v>3372</v>
      </c>
      <c r="X577" s="123" t="s">
        <v>3373</v>
      </c>
      <c r="Y577" s="33">
        <v>331845.65999999997</v>
      </c>
      <c r="Z577" s="107">
        <f t="shared" si="80"/>
        <v>0</v>
      </c>
      <c r="AA577" s="107">
        <f t="shared" si="81"/>
        <v>0</v>
      </c>
      <c r="AB577" s="107">
        <f t="shared" si="82"/>
        <v>0</v>
      </c>
      <c r="AC577" s="107">
        <f t="shared" si="83"/>
        <v>0</v>
      </c>
      <c r="AD577" s="107">
        <f t="shared" si="84"/>
        <v>1</v>
      </c>
      <c r="AE577" s="107">
        <f t="shared" si="85"/>
        <v>0</v>
      </c>
      <c r="AF577" s="107">
        <f t="shared" si="86"/>
        <v>0</v>
      </c>
      <c r="AG577" s="107">
        <f t="shared" si="87"/>
        <v>0</v>
      </c>
      <c r="AH577" s="107">
        <f t="shared" si="88"/>
        <v>0</v>
      </c>
      <c r="AI577" s="107">
        <f t="shared" si="89"/>
        <v>1</v>
      </c>
    </row>
    <row r="578" spans="1:36" ht="15.75" hidden="1" x14ac:dyDescent="0.25">
      <c r="A578" s="98" t="s">
        <v>1637</v>
      </c>
      <c r="B578" s="98" t="s">
        <v>3128</v>
      </c>
      <c r="C578" s="99">
        <v>110544</v>
      </c>
      <c r="D578" s="98" t="s">
        <v>3179</v>
      </c>
      <c r="E578" s="98" t="s">
        <v>1725</v>
      </c>
      <c r="F578" s="99">
        <v>1</v>
      </c>
      <c r="G578" s="99">
        <v>1</v>
      </c>
      <c r="H578" s="99">
        <v>3</v>
      </c>
      <c r="I578" s="100">
        <v>222965.53</v>
      </c>
      <c r="J578" s="101" t="s">
        <v>3164</v>
      </c>
      <c r="K578" s="34" t="s">
        <v>3315</v>
      </c>
      <c r="L578" s="135" t="s">
        <v>3337</v>
      </c>
      <c r="M578" s="112">
        <v>1</v>
      </c>
      <c r="N578" s="112">
        <v>1</v>
      </c>
      <c r="O578" s="124" t="s">
        <v>3362</v>
      </c>
      <c r="P578" s="124" t="s">
        <v>3363</v>
      </c>
      <c r="Q578" s="123" t="s">
        <v>3364</v>
      </c>
      <c r="R578" s="123" t="s">
        <v>3374</v>
      </c>
      <c r="S578" s="133">
        <v>43070</v>
      </c>
      <c r="T578" s="133">
        <v>43070</v>
      </c>
      <c r="U578" s="124" t="s">
        <v>3366</v>
      </c>
      <c r="V578" s="124" t="s">
        <v>3367</v>
      </c>
      <c r="W578" s="124" t="s">
        <v>3368</v>
      </c>
      <c r="X578" s="123" t="s">
        <v>3369</v>
      </c>
      <c r="Y578" s="33">
        <v>222644.72</v>
      </c>
      <c r="Z578" s="107">
        <f t="shared" si="80"/>
        <v>0</v>
      </c>
      <c r="AA578" s="107">
        <f t="shared" si="81"/>
        <v>0</v>
      </c>
      <c r="AB578" s="107">
        <f t="shared" si="82"/>
        <v>0</v>
      </c>
      <c r="AC578" s="107">
        <f t="shared" si="83"/>
        <v>0</v>
      </c>
      <c r="AD578" s="107">
        <f t="shared" si="84"/>
        <v>1</v>
      </c>
      <c r="AE578" s="107">
        <f t="shared" si="85"/>
        <v>0</v>
      </c>
      <c r="AF578" s="107">
        <f t="shared" si="86"/>
        <v>0</v>
      </c>
      <c r="AG578" s="107">
        <f t="shared" si="87"/>
        <v>0</v>
      </c>
      <c r="AH578" s="107">
        <f t="shared" si="88"/>
        <v>0</v>
      </c>
      <c r="AI578" s="107">
        <f t="shared" si="89"/>
        <v>1</v>
      </c>
    </row>
    <row r="579" spans="1:36" ht="15.75" hidden="1" x14ac:dyDescent="0.25">
      <c r="A579" s="98" t="s">
        <v>1637</v>
      </c>
      <c r="B579" s="98" t="s">
        <v>3128</v>
      </c>
      <c r="C579" s="99">
        <v>110559</v>
      </c>
      <c r="D579" s="98" t="s">
        <v>3180</v>
      </c>
      <c r="E579" s="98" t="s">
        <v>1752</v>
      </c>
      <c r="F579" s="99">
        <v>2</v>
      </c>
      <c r="G579" s="99">
        <v>1</v>
      </c>
      <c r="H579" s="99">
        <v>5</v>
      </c>
      <c r="I579" s="100">
        <v>410423.58</v>
      </c>
      <c r="J579" s="101" t="s">
        <v>3164</v>
      </c>
      <c r="K579" s="34" t="s">
        <v>3315</v>
      </c>
      <c r="L579" s="135" t="s">
        <v>3337</v>
      </c>
      <c r="M579" s="112">
        <v>1</v>
      </c>
      <c r="N579" s="112">
        <v>1</v>
      </c>
      <c r="O579" s="124" t="s">
        <v>3362</v>
      </c>
      <c r="P579" s="124" t="s">
        <v>3457</v>
      </c>
      <c r="Q579" s="123" t="s">
        <v>3364</v>
      </c>
      <c r="R579" s="123" t="s">
        <v>3365</v>
      </c>
      <c r="S579" s="133">
        <v>43070</v>
      </c>
      <c r="T579" s="133">
        <v>43070</v>
      </c>
      <c r="U579" s="124" t="s">
        <v>3366</v>
      </c>
      <c r="V579" s="124" t="s">
        <v>3367</v>
      </c>
      <c r="W579" s="124" t="s">
        <v>3368</v>
      </c>
      <c r="X579" s="123" t="s">
        <v>3369</v>
      </c>
      <c r="Y579" s="33">
        <v>410229.59</v>
      </c>
      <c r="Z579" s="107">
        <f t="shared" si="80"/>
        <v>0</v>
      </c>
      <c r="AA579" s="107">
        <f t="shared" si="81"/>
        <v>0</v>
      </c>
      <c r="AB579" s="107">
        <f t="shared" si="82"/>
        <v>0</v>
      </c>
      <c r="AC579" s="107">
        <f t="shared" si="83"/>
        <v>0</v>
      </c>
      <c r="AD579" s="107">
        <f t="shared" si="84"/>
        <v>1</v>
      </c>
      <c r="AE579" s="107">
        <f t="shared" si="85"/>
        <v>0</v>
      </c>
      <c r="AF579" s="107">
        <f t="shared" si="86"/>
        <v>0</v>
      </c>
      <c r="AG579" s="107">
        <f t="shared" si="87"/>
        <v>0</v>
      </c>
      <c r="AH579" s="107">
        <f t="shared" si="88"/>
        <v>0</v>
      </c>
      <c r="AI579" s="107">
        <f t="shared" si="89"/>
        <v>1</v>
      </c>
    </row>
    <row r="580" spans="1:36" ht="15.75" hidden="1" x14ac:dyDescent="0.25">
      <c r="A580" s="98" t="s">
        <v>1637</v>
      </c>
      <c r="B580" s="98" t="s">
        <v>3128</v>
      </c>
      <c r="C580" s="99">
        <v>110562</v>
      </c>
      <c r="D580" s="98" t="s">
        <v>3181</v>
      </c>
      <c r="E580" s="98" t="s">
        <v>1752</v>
      </c>
      <c r="F580" s="99">
        <v>2</v>
      </c>
      <c r="G580" s="99">
        <v>1</v>
      </c>
      <c r="H580" s="99">
        <v>16</v>
      </c>
      <c r="I580" s="100">
        <v>699122.06</v>
      </c>
      <c r="J580" s="101" t="s">
        <v>3164</v>
      </c>
      <c r="K580" s="34" t="s">
        <v>3315</v>
      </c>
      <c r="L580" s="135" t="s">
        <v>3337</v>
      </c>
      <c r="M580" s="112">
        <v>0.9</v>
      </c>
      <c r="N580" s="112">
        <v>1</v>
      </c>
      <c r="O580" s="124" t="s">
        <v>3362</v>
      </c>
      <c r="P580" s="124" t="s">
        <v>3457</v>
      </c>
      <c r="Q580" s="123" t="s">
        <v>3364</v>
      </c>
      <c r="R580" s="123" t="s">
        <v>3365</v>
      </c>
      <c r="S580" s="133">
        <v>43070</v>
      </c>
      <c r="T580" s="133">
        <v>43070</v>
      </c>
      <c r="U580" s="124" t="s">
        <v>3366</v>
      </c>
      <c r="V580" s="124" t="s">
        <v>3367</v>
      </c>
      <c r="W580" s="124" t="s">
        <v>3368</v>
      </c>
      <c r="X580" s="123" t="s">
        <v>3369</v>
      </c>
      <c r="Y580" s="33">
        <v>696696.05</v>
      </c>
      <c r="Z580" s="107">
        <f t="shared" si="80"/>
        <v>0</v>
      </c>
      <c r="AA580" s="107">
        <f t="shared" si="81"/>
        <v>0</v>
      </c>
      <c r="AB580" s="107">
        <f t="shared" si="82"/>
        <v>0</v>
      </c>
      <c r="AC580" s="107">
        <f t="shared" si="83"/>
        <v>0</v>
      </c>
      <c r="AD580" s="107">
        <f t="shared" si="84"/>
        <v>1</v>
      </c>
      <c r="AE580" s="107">
        <f t="shared" si="85"/>
        <v>0</v>
      </c>
      <c r="AF580" s="107">
        <f t="shared" si="86"/>
        <v>0</v>
      </c>
      <c r="AG580" s="107">
        <f t="shared" si="87"/>
        <v>0</v>
      </c>
      <c r="AH580" s="107">
        <f t="shared" si="88"/>
        <v>0</v>
      </c>
      <c r="AI580" s="107">
        <f t="shared" si="89"/>
        <v>1</v>
      </c>
    </row>
    <row r="581" spans="1:36" ht="15.75" hidden="1" x14ac:dyDescent="0.25">
      <c r="A581" s="98" t="s">
        <v>1637</v>
      </c>
      <c r="B581" s="98" t="s">
        <v>3128</v>
      </c>
      <c r="C581" s="99">
        <v>110564</v>
      </c>
      <c r="D581" s="98" t="s">
        <v>3182</v>
      </c>
      <c r="E581" s="98" t="s">
        <v>1752</v>
      </c>
      <c r="F581" s="99">
        <v>2</v>
      </c>
      <c r="G581" s="99">
        <v>1</v>
      </c>
      <c r="H581" s="99">
        <v>8</v>
      </c>
      <c r="I581" s="100">
        <v>498665.2</v>
      </c>
      <c r="J581" s="101" t="s">
        <v>3164</v>
      </c>
      <c r="K581" s="34" t="s">
        <v>3315</v>
      </c>
      <c r="L581" s="135" t="s">
        <v>3337</v>
      </c>
      <c r="M581" s="112">
        <v>1</v>
      </c>
      <c r="N581" s="112">
        <v>1</v>
      </c>
      <c r="O581" s="124" t="s">
        <v>3362</v>
      </c>
      <c r="P581" s="124" t="s">
        <v>3457</v>
      </c>
      <c r="Q581" s="123" t="s">
        <v>3364</v>
      </c>
      <c r="R581" s="123" t="s">
        <v>3365</v>
      </c>
      <c r="S581" s="133">
        <v>43070</v>
      </c>
      <c r="T581" s="133">
        <v>43070</v>
      </c>
      <c r="U581" s="124" t="s">
        <v>3366</v>
      </c>
      <c r="V581" s="124" t="s">
        <v>3367</v>
      </c>
      <c r="W581" s="124" t="s">
        <v>3368</v>
      </c>
      <c r="X581" s="123" t="s">
        <v>3369</v>
      </c>
      <c r="Y581" s="33">
        <v>497890.51</v>
      </c>
      <c r="Z581" s="107">
        <f t="shared" si="80"/>
        <v>0</v>
      </c>
      <c r="AA581" s="107">
        <f t="shared" si="81"/>
        <v>0</v>
      </c>
      <c r="AB581" s="107">
        <f t="shared" si="82"/>
        <v>0</v>
      </c>
      <c r="AC581" s="107">
        <f t="shared" si="83"/>
        <v>0</v>
      </c>
      <c r="AD581" s="107">
        <f t="shared" si="84"/>
        <v>1</v>
      </c>
      <c r="AE581" s="107">
        <f t="shared" si="85"/>
        <v>0</v>
      </c>
      <c r="AF581" s="107">
        <f t="shared" si="86"/>
        <v>0</v>
      </c>
      <c r="AG581" s="107">
        <f t="shared" si="87"/>
        <v>0</v>
      </c>
      <c r="AH581" s="107">
        <f t="shared" si="88"/>
        <v>0</v>
      </c>
      <c r="AI581" s="107">
        <f t="shared" si="89"/>
        <v>1</v>
      </c>
    </row>
    <row r="582" spans="1:36" ht="15.75" hidden="1" x14ac:dyDescent="0.25">
      <c r="A582" s="98" t="s">
        <v>1637</v>
      </c>
      <c r="B582" s="98" t="s">
        <v>3128</v>
      </c>
      <c r="C582" s="99">
        <v>110573</v>
      </c>
      <c r="D582" s="98" t="s">
        <v>3183</v>
      </c>
      <c r="E582" s="98" t="s">
        <v>1752</v>
      </c>
      <c r="F582" s="99">
        <v>2</v>
      </c>
      <c r="G582" s="99">
        <v>1</v>
      </c>
      <c r="H582" s="99">
        <v>9</v>
      </c>
      <c r="I582" s="100">
        <v>401469.4</v>
      </c>
      <c r="J582" s="101" t="s">
        <v>3164</v>
      </c>
      <c r="K582" s="34" t="s">
        <v>3315</v>
      </c>
      <c r="L582" s="135" t="s">
        <v>3337</v>
      </c>
      <c r="M582" s="112">
        <v>1</v>
      </c>
      <c r="N582" s="112">
        <v>1</v>
      </c>
      <c r="O582" s="124" t="s">
        <v>3362</v>
      </c>
      <c r="P582" s="124" t="s">
        <v>3363</v>
      </c>
      <c r="Q582" s="123" t="s">
        <v>3364</v>
      </c>
      <c r="R582" s="123" t="s">
        <v>3374</v>
      </c>
      <c r="S582" s="133">
        <v>43070</v>
      </c>
      <c r="T582" s="133">
        <v>43070</v>
      </c>
      <c r="U582" s="124" t="s">
        <v>3366</v>
      </c>
      <c r="V582" s="124" t="s">
        <v>3367</v>
      </c>
      <c r="W582" s="124" t="s">
        <v>3368</v>
      </c>
      <c r="X582" s="123" t="s">
        <v>3369</v>
      </c>
      <c r="Y582" s="33">
        <v>400885.55</v>
      </c>
      <c r="Z582" s="107">
        <f t="shared" si="80"/>
        <v>0</v>
      </c>
      <c r="AA582" s="107">
        <f t="shared" si="81"/>
        <v>0</v>
      </c>
      <c r="AB582" s="107">
        <f t="shared" si="82"/>
        <v>0</v>
      </c>
      <c r="AC582" s="107">
        <f t="shared" si="83"/>
        <v>0</v>
      </c>
      <c r="AD582" s="107">
        <f t="shared" si="84"/>
        <v>1</v>
      </c>
      <c r="AE582" s="107">
        <f t="shared" si="85"/>
        <v>0</v>
      </c>
      <c r="AF582" s="107">
        <f t="shared" si="86"/>
        <v>0</v>
      </c>
      <c r="AG582" s="107">
        <f t="shared" si="87"/>
        <v>0</v>
      </c>
      <c r="AH582" s="107">
        <f t="shared" si="88"/>
        <v>0</v>
      </c>
      <c r="AI582" s="107">
        <f t="shared" si="89"/>
        <v>1</v>
      </c>
    </row>
    <row r="583" spans="1:36" ht="15.75" hidden="1" x14ac:dyDescent="0.25">
      <c r="A583" s="98" t="s">
        <v>1637</v>
      </c>
      <c r="B583" s="98" t="s">
        <v>3128</v>
      </c>
      <c r="C583" s="99">
        <v>110631</v>
      </c>
      <c r="D583" s="98" t="s">
        <v>3184</v>
      </c>
      <c r="E583" s="98" t="s">
        <v>1455</v>
      </c>
      <c r="F583" s="99">
        <v>2</v>
      </c>
      <c r="G583" s="99">
        <v>1</v>
      </c>
      <c r="H583" s="99">
        <v>6</v>
      </c>
      <c r="I583" s="100">
        <v>387643.91</v>
      </c>
      <c r="J583" s="101" t="s">
        <v>3164</v>
      </c>
      <c r="K583" s="34" t="s">
        <v>3315</v>
      </c>
      <c r="L583" s="135" t="s">
        <v>3337</v>
      </c>
      <c r="M583" s="112">
        <v>1</v>
      </c>
      <c r="N583" s="112">
        <v>1</v>
      </c>
      <c r="O583" s="124" t="s">
        <v>3363</v>
      </c>
      <c r="P583" s="124" t="s">
        <v>3458</v>
      </c>
      <c r="Q583" s="123" t="s">
        <v>3370</v>
      </c>
      <c r="R583" s="123" t="s">
        <v>3371</v>
      </c>
      <c r="S583" s="133">
        <v>43070</v>
      </c>
      <c r="T583" s="133">
        <v>43070</v>
      </c>
      <c r="U583" s="124" t="s">
        <v>3366</v>
      </c>
      <c r="V583" s="124" t="s">
        <v>3367</v>
      </c>
      <c r="W583" s="124" t="s">
        <v>3372</v>
      </c>
      <c r="X583" s="123" t="s">
        <v>3373</v>
      </c>
      <c r="Y583" s="33">
        <v>387643.91</v>
      </c>
      <c r="Z583" s="107">
        <f t="shared" si="80"/>
        <v>0</v>
      </c>
      <c r="AA583" s="107">
        <f t="shared" si="81"/>
        <v>0</v>
      </c>
      <c r="AB583" s="107">
        <f t="shared" si="82"/>
        <v>0</v>
      </c>
      <c r="AC583" s="107">
        <f t="shared" si="83"/>
        <v>0</v>
      </c>
      <c r="AD583" s="107">
        <f t="shared" si="84"/>
        <v>1</v>
      </c>
      <c r="AE583" s="107">
        <f t="shared" si="85"/>
        <v>0</v>
      </c>
      <c r="AF583" s="107">
        <f t="shared" si="86"/>
        <v>0</v>
      </c>
      <c r="AG583" s="107">
        <f t="shared" si="87"/>
        <v>0</v>
      </c>
      <c r="AH583" s="107">
        <f t="shared" si="88"/>
        <v>0</v>
      </c>
      <c r="AI583" s="107">
        <f t="shared" si="89"/>
        <v>1</v>
      </c>
    </row>
    <row r="584" spans="1:36" ht="15.75" hidden="1" x14ac:dyDescent="0.25">
      <c r="A584" s="98" t="s">
        <v>1637</v>
      </c>
      <c r="B584" s="98" t="s">
        <v>3128</v>
      </c>
      <c r="C584" s="99">
        <v>110633</v>
      </c>
      <c r="D584" s="98" t="s">
        <v>3185</v>
      </c>
      <c r="E584" s="98" t="s">
        <v>1455</v>
      </c>
      <c r="F584" s="99">
        <v>2</v>
      </c>
      <c r="G584" s="99">
        <v>1</v>
      </c>
      <c r="H584" s="99">
        <v>5</v>
      </c>
      <c r="I584" s="100">
        <v>372026.15</v>
      </c>
      <c r="J584" s="101" t="s">
        <v>3164</v>
      </c>
      <c r="K584" s="34" t="s">
        <v>3315</v>
      </c>
      <c r="L584" s="135" t="s">
        <v>3337</v>
      </c>
      <c r="M584" s="112">
        <v>1</v>
      </c>
      <c r="N584" s="112">
        <v>1</v>
      </c>
      <c r="O584" s="124" t="s">
        <v>3363</v>
      </c>
      <c r="P584" s="124" t="s">
        <v>3458</v>
      </c>
      <c r="Q584" s="123" t="s">
        <v>3370</v>
      </c>
      <c r="R584" s="123" t="s">
        <v>3371</v>
      </c>
      <c r="S584" s="133">
        <v>43070</v>
      </c>
      <c r="T584" s="133">
        <v>43070</v>
      </c>
      <c r="U584" s="124" t="s">
        <v>3366</v>
      </c>
      <c r="V584" s="124" t="s">
        <v>3367</v>
      </c>
      <c r="W584" s="124" t="s">
        <v>3372</v>
      </c>
      <c r="X584" s="123" t="s">
        <v>3373</v>
      </c>
      <c r="Y584" s="33">
        <v>372026.15</v>
      </c>
      <c r="Z584" s="107">
        <f t="shared" si="80"/>
        <v>0</v>
      </c>
      <c r="AA584" s="107">
        <f t="shared" si="81"/>
        <v>0</v>
      </c>
      <c r="AB584" s="107">
        <f t="shared" si="82"/>
        <v>0</v>
      </c>
      <c r="AC584" s="107">
        <f t="shared" si="83"/>
        <v>0</v>
      </c>
      <c r="AD584" s="107">
        <f t="shared" si="84"/>
        <v>1</v>
      </c>
      <c r="AE584" s="107">
        <f t="shared" si="85"/>
        <v>0</v>
      </c>
      <c r="AF584" s="107">
        <f t="shared" si="86"/>
        <v>0</v>
      </c>
      <c r="AG584" s="107">
        <f t="shared" si="87"/>
        <v>0</v>
      </c>
      <c r="AH584" s="107">
        <f t="shared" si="88"/>
        <v>0</v>
      </c>
      <c r="AI584" s="107">
        <f t="shared" si="89"/>
        <v>1</v>
      </c>
    </row>
    <row r="585" spans="1:36" ht="15.75" hidden="1" x14ac:dyDescent="0.25">
      <c r="A585" s="98" t="s">
        <v>1637</v>
      </c>
      <c r="B585" s="98" t="s">
        <v>3128</v>
      </c>
      <c r="C585" s="99">
        <v>110645</v>
      </c>
      <c r="D585" s="98" t="s">
        <v>3186</v>
      </c>
      <c r="E585" s="98" t="s">
        <v>1455</v>
      </c>
      <c r="F585" s="99">
        <v>2</v>
      </c>
      <c r="G585" s="99">
        <v>1</v>
      </c>
      <c r="H585" s="99">
        <v>6</v>
      </c>
      <c r="I585" s="100">
        <v>456224.49</v>
      </c>
      <c r="J585" s="101" t="s">
        <v>3164</v>
      </c>
      <c r="K585" s="34" t="s">
        <v>3315</v>
      </c>
      <c r="L585" s="135" t="s">
        <v>3337</v>
      </c>
      <c r="M585" s="112">
        <v>1</v>
      </c>
      <c r="N585" s="112">
        <v>1</v>
      </c>
      <c r="O585" s="124" t="s">
        <v>3363</v>
      </c>
      <c r="P585" s="124" t="s">
        <v>3458</v>
      </c>
      <c r="Q585" s="123" t="s">
        <v>3370</v>
      </c>
      <c r="R585" s="123" t="s">
        <v>3371</v>
      </c>
      <c r="S585" s="133">
        <v>43070</v>
      </c>
      <c r="T585" s="133">
        <v>43070</v>
      </c>
      <c r="U585" s="124" t="s">
        <v>3366</v>
      </c>
      <c r="V585" s="124" t="s">
        <v>3367</v>
      </c>
      <c r="W585" s="124" t="s">
        <v>3372</v>
      </c>
      <c r="X585" s="123" t="s">
        <v>3373</v>
      </c>
      <c r="Y585" s="33">
        <v>456224.49</v>
      </c>
      <c r="Z585" s="107">
        <f t="shared" si="80"/>
        <v>0</v>
      </c>
      <c r="AA585" s="107">
        <f t="shared" si="81"/>
        <v>0</v>
      </c>
      <c r="AB585" s="107">
        <f t="shared" si="82"/>
        <v>0</v>
      </c>
      <c r="AC585" s="107">
        <f t="shared" si="83"/>
        <v>0</v>
      </c>
      <c r="AD585" s="107">
        <f t="shared" si="84"/>
        <v>1</v>
      </c>
      <c r="AE585" s="107">
        <f t="shared" si="85"/>
        <v>0</v>
      </c>
      <c r="AF585" s="107">
        <f t="shared" si="86"/>
        <v>0</v>
      </c>
      <c r="AG585" s="107">
        <f t="shared" si="87"/>
        <v>0</v>
      </c>
      <c r="AH585" s="107">
        <f t="shared" si="88"/>
        <v>0</v>
      </c>
      <c r="AI585" s="107">
        <f t="shared" si="89"/>
        <v>1</v>
      </c>
    </row>
    <row r="586" spans="1:36" ht="15.75" hidden="1" x14ac:dyDescent="0.25">
      <c r="A586" s="98" t="s">
        <v>1637</v>
      </c>
      <c r="B586" s="98" t="s">
        <v>3128</v>
      </c>
      <c r="C586" s="99">
        <v>110649</v>
      </c>
      <c r="D586" s="98" t="s">
        <v>3187</v>
      </c>
      <c r="E586" s="98" t="s">
        <v>1455</v>
      </c>
      <c r="F586" s="99">
        <v>2</v>
      </c>
      <c r="G586" s="99">
        <v>1</v>
      </c>
      <c r="H586" s="99">
        <v>5</v>
      </c>
      <c r="I586" s="100">
        <v>391381.72</v>
      </c>
      <c r="J586" s="101" t="s">
        <v>3164</v>
      </c>
      <c r="K586" s="34" t="s">
        <v>3315</v>
      </c>
      <c r="L586" s="135" t="s">
        <v>3337</v>
      </c>
      <c r="M586" s="112">
        <v>1</v>
      </c>
      <c r="N586" s="112">
        <v>1</v>
      </c>
      <c r="O586" s="124" t="s">
        <v>3363</v>
      </c>
      <c r="P586" s="124" t="s">
        <v>3458</v>
      </c>
      <c r="Q586" s="123" t="s">
        <v>3370</v>
      </c>
      <c r="R586" s="123" t="s">
        <v>3371</v>
      </c>
      <c r="S586" s="133">
        <v>43070</v>
      </c>
      <c r="T586" s="133">
        <v>43070</v>
      </c>
      <c r="U586" s="124" t="s">
        <v>3366</v>
      </c>
      <c r="V586" s="124" t="s">
        <v>3367</v>
      </c>
      <c r="W586" s="124" t="s">
        <v>3372</v>
      </c>
      <c r="X586" s="123" t="s">
        <v>3373</v>
      </c>
      <c r="Y586" s="33">
        <v>391381.72</v>
      </c>
      <c r="Z586" s="107">
        <f t="shared" ref="Z586:Z649" si="90">IF($L586="Reverted",1,0)</f>
        <v>0</v>
      </c>
      <c r="AA586" s="107">
        <f t="shared" ref="AA586:AA649" si="91">IF($L586="Not yet started",1,0)</f>
        <v>0</v>
      </c>
      <c r="AB586" s="107">
        <f t="shared" ref="AB586:AB649" si="92">IF($L586="Under Procurement",1,0)</f>
        <v>0</v>
      </c>
      <c r="AC586" s="107">
        <f t="shared" ref="AC586:AC649" si="93">IF($L586="Ongoing",1,0)</f>
        <v>0</v>
      </c>
      <c r="AD586" s="107">
        <f t="shared" ref="AD586:AD649" si="94">IF($L586="Completed",1,0)</f>
        <v>1</v>
      </c>
      <c r="AE586" s="107">
        <f t="shared" ref="AE586:AE649" si="95">IF($Z586=1,$G586,0)</f>
        <v>0</v>
      </c>
      <c r="AF586" s="107">
        <f t="shared" ref="AF586:AF649" si="96">IF($AA586=1,$G586,0)</f>
        <v>0</v>
      </c>
      <c r="AG586" s="107">
        <f t="shared" ref="AG586:AG649" si="97">IF($AB586=1,$G586,0)</f>
        <v>0</v>
      </c>
      <c r="AH586" s="107">
        <f t="shared" ref="AH586:AH649" si="98">IF($AC586=1,$G586,0)</f>
        <v>0</v>
      </c>
      <c r="AI586" s="107">
        <f t="shared" ref="AI586:AI649" si="99">IF($AD586=1,$G586,0)</f>
        <v>1</v>
      </c>
    </row>
    <row r="587" spans="1:36" ht="15.75" hidden="1" x14ac:dyDescent="0.25">
      <c r="A587" s="98" t="s">
        <v>1637</v>
      </c>
      <c r="B587" s="98" t="s">
        <v>3128</v>
      </c>
      <c r="C587" s="99">
        <v>301627</v>
      </c>
      <c r="D587" s="98" t="s">
        <v>3188</v>
      </c>
      <c r="E587" s="98" t="s">
        <v>1723</v>
      </c>
      <c r="F587" s="99">
        <v>1</v>
      </c>
      <c r="G587" s="99">
        <v>1</v>
      </c>
      <c r="H587" s="99">
        <v>34</v>
      </c>
      <c r="I587" s="100">
        <v>1259439.1599999999</v>
      </c>
      <c r="J587" s="101" t="s">
        <v>3164</v>
      </c>
      <c r="K587" s="34" t="s">
        <v>3315</v>
      </c>
      <c r="L587" s="135" t="s">
        <v>3337</v>
      </c>
      <c r="M587" s="112">
        <v>0.9</v>
      </c>
      <c r="N587" s="112">
        <v>1</v>
      </c>
      <c r="O587" s="124" t="s">
        <v>3362</v>
      </c>
      <c r="P587" s="124" t="s">
        <v>3363</v>
      </c>
      <c r="Q587" s="123" t="s">
        <v>3364</v>
      </c>
      <c r="R587" s="123" t="s">
        <v>3374</v>
      </c>
      <c r="S587" s="133">
        <v>43070</v>
      </c>
      <c r="T587" s="133">
        <v>43070</v>
      </c>
      <c r="U587" s="124" t="s">
        <v>3366</v>
      </c>
      <c r="V587" s="124" t="s">
        <v>3367</v>
      </c>
      <c r="W587" s="124" t="s">
        <v>3368</v>
      </c>
      <c r="X587" s="123" t="s">
        <v>3369</v>
      </c>
      <c r="Y587" s="33">
        <v>1249794.2</v>
      </c>
      <c r="Z587" s="107">
        <f t="shared" si="90"/>
        <v>0</v>
      </c>
      <c r="AA587" s="107">
        <f t="shared" si="91"/>
        <v>0</v>
      </c>
      <c r="AB587" s="107">
        <f t="shared" si="92"/>
        <v>0</v>
      </c>
      <c r="AC587" s="107">
        <f t="shared" si="93"/>
        <v>0</v>
      </c>
      <c r="AD587" s="107">
        <f t="shared" si="94"/>
        <v>1</v>
      </c>
      <c r="AE587" s="107">
        <f t="shared" si="95"/>
        <v>0</v>
      </c>
      <c r="AF587" s="107">
        <f t="shared" si="96"/>
        <v>0</v>
      </c>
      <c r="AG587" s="107">
        <f t="shared" si="97"/>
        <v>0</v>
      </c>
      <c r="AH587" s="107">
        <f t="shared" si="98"/>
        <v>0</v>
      </c>
      <c r="AI587" s="107">
        <f t="shared" si="99"/>
        <v>1</v>
      </c>
    </row>
    <row r="588" spans="1:36" ht="15.75" hidden="1" x14ac:dyDescent="0.25">
      <c r="A588" s="98" t="s">
        <v>1637</v>
      </c>
      <c r="B588" s="98" t="s">
        <v>3128</v>
      </c>
      <c r="C588" s="99">
        <v>301634</v>
      </c>
      <c r="D588" s="98" t="s">
        <v>3189</v>
      </c>
      <c r="E588" s="98" t="s">
        <v>1027</v>
      </c>
      <c r="F588" s="99">
        <v>1</v>
      </c>
      <c r="G588" s="99">
        <v>1</v>
      </c>
      <c r="H588" s="99">
        <v>14</v>
      </c>
      <c r="I588" s="100">
        <v>645323.62</v>
      </c>
      <c r="J588" s="101" t="s">
        <v>3164</v>
      </c>
      <c r="K588" s="34" t="s">
        <v>3315</v>
      </c>
      <c r="L588" s="135" t="s">
        <v>3337</v>
      </c>
      <c r="M588" s="112">
        <v>1</v>
      </c>
      <c r="N588" s="112">
        <v>1</v>
      </c>
      <c r="O588" s="124" t="s">
        <v>3362</v>
      </c>
      <c r="P588" s="124" t="s">
        <v>3363</v>
      </c>
      <c r="Q588" s="123" t="s">
        <v>3364</v>
      </c>
      <c r="R588" s="123" t="s">
        <v>3374</v>
      </c>
      <c r="S588" s="133">
        <v>43070</v>
      </c>
      <c r="T588" s="133">
        <v>43070</v>
      </c>
      <c r="U588" s="124" t="s">
        <v>3366</v>
      </c>
      <c r="V588" s="124" t="s">
        <v>3367</v>
      </c>
      <c r="W588" s="124" t="s">
        <v>3368</v>
      </c>
      <c r="X588" s="123" t="s">
        <v>3369</v>
      </c>
      <c r="Y588" s="33">
        <v>641648.42000000004</v>
      </c>
      <c r="Z588" s="107">
        <f t="shared" si="90"/>
        <v>0</v>
      </c>
      <c r="AA588" s="107">
        <f t="shared" si="91"/>
        <v>0</v>
      </c>
      <c r="AB588" s="107">
        <f t="shared" si="92"/>
        <v>0</v>
      </c>
      <c r="AC588" s="107">
        <f t="shared" si="93"/>
        <v>0</v>
      </c>
      <c r="AD588" s="107">
        <f t="shared" si="94"/>
        <v>1</v>
      </c>
      <c r="AE588" s="107">
        <f t="shared" si="95"/>
        <v>0</v>
      </c>
      <c r="AF588" s="107">
        <f t="shared" si="96"/>
        <v>0</v>
      </c>
      <c r="AG588" s="107">
        <f t="shared" si="97"/>
        <v>0</v>
      </c>
      <c r="AH588" s="107">
        <f t="shared" si="98"/>
        <v>0</v>
      </c>
      <c r="AI588" s="107">
        <f t="shared" si="99"/>
        <v>1</v>
      </c>
    </row>
    <row r="589" spans="1:36" ht="30" hidden="1" x14ac:dyDescent="0.25">
      <c r="A589" s="98" t="s">
        <v>1637</v>
      </c>
      <c r="B589" s="98" t="s">
        <v>3128</v>
      </c>
      <c r="C589" s="99">
        <v>301639</v>
      </c>
      <c r="D589" s="98" t="s">
        <v>3190</v>
      </c>
      <c r="E589" s="98" t="s">
        <v>1455</v>
      </c>
      <c r="F589" s="99">
        <v>2</v>
      </c>
      <c r="G589" s="99">
        <v>1</v>
      </c>
      <c r="H589" s="99">
        <v>28</v>
      </c>
      <c r="I589" s="100">
        <v>866786.68</v>
      </c>
      <c r="J589" s="101" t="s">
        <v>3164</v>
      </c>
      <c r="K589" s="34" t="s">
        <v>3315</v>
      </c>
      <c r="L589" s="135" t="s">
        <v>3337</v>
      </c>
      <c r="M589" s="112">
        <v>0.85</v>
      </c>
      <c r="N589" s="112">
        <v>1</v>
      </c>
      <c r="O589" s="124" t="s">
        <v>3363</v>
      </c>
      <c r="P589" s="124" t="s">
        <v>3458</v>
      </c>
      <c r="Q589" s="123" t="s">
        <v>3370</v>
      </c>
      <c r="R589" s="123" t="s">
        <v>3371</v>
      </c>
      <c r="S589" s="133">
        <v>43070</v>
      </c>
      <c r="T589" s="133">
        <v>43070</v>
      </c>
      <c r="U589" s="124" t="s">
        <v>3366</v>
      </c>
      <c r="V589" s="124" t="s">
        <v>3367</v>
      </c>
      <c r="W589" s="124" t="s">
        <v>3372</v>
      </c>
      <c r="X589" s="123" t="s">
        <v>3373</v>
      </c>
      <c r="Y589" s="33">
        <v>866786.68</v>
      </c>
      <c r="Z589" s="107">
        <f t="shared" si="90"/>
        <v>0</v>
      </c>
      <c r="AA589" s="107">
        <f t="shared" si="91"/>
        <v>0</v>
      </c>
      <c r="AB589" s="107">
        <f t="shared" si="92"/>
        <v>0</v>
      </c>
      <c r="AC589" s="107">
        <f t="shared" si="93"/>
        <v>0</v>
      </c>
      <c r="AD589" s="107">
        <f t="shared" si="94"/>
        <v>1</v>
      </c>
      <c r="AE589" s="107">
        <f t="shared" si="95"/>
        <v>0</v>
      </c>
      <c r="AF589" s="107">
        <f t="shared" si="96"/>
        <v>0</v>
      </c>
      <c r="AG589" s="107">
        <f t="shared" si="97"/>
        <v>0</v>
      </c>
      <c r="AH589" s="107">
        <f t="shared" si="98"/>
        <v>0</v>
      </c>
      <c r="AI589" s="107">
        <f t="shared" si="99"/>
        <v>1</v>
      </c>
    </row>
    <row r="590" spans="1:36" ht="15.75" hidden="1" x14ac:dyDescent="0.25">
      <c r="A590" s="98" t="s">
        <v>1637</v>
      </c>
      <c r="B590" s="98" t="s">
        <v>3128</v>
      </c>
      <c r="C590" s="99">
        <v>301646</v>
      </c>
      <c r="D590" s="98" t="s">
        <v>3191</v>
      </c>
      <c r="E590" s="98" t="s">
        <v>1752</v>
      </c>
      <c r="F590" s="99">
        <v>2</v>
      </c>
      <c r="G590" s="99">
        <v>1</v>
      </c>
      <c r="H590" s="99">
        <v>27</v>
      </c>
      <c r="I590" s="100">
        <v>874426.51</v>
      </c>
      <c r="J590" s="101" t="s">
        <v>3164</v>
      </c>
      <c r="K590" s="34" t="s">
        <v>3315</v>
      </c>
      <c r="L590" s="135" t="s">
        <v>3337</v>
      </c>
      <c r="M590" s="112">
        <v>0.85</v>
      </c>
      <c r="N590" s="112">
        <v>1</v>
      </c>
      <c r="O590" s="124" t="s">
        <v>3362</v>
      </c>
      <c r="P590" s="124" t="s">
        <v>3363</v>
      </c>
      <c r="Q590" s="123" t="s">
        <v>3364</v>
      </c>
      <c r="R590" s="123" t="s">
        <v>3374</v>
      </c>
      <c r="S590" s="133">
        <v>43070</v>
      </c>
      <c r="T590" s="133">
        <v>43070</v>
      </c>
      <c r="U590" s="124" t="s">
        <v>3366</v>
      </c>
      <c r="V590" s="124" t="s">
        <v>3367</v>
      </c>
      <c r="W590" s="124" t="s">
        <v>3368</v>
      </c>
      <c r="X590" s="123" t="s">
        <v>3369</v>
      </c>
      <c r="Y590" s="33">
        <v>868065.61</v>
      </c>
      <c r="Z590" s="107">
        <f t="shared" si="90"/>
        <v>0</v>
      </c>
      <c r="AA590" s="107">
        <f t="shared" si="91"/>
        <v>0</v>
      </c>
      <c r="AB590" s="107">
        <f t="shared" si="92"/>
        <v>0</v>
      </c>
      <c r="AC590" s="107">
        <f t="shared" si="93"/>
        <v>0</v>
      </c>
      <c r="AD590" s="107">
        <f t="shared" si="94"/>
        <v>1</v>
      </c>
      <c r="AE590" s="107">
        <f t="shared" si="95"/>
        <v>0</v>
      </c>
      <c r="AF590" s="107">
        <f t="shared" si="96"/>
        <v>0</v>
      </c>
      <c r="AG590" s="107">
        <f t="shared" si="97"/>
        <v>0</v>
      </c>
      <c r="AH590" s="107">
        <f t="shared" si="98"/>
        <v>0</v>
      </c>
      <c r="AI590" s="107">
        <f t="shared" si="99"/>
        <v>1</v>
      </c>
    </row>
    <row r="591" spans="1:36" ht="15.75" hidden="1" x14ac:dyDescent="0.25">
      <c r="A591" s="98" t="s">
        <v>1637</v>
      </c>
      <c r="B591" s="98" t="s">
        <v>3128</v>
      </c>
      <c r="C591" s="99">
        <v>309002</v>
      </c>
      <c r="D591" s="98" t="s">
        <v>3192</v>
      </c>
      <c r="E591" s="98" t="s">
        <v>1750</v>
      </c>
      <c r="F591" s="99">
        <v>2</v>
      </c>
      <c r="G591" s="99">
        <v>1</v>
      </c>
      <c r="H591" s="99">
        <v>14</v>
      </c>
      <c r="I591" s="100">
        <v>723876.34</v>
      </c>
      <c r="J591" s="101" t="s">
        <v>3164</v>
      </c>
      <c r="K591" s="34" t="s">
        <v>3315</v>
      </c>
      <c r="L591" s="135" t="s">
        <v>3337</v>
      </c>
      <c r="M591" s="112">
        <v>0.9</v>
      </c>
      <c r="N591" s="112">
        <v>1</v>
      </c>
      <c r="O591" s="124" t="s">
        <v>3362</v>
      </c>
      <c r="P591" s="124" t="s">
        <v>3457</v>
      </c>
      <c r="Q591" s="123" t="s">
        <v>3364</v>
      </c>
      <c r="R591" s="123" t="s">
        <v>3365</v>
      </c>
      <c r="S591" s="133">
        <v>43070</v>
      </c>
      <c r="T591" s="133">
        <v>43070</v>
      </c>
      <c r="U591" s="124" t="s">
        <v>3366</v>
      </c>
      <c r="V591" s="124" t="s">
        <v>3367</v>
      </c>
      <c r="W591" s="124" t="s">
        <v>3368</v>
      </c>
      <c r="X591" s="123" t="s">
        <v>3369</v>
      </c>
      <c r="Y591" s="33">
        <v>720010.25</v>
      </c>
      <c r="Z591" s="107">
        <f t="shared" si="90"/>
        <v>0</v>
      </c>
      <c r="AA591" s="107">
        <f t="shared" si="91"/>
        <v>0</v>
      </c>
      <c r="AB591" s="107">
        <f t="shared" si="92"/>
        <v>0</v>
      </c>
      <c r="AC591" s="107">
        <f t="shared" si="93"/>
        <v>0</v>
      </c>
      <c r="AD591" s="107">
        <f t="shared" si="94"/>
        <v>1</v>
      </c>
      <c r="AE591" s="107">
        <f t="shared" si="95"/>
        <v>0</v>
      </c>
      <c r="AF591" s="107">
        <f t="shared" si="96"/>
        <v>0</v>
      </c>
      <c r="AG591" s="107">
        <f t="shared" si="97"/>
        <v>0</v>
      </c>
      <c r="AH591" s="107">
        <f t="shared" si="98"/>
        <v>0</v>
      </c>
      <c r="AI591" s="107">
        <f t="shared" si="99"/>
        <v>1</v>
      </c>
    </row>
    <row r="592" spans="1:36" ht="15.75" hidden="1" x14ac:dyDescent="0.25">
      <c r="A592" s="98" t="s">
        <v>1637</v>
      </c>
      <c r="B592" s="98" t="s">
        <v>3002</v>
      </c>
      <c r="C592" s="99">
        <v>111136</v>
      </c>
      <c r="D592" s="98" t="s">
        <v>3193</v>
      </c>
      <c r="E592" s="98" t="s">
        <v>1455</v>
      </c>
      <c r="F592" s="99">
        <v>1</v>
      </c>
      <c r="G592" s="99">
        <v>1</v>
      </c>
      <c r="H592" s="99">
        <v>1</v>
      </c>
      <c r="I592" s="100">
        <v>910000</v>
      </c>
      <c r="J592" s="101" t="s">
        <v>3164</v>
      </c>
      <c r="K592" s="34" t="s">
        <v>3315</v>
      </c>
      <c r="L592" s="176" t="s">
        <v>3337</v>
      </c>
      <c r="M592" s="185">
        <v>0.75</v>
      </c>
      <c r="N592" s="185">
        <v>1</v>
      </c>
      <c r="O592" s="116"/>
      <c r="P592" s="116"/>
      <c r="Q592" s="34"/>
      <c r="R592" s="34"/>
      <c r="S592" s="116"/>
      <c r="T592" s="116"/>
      <c r="U592" s="116"/>
      <c r="V592" s="116"/>
      <c r="W592" s="116"/>
      <c r="X592" s="34"/>
      <c r="Y592" s="34"/>
      <c r="Z592" s="107">
        <f t="shared" si="90"/>
        <v>0</v>
      </c>
      <c r="AA592" s="107">
        <f t="shared" si="91"/>
        <v>0</v>
      </c>
      <c r="AB592" s="107">
        <f t="shared" si="92"/>
        <v>0</v>
      </c>
      <c r="AC592" s="107">
        <f t="shared" si="93"/>
        <v>0</v>
      </c>
      <c r="AD592" s="107">
        <f t="shared" si="94"/>
        <v>1</v>
      </c>
      <c r="AE592" s="107">
        <f t="shared" si="95"/>
        <v>0</v>
      </c>
      <c r="AF592" s="107">
        <f t="shared" si="96"/>
        <v>0</v>
      </c>
      <c r="AG592" s="107">
        <f t="shared" si="97"/>
        <v>0</v>
      </c>
      <c r="AH592" s="107">
        <f t="shared" si="98"/>
        <v>0</v>
      </c>
      <c r="AI592" s="107">
        <f t="shared" si="99"/>
        <v>1</v>
      </c>
      <c r="AJ592" t="s">
        <v>3521</v>
      </c>
    </row>
    <row r="593" spans="1:36" ht="15.75" hidden="1" x14ac:dyDescent="0.25">
      <c r="A593" s="98" t="s">
        <v>1637</v>
      </c>
      <c r="B593" s="98" t="s">
        <v>3002</v>
      </c>
      <c r="C593" s="102">
        <v>301657</v>
      </c>
      <c r="D593" s="98" t="s">
        <v>3194</v>
      </c>
      <c r="E593" s="98" t="s">
        <v>1853</v>
      </c>
      <c r="F593" s="99">
        <v>2</v>
      </c>
      <c r="G593" s="99">
        <v>1</v>
      </c>
      <c r="H593" s="99">
        <v>1</v>
      </c>
      <c r="I593" s="100">
        <v>1821855.4200000002</v>
      </c>
      <c r="J593" s="101" t="s">
        <v>3164</v>
      </c>
      <c r="K593" s="34" t="s">
        <v>3315</v>
      </c>
      <c r="L593" s="176" t="s">
        <v>3337</v>
      </c>
      <c r="M593" s="185">
        <v>0.9</v>
      </c>
      <c r="N593" s="185">
        <v>1</v>
      </c>
      <c r="O593" s="116"/>
      <c r="P593" s="116"/>
      <c r="Q593" s="34"/>
      <c r="R593" s="34"/>
      <c r="S593" s="116"/>
      <c r="T593" s="116"/>
      <c r="U593" s="116"/>
      <c r="V593" s="116"/>
      <c r="W593" s="116"/>
      <c r="X593" s="34"/>
      <c r="Y593" s="34"/>
      <c r="Z593" s="107">
        <f t="shared" si="90"/>
        <v>0</v>
      </c>
      <c r="AA593" s="107">
        <f t="shared" si="91"/>
        <v>0</v>
      </c>
      <c r="AB593" s="107">
        <f t="shared" si="92"/>
        <v>0</v>
      </c>
      <c r="AC593" s="107">
        <f t="shared" si="93"/>
        <v>0</v>
      </c>
      <c r="AD593" s="107">
        <f t="shared" si="94"/>
        <v>1</v>
      </c>
      <c r="AE593" s="107">
        <f t="shared" si="95"/>
        <v>0</v>
      </c>
      <c r="AF593" s="107">
        <f t="shared" si="96"/>
        <v>0</v>
      </c>
      <c r="AG593" s="107">
        <f t="shared" si="97"/>
        <v>0</v>
      </c>
      <c r="AH593" s="107">
        <f t="shared" si="98"/>
        <v>0</v>
      </c>
      <c r="AI593" s="107">
        <f t="shared" si="99"/>
        <v>1</v>
      </c>
      <c r="AJ593" t="s">
        <v>3521</v>
      </c>
    </row>
    <row r="594" spans="1:36" ht="15.75" hidden="1" x14ac:dyDescent="0.25">
      <c r="A594" s="98" t="s">
        <v>1637</v>
      </c>
      <c r="B594" s="98" t="s">
        <v>3002</v>
      </c>
      <c r="C594" s="99">
        <v>301658</v>
      </c>
      <c r="D594" s="98" t="s">
        <v>3195</v>
      </c>
      <c r="E594" s="98" t="s">
        <v>1780</v>
      </c>
      <c r="F594" s="99">
        <v>1</v>
      </c>
      <c r="G594" s="99">
        <v>1</v>
      </c>
      <c r="H594" s="99">
        <v>1</v>
      </c>
      <c r="I594" s="100">
        <v>1490000</v>
      </c>
      <c r="J594" s="101" t="s">
        <v>3164</v>
      </c>
      <c r="K594" s="34" t="s">
        <v>3315</v>
      </c>
      <c r="L594" s="176" t="s">
        <v>3337</v>
      </c>
      <c r="M594" s="185">
        <v>0.8</v>
      </c>
      <c r="N594" s="185">
        <v>1</v>
      </c>
      <c r="O594" s="116"/>
      <c r="P594" s="116"/>
      <c r="Q594" s="34"/>
      <c r="R594" s="34"/>
      <c r="S594" s="116"/>
      <c r="T594" s="116"/>
      <c r="U594" s="116"/>
      <c r="V594" s="116"/>
      <c r="W594" s="116"/>
      <c r="X594" s="34"/>
      <c r="Y594" s="34"/>
      <c r="Z594" s="107">
        <f t="shared" si="90"/>
        <v>0</v>
      </c>
      <c r="AA594" s="107">
        <f t="shared" si="91"/>
        <v>0</v>
      </c>
      <c r="AB594" s="107">
        <f t="shared" si="92"/>
        <v>0</v>
      </c>
      <c r="AC594" s="107">
        <f t="shared" si="93"/>
        <v>0</v>
      </c>
      <c r="AD594" s="107">
        <f t="shared" si="94"/>
        <v>1</v>
      </c>
      <c r="AE594" s="107">
        <f t="shared" si="95"/>
        <v>0</v>
      </c>
      <c r="AF594" s="107">
        <f t="shared" si="96"/>
        <v>0</v>
      </c>
      <c r="AG594" s="107">
        <f t="shared" si="97"/>
        <v>0</v>
      </c>
      <c r="AH594" s="107">
        <f t="shared" si="98"/>
        <v>0</v>
      </c>
      <c r="AI594" s="107">
        <f t="shared" si="99"/>
        <v>1</v>
      </c>
      <c r="AJ594" t="s">
        <v>3521</v>
      </c>
    </row>
    <row r="595" spans="1:36" ht="15.75" hidden="1" x14ac:dyDescent="0.25">
      <c r="A595" s="98" t="s">
        <v>1637</v>
      </c>
      <c r="B595" s="98" t="s">
        <v>3002</v>
      </c>
      <c r="C595" s="102">
        <v>301659</v>
      </c>
      <c r="D595" s="98" t="s">
        <v>3196</v>
      </c>
      <c r="E595" s="98" t="s">
        <v>1821</v>
      </c>
      <c r="F595" s="99">
        <v>2</v>
      </c>
      <c r="G595" s="99">
        <v>1</v>
      </c>
      <c r="H595" s="99">
        <v>1</v>
      </c>
      <c r="I595" s="100">
        <v>1821855.4200000002</v>
      </c>
      <c r="J595" s="101" t="s">
        <v>3164</v>
      </c>
      <c r="K595" s="34" t="s">
        <v>3315</v>
      </c>
      <c r="L595" s="176" t="s">
        <v>3337</v>
      </c>
      <c r="M595" s="185">
        <v>0.9</v>
      </c>
      <c r="N595" s="185">
        <v>1</v>
      </c>
      <c r="O595" s="116"/>
      <c r="P595" s="116"/>
      <c r="Q595" s="34"/>
      <c r="R595" s="34"/>
      <c r="S595" s="116"/>
      <c r="T595" s="116"/>
      <c r="U595" s="116"/>
      <c r="V595" s="116"/>
      <c r="W595" s="116"/>
      <c r="X595" s="34"/>
      <c r="Y595" s="34"/>
      <c r="Z595" s="107">
        <f t="shared" si="90"/>
        <v>0</v>
      </c>
      <c r="AA595" s="107">
        <f t="shared" si="91"/>
        <v>0</v>
      </c>
      <c r="AB595" s="107">
        <f t="shared" si="92"/>
        <v>0</v>
      </c>
      <c r="AC595" s="107">
        <f t="shared" si="93"/>
        <v>0</v>
      </c>
      <c r="AD595" s="107">
        <f t="shared" si="94"/>
        <v>1</v>
      </c>
      <c r="AE595" s="107">
        <f t="shared" si="95"/>
        <v>0</v>
      </c>
      <c r="AF595" s="107">
        <f t="shared" si="96"/>
        <v>0</v>
      </c>
      <c r="AG595" s="107">
        <f t="shared" si="97"/>
        <v>0</v>
      </c>
      <c r="AH595" s="107">
        <f t="shared" si="98"/>
        <v>0</v>
      </c>
      <c r="AI595" s="107">
        <f t="shared" si="99"/>
        <v>1</v>
      </c>
      <c r="AJ595" t="s">
        <v>3521</v>
      </c>
    </row>
    <row r="596" spans="1:36" ht="15.75" hidden="1" x14ac:dyDescent="0.25">
      <c r="A596" s="98" t="s">
        <v>1637</v>
      </c>
      <c r="B596" s="98" t="s">
        <v>3002</v>
      </c>
      <c r="C596" s="99">
        <v>301660</v>
      </c>
      <c r="D596" s="98" t="s">
        <v>3197</v>
      </c>
      <c r="E596" s="98" t="s">
        <v>1684</v>
      </c>
      <c r="F596" s="99">
        <v>1</v>
      </c>
      <c r="G596" s="99">
        <v>1</v>
      </c>
      <c r="H596" s="99">
        <v>1</v>
      </c>
      <c r="I596" s="100">
        <v>1520000</v>
      </c>
      <c r="J596" s="101" t="s">
        <v>3164</v>
      </c>
      <c r="K596" s="34" t="s">
        <v>3315</v>
      </c>
      <c r="L596" s="176" t="s">
        <v>3337</v>
      </c>
      <c r="M596" s="185">
        <v>0.8</v>
      </c>
      <c r="N596" s="185">
        <v>1</v>
      </c>
      <c r="O596" s="116"/>
      <c r="P596" s="116"/>
      <c r="Q596" s="34"/>
      <c r="R596" s="34"/>
      <c r="S596" s="116"/>
      <c r="T596" s="116"/>
      <c r="U596" s="116"/>
      <c r="V596" s="116"/>
      <c r="W596" s="116"/>
      <c r="X596" s="34"/>
      <c r="Y596" s="34"/>
      <c r="Z596" s="107">
        <f t="shared" si="90"/>
        <v>0</v>
      </c>
      <c r="AA596" s="107">
        <f t="shared" si="91"/>
        <v>0</v>
      </c>
      <c r="AB596" s="107">
        <f t="shared" si="92"/>
        <v>0</v>
      </c>
      <c r="AC596" s="107">
        <f t="shared" si="93"/>
        <v>0</v>
      </c>
      <c r="AD596" s="107">
        <f t="shared" si="94"/>
        <v>1</v>
      </c>
      <c r="AE596" s="107">
        <f t="shared" si="95"/>
        <v>0</v>
      </c>
      <c r="AF596" s="107">
        <f t="shared" si="96"/>
        <v>0</v>
      </c>
      <c r="AG596" s="107">
        <f t="shared" si="97"/>
        <v>0</v>
      </c>
      <c r="AH596" s="107">
        <f t="shared" si="98"/>
        <v>0</v>
      </c>
      <c r="AI596" s="107">
        <f t="shared" si="99"/>
        <v>1</v>
      </c>
      <c r="AJ596" t="s">
        <v>3521</v>
      </c>
    </row>
    <row r="597" spans="1:36" ht="15.75" hidden="1" x14ac:dyDescent="0.25">
      <c r="A597" s="98" t="s">
        <v>1637</v>
      </c>
      <c r="B597" s="98" t="s">
        <v>3002</v>
      </c>
      <c r="C597" s="102">
        <v>301663</v>
      </c>
      <c r="D597" s="98" t="s">
        <v>3198</v>
      </c>
      <c r="E597" s="98" t="s">
        <v>404</v>
      </c>
      <c r="F597" s="99">
        <v>2</v>
      </c>
      <c r="G597" s="99">
        <v>1</v>
      </c>
      <c r="H597" s="99">
        <v>1</v>
      </c>
      <c r="I597" s="100">
        <v>1418751.108096</v>
      </c>
      <c r="J597" s="101" t="s">
        <v>3164</v>
      </c>
      <c r="K597" s="34" t="s">
        <v>3315</v>
      </c>
      <c r="L597" s="176" t="s">
        <v>3337</v>
      </c>
      <c r="M597" s="185">
        <v>0.9</v>
      </c>
      <c r="N597" s="185">
        <v>1</v>
      </c>
      <c r="O597" s="116"/>
      <c r="P597" s="116"/>
      <c r="Q597" s="34"/>
      <c r="R597" s="34"/>
      <c r="S597" s="116"/>
      <c r="T597" s="116"/>
      <c r="U597" s="116"/>
      <c r="V597" s="116"/>
      <c r="W597" s="116"/>
      <c r="X597" s="34"/>
      <c r="Y597" s="34"/>
      <c r="Z597" s="107">
        <f t="shared" si="90"/>
        <v>0</v>
      </c>
      <c r="AA597" s="107">
        <f t="shared" si="91"/>
        <v>0</v>
      </c>
      <c r="AB597" s="107">
        <f t="shared" si="92"/>
        <v>0</v>
      </c>
      <c r="AC597" s="107">
        <f t="shared" si="93"/>
        <v>0</v>
      </c>
      <c r="AD597" s="107">
        <f t="shared" si="94"/>
        <v>1</v>
      </c>
      <c r="AE597" s="107">
        <f t="shared" si="95"/>
        <v>0</v>
      </c>
      <c r="AF597" s="107">
        <f t="shared" si="96"/>
        <v>0</v>
      </c>
      <c r="AG597" s="107">
        <f t="shared" si="97"/>
        <v>0</v>
      </c>
      <c r="AH597" s="107">
        <f t="shared" si="98"/>
        <v>0</v>
      </c>
      <c r="AI597" s="107">
        <f t="shared" si="99"/>
        <v>1</v>
      </c>
      <c r="AJ597" t="s">
        <v>3522</v>
      </c>
    </row>
    <row r="598" spans="1:36" ht="15.75" hidden="1" x14ac:dyDescent="0.25">
      <c r="A598" s="98" t="s">
        <v>1637</v>
      </c>
      <c r="B598" s="98" t="s">
        <v>3002</v>
      </c>
      <c r="C598" s="99">
        <v>301667</v>
      </c>
      <c r="D598" s="98" t="s">
        <v>3199</v>
      </c>
      <c r="E598" s="98" t="s">
        <v>1772</v>
      </c>
      <c r="F598" s="99">
        <v>1</v>
      </c>
      <c r="G598" s="99">
        <v>1</v>
      </c>
      <c r="H598" s="99">
        <v>1</v>
      </c>
      <c r="I598" s="100">
        <v>1680000</v>
      </c>
      <c r="J598" s="101" t="s">
        <v>3164</v>
      </c>
      <c r="K598" s="34" t="s">
        <v>3315</v>
      </c>
      <c r="L598" s="176" t="s">
        <v>3337</v>
      </c>
      <c r="M598" s="185">
        <v>0.8</v>
      </c>
      <c r="N598" s="185">
        <v>1</v>
      </c>
      <c r="O598" s="116"/>
      <c r="P598" s="116"/>
      <c r="Q598" s="34"/>
      <c r="R598" s="34"/>
      <c r="S598" s="116"/>
      <c r="T598" s="116"/>
      <c r="U598" s="116"/>
      <c r="V598" s="116"/>
      <c r="W598" s="116"/>
      <c r="X598" s="34"/>
      <c r="Y598" s="34"/>
      <c r="Z598" s="107">
        <f t="shared" si="90"/>
        <v>0</v>
      </c>
      <c r="AA598" s="107">
        <f t="shared" si="91"/>
        <v>0</v>
      </c>
      <c r="AB598" s="107">
        <f t="shared" si="92"/>
        <v>0</v>
      </c>
      <c r="AC598" s="107">
        <f t="shared" si="93"/>
        <v>0</v>
      </c>
      <c r="AD598" s="107">
        <f t="shared" si="94"/>
        <v>1</v>
      </c>
      <c r="AE598" s="107">
        <f t="shared" si="95"/>
        <v>0</v>
      </c>
      <c r="AF598" s="107">
        <f t="shared" si="96"/>
        <v>0</v>
      </c>
      <c r="AG598" s="107">
        <f t="shared" si="97"/>
        <v>0</v>
      </c>
      <c r="AH598" s="107">
        <f t="shared" si="98"/>
        <v>0</v>
      </c>
      <c r="AI598" s="107">
        <f t="shared" si="99"/>
        <v>1</v>
      </c>
      <c r="AJ598" t="s">
        <v>3521</v>
      </c>
    </row>
    <row r="599" spans="1:36" ht="15.75" hidden="1" x14ac:dyDescent="0.25">
      <c r="A599" s="98" t="s">
        <v>1637</v>
      </c>
      <c r="B599" s="98" t="s">
        <v>3002</v>
      </c>
      <c r="C599" s="102">
        <v>301668</v>
      </c>
      <c r="D599" s="98" t="s">
        <v>3200</v>
      </c>
      <c r="E599" s="98" t="s">
        <v>1828</v>
      </c>
      <c r="F599" s="99">
        <v>2</v>
      </c>
      <c r="G599" s="99">
        <v>1</v>
      </c>
      <c r="H599" s="99">
        <v>1</v>
      </c>
      <c r="I599" s="100">
        <v>2628689.8960000002</v>
      </c>
      <c r="J599" s="101" t="s">
        <v>3164</v>
      </c>
      <c r="K599" s="34" t="s">
        <v>3315</v>
      </c>
      <c r="L599" s="176" t="s">
        <v>3337</v>
      </c>
      <c r="M599" s="185">
        <v>0.8</v>
      </c>
      <c r="N599" s="185">
        <v>1</v>
      </c>
      <c r="O599" s="116"/>
      <c r="P599" s="116"/>
      <c r="Q599" s="34"/>
      <c r="R599" s="34"/>
      <c r="S599" s="116"/>
      <c r="T599" s="116"/>
      <c r="U599" s="116"/>
      <c r="V599" s="116"/>
      <c r="W599" s="116"/>
      <c r="X599" s="34"/>
      <c r="Y599" s="34"/>
      <c r="Z599" s="107">
        <f t="shared" si="90"/>
        <v>0</v>
      </c>
      <c r="AA599" s="107">
        <f t="shared" si="91"/>
        <v>0</v>
      </c>
      <c r="AB599" s="107">
        <f t="shared" si="92"/>
        <v>0</v>
      </c>
      <c r="AC599" s="107">
        <f t="shared" si="93"/>
        <v>0</v>
      </c>
      <c r="AD599" s="107">
        <f t="shared" si="94"/>
        <v>1</v>
      </c>
      <c r="AE599" s="107">
        <f t="shared" si="95"/>
        <v>0</v>
      </c>
      <c r="AF599" s="107">
        <f t="shared" si="96"/>
        <v>0</v>
      </c>
      <c r="AG599" s="107">
        <f t="shared" si="97"/>
        <v>0</v>
      </c>
      <c r="AH599" s="107">
        <f t="shared" si="98"/>
        <v>0</v>
      </c>
      <c r="AI599" s="107">
        <f t="shared" si="99"/>
        <v>1</v>
      </c>
      <c r="AJ599" t="s">
        <v>3521</v>
      </c>
    </row>
    <row r="600" spans="1:36" ht="15.75" hidden="1" x14ac:dyDescent="0.25">
      <c r="A600" s="98" t="s">
        <v>1637</v>
      </c>
      <c r="B600" s="98" t="s">
        <v>3002</v>
      </c>
      <c r="C600" s="99">
        <v>301669</v>
      </c>
      <c r="D600" s="98" t="s">
        <v>3201</v>
      </c>
      <c r="E600" s="98" t="s">
        <v>1780</v>
      </c>
      <c r="F600" s="99">
        <v>1</v>
      </c>
      <c r="G600" s="99">
        <v>1</v>
      </c>
      <c r="H600" s="99">
        <v>1</v>
      </c>
      <c r="I600" s="100">
        <v>1520000</v>
      </c>
      <c r="J600" s="101" t="s">
        <v>3164</v>
      </c>
      <c r="K600" s="34" t="s">
        <v>3315</v>
      </c>
      <c r="L600" s="176" t="s">
        <v>3337</v>
      </c>
      <c r="M600" s="185">
        <v>0.8</v>
      </c>
      <c r="N600" s="185">
        <v>1</v>
      </c>
      <c r="O600" s="116"/>
      <c r="P600" s="116"/>
      <c r="Q600" s="34"/>
      <c r="R600" s="34"/>
      <c r="S600" s="116"/>
      <c r="T600" s="116"/>
      <c r="U600" s="116"/>
      <c r="V600" s="116"/>
      <c r="W600" s="116"/>
      <c r="X600" s="34"/>
      <c r="Y600" s="34"/>
      <c r="Z600" s="107">
        <f t="shared" si="90"/>
        <v>0</v>
      </c>
      <c r="AA600" s="107">
        <f t="shared" si="91"/>
        <v>0</v>
      </c>
      <c r="AB600" s="107">
        <f t="shared" si="92"/>
        <v>0</v>
      </c>
      <c r="AC600" s="107">
        <f t="shared" si="93"/>
        <v>0</v>
      </c>
      <c r="AD600" s="107">
        <f t="shared" si="94"/>
        <v>1</v>
      </c>
      <c r="AE600" s="107">
        <f t="shared" si="95"/>
        <v>0</v>
      </c>
      <c r="AF600" s="107">
        <f t="shared" si="96"/>
        <v>0</v>
      </c>
      <c r="AG600" s="107">
        <f t="shared" si="97"/>
        <v>0</v>
      </c>
      <c r="AH600" s="107">
        <f t="shared" si="98"/>
        <v>0</v>
      </c>
      <c r="AI600" s="107">
        <f t="shared" si="99"/>
        <v>1</v>
      </c>
      <c r="AJ600" t="s">
        <v>3521</v>
      </c>
    </row>
    <row r="601" spans="1:36" ht="15.75" hidden="1" x14ac:dyDescent="0.25">
      <c r="A601" s="98" t="s">
        <v>1637</v>
      </c>
      <c r="B601" s="98" t="s">
        <v>3002</v>
      </c>
      <c r="C601" s="102">
        <v>301671</v>
      </c>
      <c r="D601" s="98" t="s">
        <v>3202</v>
      </c>
      <c r="E601" s="98" t="s">
        <v>1832</v>
      </c>
      <c r="F601" s="99">
        <v>2</v>
      </c>
      <c r="G601" s="99">
        <v>1</v>
      </c>
      <c r="H601" s="99">
        <v>1</v>
      </c>
      <c r="I601" s="100">
        <v>2828689.8960000002</v>
      </c>
      <c r="J601" s="101" t="s">
        <v>3164</v>
      </c>
      <c r="K601" s="34" t="s">
        <v>3315</v>
      </c>
      <c r="L601" s="176" t="s">
        <v>3337</v>
      </c>
      <c r="M601" s="185">
        <v>0.9</v>
      </c>
      <c r="N601" s="185">
        <v>1</v>
      </c>
      <c r="O601" s="116"/>
      <c r="P601" s="116"/>
      <c r="Q601" s="34"/>
      <c r="R601" s="34"/>
      <c r="S601" s="116"/>
      <c r="T601" s="116"/>
      <c r="U601" s="116"/>
      <c r="V601" s="116"/>
      <c r="W601" s="116"/>
      <c r="X601" s="34"/>
      <c r="Y601" s="34"/>
      <c r="Z601" s="107">
        <f t="shared" si="90"/>
        <v>0</v>
      </c>
      <c r="AA601" s="107">
        <f t="shared" si="91"/>
        <v>0</v>
      </c>
      <c r="AB601" s="107">
        <f t="shared" si="92"/>
        <v>0</v>
      </c>
      <c r="AC601" s="107">
        <f t="shared" si="93"/>
        <v>0</v>
      </c>
      <c r="AD601" s="107">
        <f t="shared" si="94"/>
        <v>1</v>
      </c>
      <c r="AE601" s="107">
        <f t="shared" si="95"/>
        <v>0</v>
      </c>
      <c r="AF601" s="107">
        <f t="shared" si="96"/>
        <v>0</v>
      </c>
      <c r="AG601" s="107">
        <f t="shared" si="97"/>
        <v>0</v>
      </c>
      <c r="AH601" s="107">
        <f t="shared" si="98"/>
        <v>0</v>
      </c>
      <c r="AI601" s="107">
        <f t="shared" si="99"/>
        <v>1</v>
      </c>
      <c r="AJ601" t="s">
        <v>3521</v>
      </c>
    </row>
    <row r="602" spans="1:36" ht="15.75" hidden="1" x14ac:dyDescent="0.25">
      <c r="A602" s="98" t="s">
        <v>1637</v>
      </c>
      <c r="B602" s="98" t="s">
        <v>3002</v>
      </c>
      <c r="C602" s="102">
        <v>301690</v>
      </c>
      <c r="D602" s="98" t="s">
        <v>3203</v>
      </c>
      <c r="E602" s="98" t="s">
        <v>404</v>
      </c>
      <c r="F602" s="99">
        <v>2</v>
      </c>
      <c r="G602" s="99">
        <v>1</v>
      </c>
      <c r="H602" s="99">
        <v>1</v>
      </c>
      <c r="I602" s="100">
        <v>2000000</v>
      </c>
      <c r="J602" s="101" t="s">
        <v>3164</v>
      </c>
      <c r="K602" s="34" t="s">
        <v>3315</v>
      </c>
      <c r="L602" s="176" t="s">
        <v>3337</v>
      </c>
      <c r="M602" s="185">
        <v>0.9</v>
      </c>
      <c r="N602" s="185">
        <v>1</v>
      </c>
      <c r="O602" s="116"/>
      <c r="P602" s="116"/>
      <c r="Q602" s="34"/>
      <c r="R602" s="34"/>
      <c r="S602" s="116"/>
      <c r="T602" s="116"/>
      <c r="U602" s="116"/>
      <c r="V602" s="116"/>
      <c r="W602" s="116"/>
      <c r="X602" s="34"/>
      <c r="Y602" s="34"/>
      <c r="Z602" s="107">
        <f t="shared" si="90"/>
        <v>0</v>
      </c>
      <c r="AA602" s="107">
        <f t="shared" si="91"/>
        <v>0</v>
      </c>
      <c r="AB602" s="107">
        <f t="shared" si="92"/>
        <v>0</v>
      </c>
      <c r="AC602" s="107">
        <f t="shared" si="93"/>
        <v>0</v>
      </c>
      <c r="AD602" s="107">
        <f t="shared" si="94"/>
        <v>1</v>
      </c>
      <c r="AE602" s="107">
        <f t="shared" si="95"/>
        <v>0</v>
      </c>
      <c r="AF602" s="107">
        <f t="shared" si="96"/>
        <v>0</v>
      </c>
      <c r="AG602" s="107">
        <f t="shared" si="97"/>
        <v>0</v>
      </c>
      <c r="AH602" s="107">
        <f t="shared" si="98"/>
        <v>0</v>
      </c>
      <c r="AI602" s="107">
        <f t="shared" si="99"/>
        <v>1</v>
      </c>
      <c r="AJ602" t="s">
        <v>3521</v>
      </c>
    </row>
    <row r="603" spans="1:36" ht="15.75" hidden="1" x14ac:dyDescent="0.25">
      <c r="A603" s="98" t="s">
        <v>1637</v>
      </c>
      <c r="B603" s="98" t="s">
        <v>3002</v>
      </c>
      <c r="C603" s="99">
        <v>301693</v>
      </c>
      <c r="D603" s="98" t="s">
        <v>3204</v>
      </c>
      <c r="E603" s="98" t="s">
        <v>1772</v>
      </c>
      <c r="F603" s="99">
        <v>1</v>
      </c>
      <c r="G603" s="99">
        <v>1</v>
      </c>
      <c r="H603" s="99">
        <v>1</v>
      </c>
      <c r="I603" s="100">
        <v>1780000</v>
      </c>
      <c r="J603" s="101" t="s">
        <v>3164</v>
      </c>
      <c r="K603" s="34" t="s">
        <v>3315</v>
      </c>
      <c r="L603" s="176" t="s">
        <v>3337</v>
      </c>
      <c r="M603" s="185">
        <v>0.85</v>
      </c>
      <c r="N603" s="185">
        <v>1</v>
      </c>
      <c r="O603" s="116"/>
      <c r="P603" s="116"/>
      <c r="Q603" s="34"/>
      <c r="R603" s="34"/>
      <c r="S603" s="116"/>
      <c r="T603" s="116"/>
      <c r="U603" s="116"/>
      <c r="V603" s="116"/>
      <c r="W603" s="116"/>
      <c r="X603" s="34"/>
      <c r="Y603" s="34"/>
      <c r="Z603" s="107">
        <f t="shared" si="90"/>
        <v>0</v>
      </c>
      <c r="AA603" s="107">
        <f t="shared" si="91"/>
        <v>0</v>
      </c>
      <c r="AB603" s="107">
        <f t="shared" si="92"/>
        <v>0</v>
      </c>
      <c r="AC603" s="107">
        <f t="shared" si="93"/>
        <v>0</v>
      </c>
      <c r="AD603" s="107">
        <f t="shared" si="94"/>
        <v>1</v>
      </c>
      <c r="AE603" s="107">
        <f t="shared" si="95"/>
        <v>0</v>
      </c>
      <c r="AF603" s="107">
        <f t="shared" si="96"/>
        <v>0</v>
      </c>
      <c r="AG603" s="107">
        <f t="shared" si="97"/>
        <v>0</v>
      </c>
      <c r="AH603" s="107">
        <f t="shared" si="98"/>
        <v>0</v>
      </c>
      <c r="AI603" s="107">
        <f t="shared" si="99"/>
        <v>1</v>
      </c>
      <c r="AJ603" t="s">
        <v>3521</v>
      </c>
    </row>
    <row r="604" spans="1:36" ht="45" hidden="1" x14ac:dyDescent="0.25">
      <c r="A604" s="98" t="s">
        <v>1637</v>
      </c>
      <c r="B604" s="98" t="s">
        <v>3002</v>
      </c>
      <c r="C604" s="102">
        <v>301699</v>
      </c>
      <c r="D604" s="98" t="s">
        <v>3205</v>
      </c>
      <c r="E604" s="98" t="s">
        <v>1832</v>
      </c>
      <c r="F604" s="99">
        <v>2</v>
      </c>
      <c r="G604" s="99">
        <v>1</v>
      </c>
      <c r="H604" s="99">
        <v>1</v>
      </c>
      <c r="I604" s="100">
        <v>2828689.8960000002</v>
      </c>
      <c r="J604" s="101" t="s">
        <v>3164</v>
      </c>
      <c r="K604" s="34" t="s">
        <v>3315</v>
      </c>
      <c r="L604" s="176" t="s">
        <v>3337</v>
      </c>
      <c r="M604" s="185">
        <v>0.8</v>
      </c>
      <c r="N604" s="185">
        <v>1</v>
      </c>
      <c r="O604" s="116"/>
      <c r="P604" s="116"/>
      <c r="Q604" s="34"/>
      <c r="R604" s="34"/>
      <c r="S604" s="116"/>
      <c r="T604" s="116"/>
      <c r="U604" s="116"/>
      <c r="V604" s="116"/>
      <c r="W604" s="116"/>
      <c r="X604" s="34"/>
      <c r="Y604" s="34"/>
      <c r="Z604" s="107">
        <f t="shared" si="90"/>
        <v>0</v>
      </c>
      <c r="AA604" s="107">
        <f t="shared" si="91"/>
        <v>0</v>
      </c>
      <c r="AB604" s="107">
        <f t="shared" si="92"/>
        <v>0</v>
      </c>
      <c r="AC604" s="107">
        <f t="shared" si="93"/>
        <v>0</v>
      </c>
      <c r="AD604" s="107">
        <f t="shared" si="94"/>
        <v>1</v>
      </c>
      <c r="AE604" s="107">
        <f t="shared" si="95"/>
        <v>0</v>
      </c>
      <c r="AF604" s="107">
        <f t="shared" si="96"/>
        <v>0</v>
      </c>
      <c r="AG604" s="107">
        <f t="shared" si="97"/>
        <v>0</v>
      </c>
      <c r="AH604" s="107">
        <f t="shared" si="98"/>
        <v>0</v>
      </c>
      <c r="AI604" s="107">
        <f t="shared" si="99"/>
        <v>1</v>
      </c>
      <c r="AJ604" t="s">
        <v>3523</v>
      </c>
    </row>
    <row r="605" spans="1:36" ht="15.75" hidden="1" x14ac:dyDescent="0.25">
      <c r="A605" s="98" t="s">
        <v>1637</v>
      </c>
      <c r="B605" s="98" t="s">
        <v>3002</v>
      </c>
      <c r="C605" s="102">
        <v>301701</v>
      </c>
      <c r="D605" s="98" t="s">
        <v>3206</v>
      </c>
      <c r="E605" s="98" t="s">
        <v>1821</v>
      </c>
      <c r="F605" s="99">
        <v>2</v>
      </c>
      <c r="G605" s="99">
        <v>1</v>
      </c>
      <c r="H605" s="99">
        <v>1</v>
      </c>
      <c r="I605" s="100">
        <v>1674473.45</v>
      </c>
      <c r="J605" s="101" t="s">
        <v>3164</v>
      </c>
      <c r="K605" s="34" t="s">
        <v>3315</v>
      </c>
      <c r="L605" s="176" t="s">
        <v>3337</v>
      </c>
      <c r="M605" s="185">
        <v>0.9</v>
      </c>
      <c r="N605" s="185">
        <v>1</v>
      </c>
      <c r="O605" s="116"/>
      <c r="P605" s="116"/>
      <c r="Q605" s="34"/>
      <c r="R605" s="34"/>
      <c r="S605" s="116"/>
      <c r="T605" s="116"/>
      <c r="U605" s="116"/>
      <c r="V605" s="116"/>
      <c r="W605" s="116"/>
      <c r="X605" s="34"/>
      <c r="Y605" s="34"/>
      <c r="Z605" s="107">
        <f t="shared" si="90"/>
        <v>0</v>
      </c>
      <c r="AA605" s="107">
        <f t="shared" si="91"/>
        <v>0</v>
      </c>
      <c r="AB605" s="107">
        <f t="shared" si="92"/>
        <v>0</v>
      </c>
      <c r="AC605" s="107">
        <f t="shared" si="93"/>
        <v>0</v>
      </c>
      <c r="AD605" s="107">
        <f t="shared" si="94"/>
        <v>1</v>
      </c>
      <c r="AE605" s="107">
        <f t="shared" si="95"/>
        <v>0</v>
      </c>
      <c r="AF605" s="107">
        <f t="shared" si="96"/>
        <v>0</v>
      </c>
      <c r="AG605" s="107">
        <f t="shared" si="97"/>
        <v>0</v>
      </c>
      <c r="AH605" s="107">
        <f t="shared" si="98"/>
        <v>0</v>
      </c>
      <c r="AI605" s="107">
        <f t="shared" si="99"/>
        <v>1</v>
      </c>
      <c r="AJ605" t="s">
        <v>3521</v>
      </c>
    </row>
    <row r="606" spans="1:36" ht="15.75" hidden="1" x14ac:dyDescent="0.25">
      <c r="A606" s="98" t="s">
        <v>1637</v>
      </c>
      <c r="B606" s="98" t="s">
        <v>3002</v>
      </c>
      <c r="C606" s="102">
        <v>301702</v>
      </c>
      <c r="D606" s="98" t="s">
        <v>3207</v>
      </c>
      <c r="E606" s="98" t="s">
        <v>1825</v>
      </c>
      <c r="F606" s="99">
        <v>2</v>
      </c>
      <c r="G606" s="99">
        <v>1</v>
      </c>
      <c r="H606" s="99">
        <v>1</v>
      </c>
      <c r="I606" s="100">
        <v>2628689.8960000002</v>
      </c>
      <c r="J606" s="101" t="s">
        <v>3164</v>
      </c>
      <c r="K606" s="34" t="s">
        <v>3315</v>
      </c>
      <c r="L606" s="176" t="s">
        <v>3337</v>
      </c>
      <c r="M606" s="185">
        <v>0.85</v>
      </c>
      <c r="N606" s="185">
        <v>1</v>
      </c>
      <c r="O606" s="116"/>
      <c r="P606" s="116"/>
      <c r="Q606" s="34"/>
      <c r="R606" s="34"/>
      <c r="S606" s="116"/>
      <c r="T606" s="116"/>
      <c r="U606" s="116"/>
      <c r="V606" s="116"/>
      <c r="W606" s="116"/>
      <c r="X606" s="34"/>
      <c r="Y606" s="34"/>
      <c r="Z606" s="107">
        <f t="shared" si="90"/>
        <v>0</v>
      </c>
      <c r="AA606" s="107">
        <f t="shared" si="91"/>
        <v>0</v>
      </c>
      <c r="AB606" s="107">
        <f t="shared" si="92"/>
        <v>0</v>
      </c>
      <c r="AC606" s="107">
        <f t="shared" si="93"/>
        <v>0</v>
      </c>
      <c r="AD606" s="107">
        <f t="shared" si="94"/>
        <v>1</v>
      </c>
      <c r="AE606" s="107">
        <f t="shared" si="95"/>
        <v>0</v>
      </c>
      <c r="AF606" s="107">
        <f t="shared" si="96"/>
        <v>0</v>
      </c>
      <c r="AG606" s="107">
        <f t="shared" si="97"/>
        <v>0</v>
      </c>
      <c r="AH606" s="107">
        <f t="shared" si="98"/>
        <v>0</v>
      </c>
      <c r="AI606" s="107">
        <f t="shared" si="99"/>
        <v>1</v>
      </c>
      <c r="AJ606" t="s">
        <v>3524</v>
      </c>
    </row>
    <row r="607" spans="1:36" ht="15.75" hidden="1" x14ac:dyDescent="0.25">
      <c r="A607" s="98" t="s">
        <v>1637</v>
      </c>
      <c r="B607" s="98" t="s">
        <v>3002</v>
      </c>
      <c r="C607" s="99">
        <v>301703</v>
      </c>
      <c r="D607" s="98" t="s">
        <v>3208</v>
      </c>
      <c r="E607" s="98" t="s">
        <v>1780</v>
      </c>
      <c r="F607" s="99">
        <v>1</v>
      </c>
      <c r="G607" s="99">
        <v>1</v>
      </c>
      <c r="H607" s="99">
        <v>1</v>
      </c>
      <c r="I607" s="100">
        <v>1500000</v>
      </c>
      <c r="J607" s="101" t="s">
        <v>3164</v>
      </c>
      <c r="K607" s="34" t="s">
        <v>3315</v>
      </c>
      <c r="L607" s="176" t="s">
        <v>3337</v>
      </c>
      <c r="M607" s="185">
        <v>0.8</v>
      </c>
      <c r="N607" s="185">
        <v>1</v>
      </c>
      <c r="O607" s="116"/>
      <c r="P607" s="116"/>
      <c r="Q607" s="34"/>
      <c r="R607" s="34"/>
      <c r="S607" s="116"/>
      <c r="T607" s="116"/>
      <c r="U607" s="116"/>
      <c r="V607" s="116"/>
      <c r="W607" s="116"/>
      <c r="X607" s="34"/>
      <c r="Y607" s="34"/>
      <c r="Z607" s="107">
        <f t="shared" si="90"/>
        <v>0</v>
      </c>
      <c r="AA607" s="107">
        <f t="shared" si="91"/>
        <v>0</v>
      </c>
      <c r="AB607" s="107">
        <f t="shared" si="92"/>
        <v>0</v>
      </c>
      <c r="AC607" s="107">
        <f t="shared" si="93"/>
        <v>0</v>
      </c>
      <c r="AD607" s="107">
        <f t="shared" si="94"/>
        <v>1</v>
      </c>
      <c r="AE607" s="107">
        <f t="shared" si="95"/>
        <v>0</v>
      </c>
      <c r="AF607" s="107">
        <f t="shared" si="96"/>
        <v>0</v>
      </c>
      <c r="AG607" s="107">
        <f t="shared" si="97"/>
        <v>0</v>
      </c>
      <c r="AH607" s="107">
        <f t="shared" si="98"/>
        <v>0</v>
      </c>
      <c r="AI607" s="107">
        <f t="shared" si="99"/>
        <v>1</v>
      </c>
      <c r="AJ607" t="s">
        <v>3525</v>
      </c>
    </row>
    <row r="608" spans="1:36" ht="15.75" hidden="1" x14ac:dyDescent="0.25">
      <c r="A608" s="98" t="s">
        <v>1637</v>
      </c>
      <c r="B608" s="98" t="s">
        <v>3002</v>
      </c>
      <c r="C608" s="102">
        <v>301704</v>
      </c>
      <c r="D608" s="98" t="s">
        <v>3209</v>
      </c>
      <c r="E608" s="98" t="s">
        <v>1832</v>
      </c>
      <c r="F608" s="99">
        <v>2</v>
      </c>
      <c r="G608" s="99">
        <v>1</v>
      </c>
      <c r="H608" s="99">
        <v>1</v>
      </c>
      <c r="I608" s="100">
        <v>2828689.8960000002</v>
      </c>
      <c r="J608" s="101" t="s">
        <v>3164</v>
      </c>
      <c r="K608" s="34" t="s">
        <v>3315</v>
      </c>
      <c r="L608" s="176" t="s">
        <v>3337</v>
      </c>
      <c r="M608" s="185">
        <v>0.85</v>
      </c>
      <c r="N608" s="185">
        <v>1</v>
      </c>
      <c r="O608" s="116"/>
      <c r="P608" s="116"/>
      <c r="Q608" s="34"/>
      <c r="R608" s="34"/>
      <c r="S608" s="116"/>
      <c r="T608" s="116"/>
      <c r="U608" s="116"/>
      <c r="V608" s="116"/>
      <c r="W608" s="116"/>
      <c r="X608" s="34"/>
      <c r="Y608" s="34"/>
      <c r="Z608" s="107">
        <f t="shared" si="90"/>
        <v>0</v>
      </c>
      <c r="AA608" s="107">
        <f t="shared" si="91"/>
        <v>0</v>
      </c>
      <c r="AB608" s="107">
        <f t="shared" si="92"/>
        <v>0</v>
      </c>
      <c r="AC608" s="107">
        <f t="shared" si="93"/>
        <v>0</v>
      </c>
      <c r="AD608" s="107">
        <f t="shared" si="94"/>
        <v>1</v>
      </c>
      <c r="AE608" s="107">
        <f t="shared" si="95"/>
        <v>0</v>
      </c>
      <c r="AF608" s="107">
        <f t="shared" si="96"/>
        <v>0</v>
      </c>
      <c r="AG608" s="107">
        <f t="shared" si="97"/>
        <v>0</v>
      </c>
      <c r="AH608" s="107">
        <f t="shared" si="98"/>
        <v>0</v>
      </c>
      <c r="AI608" s="107">
        <f t="shared" si="99"/>
        <v>1</v>
      </c>
      <c r="AJ608" t="s">
        <v>3526</v>
      </c>
    </row>
    <row r="609" spans="1:36" ht="15.75" hidden="1" x14ac:dyDescent="0.25">
      <c r="A609" s="98" t="s">
        <v>1637</v>
      </c>
      <c r="B609" s="98" t="s">
        <v>3002</v>
      </c>
      <c r="C609" s="99">
        <v>301705</v>
      </c>
      <c r="D609" s="98" t="s">
        <v>3210</v>
      </c>
      <c r="E609" s="98" t="s">
        <v>1455</v>
      </c>
      <c r="F609" s="99">
        <v>1</v>
      </c>
      <c r="G609" s="99">
        <v>1</v>
      </c>
      <c r="H609" s="99">
        <v>1</v>
      </c>
      <c r="I609" s="100">
        <v>1750000</v>
      </c>
      <c r="J609" s="101" t="s">
        <v>3164</v>
      </c>
      <c r="K609" s="34" t="s">
        <v>3315</v>
      </c>
      <c r="L609" s="176" t="s">
        <v>3337</v>
      </c>
      <c r="M609" s="185">
        <v>0.75</v>
      </c>
      <c r="N609" s="185">
        <v>1</v>
      </c>
      <c r="O609" s="116"/>
      <c r="P609" s="116"/>
      <c r="Q609" s="34"/>
      <c r="R609" s="34"/>
      <c r="S609" s="116"/>
      <c r="T609" s="116"/>
      <c r="U609" s="116"/>
      <c r="V609" s="116"/>
      <c r="W609" s="116"/>
      <c r="X609" s="34"/>
      <c r="Y609" s="34"/>
      <c r="Z609" s="107">
        <f t="shared" si="90"/>
        <v>0</v>
      </c>
      <c r="AA609" s="107">
        <f t="shared" si="91"/>
        <v>0</v>
      </c>
      <c r="AB609" s="107">
        <f t="shared" si="92"/>
        <v>0</v>
      </c>
      <c r="AC609" s="107">
        <f t="shared" si="93"/>
        <v>0</v>
      </c>
      <c r="AD609" s="107">
        <f t="shared" si="94"/>
        <v>1</v>
      </c>
      <c r="AE609" s="107">
        <f t="shared" si="95"/>
        <v>0</v>
      </c>
      <c r="AF609" s="107">
        <f t="shared" si="96"/>
        <v>0</v>
      </c>
      <c r="AG609" s="107">
        <f t="shared" si="97"/>
        <v>0</v>
      </c>
      <c r="AH609" s="107">
        <f t="shared" si="98"/>
        <v>0</v>
      </c>
      <c r="AI609" s="107">
        <f t="shared" si="99"/>
        <v>1</v>
      </c>
      <c r="AJ609" t="s">
        <v>3526</v>
      </c>
    </row>
    <row r="610" spans="1:36" ht="15.75" hidden="1" x14ac:dyDescent="0.25">
      <c r="A610" s="98" t="s">
        <v>1637</v>
      </c>
      <c r="B610" s="98" t="s">
        <v>3002</v>
      </c>
      <c r="C610" s="102">
        <v>301710</v>
      </c>
      <c r="D610" s="98" t="s">
        <v>3211</v>
      </c>
      <c r="E610" s="98" t="s">
        <v>404</v>
      </c>
      <c r="F610" s="99">
        <v>2</v>
      </c>
      <c r="G610" s="99">
        <v>1</v>
      </c>
      <c r="H610" s="99">
        <v>1</v>
      </c>
      <c r="I610" s="100">
        <v>2828689.8960000002</v>
      </c>
      <c r="J610" s="101" t="s">
        <v>3164</v>
      </c>
      <c r="K610" s="34" t="s">
        <v>3315</v>
      </c>
      <c r="L610" s="176" t="s">
        <v>3337</v>
      </c>
      <c r="M610" s="185">
        <v>0.86</v>
      </c>
      <c r="N610" s="185">
        <v>1</v>
      </c>
      <c r="O610" s="116"/>
      <c r="P610" s="116"/>
      <c r="Q610" s="34"/>
      <c r="R610" s="34"/>
      <c r="S610" s="116"/>
      <c r="T610" s="116"/>
      <c r="U610" s="116"/>
      <c r="V610" s="116"/>
      <c r="W610" s="116"/>
      <c r="X610" s="34"/>
      <c r="Y610" s="34"/>
      <c r="Z610" s="107">
        <f t="shared" si="90"/>
        <v>0</v>
      </c>
      <c r="AA610" s="107">
        <f t="shared" si="91"/>
        <v>0</v>
      </c>
      <c r="AB610" s="107">
        <f t="shared" si="92"/>
        <v>0</v>
      </c>
      <c r="AC610" s="107">
        <f t="shared" si="93"/>
        <v>0</v>
      </c>
      <c r="AD610" s="107">
        <f t="shared" si="94"/>
        <v>1</v>
      </c>
      <c r="AE610" s="107">
        <f t="shared" si="95"/>
        <v>0</v>
      </c>
      <c r="AF610" s="107">
        <f t="shared" si="96"/>
        <v>0</v>
      </c>
      <c r="AG610" s="107">
        <f t="shared" si="97"/>
        <v>0</v>
      </c>
      <c r="AH610" s="107">
        <f t="shared" si="98"/>
        <v>0</v>
      </c>
      <c r="AI610" s="107">
        <f t="shared" si="99"/>
        <v>1</v>
      </c>
      <c r="AJ610" t="s">
        <v>3527</v>
      </c>
    </row>
    <row r="611" spans="1:36" ht="15.75" hidden="1" x14ac:dyDescent="0.25">
      <c r="A611" s="98" t="s">
        <v>1637</v>
      </c>
      <c r="B611" s="98" t="s">
        <v>3002</v>
      </c>
      <c r="C611" s="99">
        <v>301713</v>
      </c>
      <c r="D611" s="98" t="s">
        <v>3212</v>
      </c>
      <c r="E611" s="98" t="s">
        <v>1772</v>
      </c>
      <c r="F611" s="99">
        <v>1</v>
      </c>
      <c r="G611" s="99">
        <v>1</v>
      </c>
      <c r="H611" s="99">
        <v>1</v>
      </c>
      <c r="I611" s="100">
        <v>1420000</v>
      </c>
      <c r="J611" s="101" t="s">
        <v>3164</v>
      </c>
      <c r="K611" s="34" t="s">
        <v>3315</v>
      </c>
      <c r="L611" s="176" t="s">
        <v>3337</v>
      </c>
      <c r="M611" s="185">
        <v>0.8</v>
      </c>
      <c r="N611" s="185">
        <v>1</v>
      </c>
      <c r="O611" s="116"/>
      <c r="P611" s="116"/>
      <c r="Q611" s="34"/>
      <c r="R611" s="34"/>
      <c r="S611" s="116"/>
      <c r="T611" s="116"/>
      <c r="U611" s="116"/>
      <c r="V611" s="116"/>
      <c r="W611" s="116"/>
      <c r="X611" s="34"/>
      <c r="Y611" s="34"/>
      <c r="Z611" s="107">
        <f t="shared" si="90"/>
        <v>0</v>
      </c>
      <c r="AA611" s="107">
        <f t="shared" si="91"/>
        <v>0</v>
      </c>
      <c r="AB611" s="107">
        <f t="shared" si="92"/>
        <v>0</v>
      </c>
      <c r="AC611" s="107">
        <f t="shared" si="93"/>
        <v>0</v>
      </c>
      <c r="AD611" s="107">
        <f t="shared" si="94"/>
        <v>1</v>
      </c>
      <c r="AE611" s="107">
        <f t="shared" si="95"/>
        <v>0</v>
      </c>
      <c r="AF611" s="107">
        <f t="shared" si="96"/>
        <v>0</v>
      </c>
      <c r="AG611" s="107">
        <f t="shared" si="97"/>
        <v>0</v>
      </c>
      <c r="AH611" s="107">
        <f t="shared" si="98"/>
        <v>0</v>
      </c>
      <c r="AI611" s="107">
        <f t="shared" si="99"/>
        <v>1</v>
      </c>
      <c r="AJ611" t="s">
        <v>3528</v>
      </c>
    </row>
    <row r="612" spans="1:36" ht="15.75" hidden="1" x14ac:dyDescent="0.25">
      <c r="A612" s="98" t="s">
        <v>1637</v>
      </c>
      <c r="B612" s="98" t="s">
        <v>3002</v>
      </c>
      <c r="C612" s="102">
        <v>301718</v>
      </c>
      <c r="D612" s="98" t="s">
        <v>3213</v>
      </c>
      <c r="E612" s="98" t="s">
        <v>404</v>
      </c>
      <c r="F612" s="99">
        <v>2</v>
      </c>
      <c r="G612" s="99">
        <v>1</v>
      </c>
      <c r="H612" s="99">
        <v>1</v>
      </c>
      <c r="I612" s="100">
        <v>1666214.844</v>
      </c>
      <c r="J612" s="101" t="s">
        <v>3164</v>
      </c>
      <c r="K612" s="34" t="s">
        <v>3315</v>
      </c>
      <c r="L612" s="176" t="s">
        <v>3337</v>
      </c>
      <c r="M612" s="185">
        <v>0.78</v>
      </c>
      <c r="N612" s="185">
        <v>1</v>
      </c>
      <c r="O612" s="116"/>
      <c r="P612" s="116"/>
      <c r="Q612" s="34"/>
      <c r="R612" s="34"/>
      <c r="S612" s="116"/>
      <c r="T612" s="116"/>
      <c r="U612" s="116"/>
      <c r="V612" s="116"/>
      <c r="W612" s="116"/>
      <c r="X612" s="34"/>
      <c r="Y612" s="34"/>
      <c r="Z612" s="107">
        <f t="shared" si="90"/>
        <v>0</v>
      </c>
      <c r="AA612" s="107">
        <f t="shared" si="91"/>
        <v>0</v>
      </c>
      <c r="AB612" s="107">
        <f t="shared" si="92"/>
        <v>0</v>
      </c>
      <c r="AC612" s="107">
        <f t="shared" si="93"/>
        <v>0</v>
      </c>
      <c r="AD612" s="107">
        <f t="shared" si="94"/>
        <v>1</v>
      </c>
      <c r="AE612" s="107">
        <f t="shared" si="95"/>
        <v>0</v>
      </c>
      <c r="AF612" s="107">
        <f t="shared" si="96"/>
        <v>0</v>
      </c>
      <c r="AG612" s="107">
        <f t="shared" si="97"/>
        <v>0</v>
      </c>
      <c r="AH612" s="107">
        <f t="shared" si="98"/>
        <v>0</v>
      </c>
      <c r="AI612" s="107">
        <f t="shared" si="99"/>
        <v>1</v>
      </c>
      <c r="AJ612" t="s">
        <v>3526</v>
      </c>
    </row>
    <row r="613" spans="1:36" ht="15.75" hidden="1" x14ac:dyDescent="0.25">
      <c r="A613" s="98" t="s">
        <v>1637</v>
      </c>
      <c r="B613" s="98" t="s">
        <v>3002</v>
      </c>
      <c r="C613" s="102">
        <v>301722</v>
      </c>
      <c r="D613" s="98" t="s">
        <v>3214</v>
      </c>
      <c r="E613" s="98" t="s">
        <v>1821</v>
      </c>
      <c r="F613" s="99">
        <v>2</v>
      </c>
      <c r="G613" s="99">
        <v>1</v>
      </c>
      <c r="H613" s="99">
        <v>1</v>
      </c>
      <c r="I613" s="100">
        <v>1821855.4200000002</v>
      </c>
      <c r="J613" s="101" t="s">
        <v>3164</v>
      </c>
      <c r="K613" s="34" t="s">
        <v>3315</v>
      </c>
      <c r="L613" s="176" t="s">
        <v>3337</v>
      </c>
      <c r="M613" s="185">
        <v>0.8</v>
      </c>
      <c r="N613" s="185">
        <v>1</v>
      </c>
      <c r="O613" s="116"/>
      <c r="P613" s="116"/>
      <c r="Q613" s="34"/>
      <c r="R613" s="34"/>
      <c r="S613" s="116"/>
      <c r="T613" s="116"/>
      <c r="U613" s="116"/>
      <c r="V613" s="116"/>
      <c r="W613" s="116"/>
      <c r="X613" s="34"/>
      <c r="Y613" s="34"/>
      <c r="Z613" s="107">
        <f t="shared" si="90"/>
        <v>0</v>
      </c>
      <c r="AA613" s="107">
        <f t="shared" si="91"/>
        <v>0</v>
      </c>
      <c r="AB613" s="107">
        <f t="shared" si="92"/>
        <v>0</v>
      </c>
      <c r="AC613" s="107">
        <f t="shared" si="93"/>
        <v>0</v>
      </c>
      <c r="AD613" s="107">
        <f t="shared" si="94"/>
        <v>1</v>
      </c>
      <c r="AE613" s="107">
        <f t="shared" si="95"/>
        <v>0</v>
      </c>
      <c r="AF613" s="107">
        <f t="shared" si="96"/>
        <v>0</v>
      </c>
      <c r="AG613" s="107">
        <f t="shared" si="97"/>
        <v>0</v>
      </c>
      <c r="AH613" s="107">
        <f t="shared" si="98"/>
        <v>0</v>
      </c>
      <c r="AI613" s="107">
        <f t="shared" si="99"/>
        <v>1</v>
      </c>
      <c r="AJ613" t="s">
        <v>3529</v>
      </c>
    </row>
    <row r="614" spans="1:36" ht="15.75" hidden="1" x14ac:dyDescent="0.25">
      <c r="A614" s="98" t="s">
        <v>1637</v>
      </c>
      <c r="B614" s="98" t="s">
        <v>3002</v>
      </c>
      <c r="C614" s="99">
        <v>301723</v>
      </c>
      <c r="D614" s="98" t="s">
        <v>3215</v>
      </c>
      <c r="E614" s="98" t="s">
        <v>1684</v>
      </c>
      <c r="F614" s="99">
        <v>1</v>
      </c>
      <c r="G614" s="99">
        <v>1</v>
      </c>
      <c r="H614" s="99">
        <v>1</v>
      </c>
      <c r="I614" s="100">
        <v>1430000</v>
      </c>
      <c r="J614" s="101" t="s">
        <v>3164</v>
      </c>
      <c r="K614" s="34" t="s">
        <v>3315</v>
      </c>
      <c r="L614" s="176" t="s">
        <v>3337</v>
      </c>
      <c r="M614" s="185">
        <v>0.8</v>
      </c>
      <c r="N614" s="185">
        <v>1</v>
      </c>
      <c r="O614" s="116"/>
      <c r="P614" s="116"/>
      <c r="Q614" s="34"/>
      <c r="R614" s="34"/>
      <c r="S614" s="116"/>
      <c r="T614" s="116"/>
      <c r="U614" s="116"/>
      <c r="V614" s="116"/>
      <c r="W614" s="116"/>
      <c r="X614" s="34"/>
      <c r="Y614" s="34"/>
      <c r="Z614" s="107">
        <f t="shared" si="90"/>
        <v>0</v>
      </c>
      <c r="AA614" s="107">
        <f t="shared" si="91"/>
        <v>0</v>
      </c>
      <c r="AB614" s="107">
        <f t="shared" si="92"/>
        <v>0</v>
      </c>
      <c r="AC614" s="107">
        <f t="shared" si="93"/>
        <v>0</v>
      </c>
      <c r="AD614" s="107">
        <f t="shared" si="94"/>
        <v>1</v>
      </c>
      <c r="AE614" s="107">
        <f t="shared" si="95"/>
        <v>0</v>
      </c>
      <c r="AF614" s="107">
        <f t="shared" si="96"/>
        <v>0</v>
      </c>
      <c r="AG614" s="107">
        <f t="shared" si="97"/>
        <v>0</v>
      </c>
      <c r="AH614" s="107">
        <f t="shared" si="98"/>
        <v>0</v>
      </c>
      <c r="AI614" s="107">
        <f t="shared" si="99"/>
        <v>1</v>
      </c>
      <c r="AJ614" t="s">
        <v>3526</v>
      </c>
    </row>
    <row r="615" spans="1:36" ht="15.75" hidden="1" x14ac:dyDescent="0.25">
      <c r="A615" s="98" t="s">
        <v>1637</v>
      </c>
      <c r="B615" s="98" t="s">
        <v>3002</v>
      </c>
      <c r="C615" s="102">
        <v>301724</v>
      </c>
      <c r="D615" s="98" t="s">
        <v>3216</v>
      </c>
      <c r="E615" s="98" t="s">
        <v>404</v>
      </c>
      <c r="F615" s="99">
        <v>2</v>
      </c>
      <c r="G615" s="99">
        <v>1</v>
      </c>
      <c r="H615" s="99">
        <v>1</v>
      </c>
      <c r="I615" s="100">
        <v>2828689.8960000002</v>
      </c>
      <c r="J615" s="101" t="s">
        <v>3164</v>
      </c>
      <c r="K615" s="34" t="s">
        <v>3315</v>
      </c>
      <c r="L615" s="176" t="s">
        <v>3337</v>
      </c>
      <c r="M615" s="185">
        <v>0.9</v>
      </c>
      <c r="N615" s="185">
        <v>1</v>
      </c>
      <c r="O615" s="116"/>
      <c r="P615" s="116"/>
      <c r="Q615" s="34"/>
      <c r="R615" s="34"/>
      <c r="S615" s="116"/>
      <c r="T615" s="116"/>
      <c r="U615" s="116"/>
      <c r="V615" s="116"/>
      <c r="W615" s="116"/>
      <c r="X615" s="34"/>
      <c r="Y615" s="34"/>
      <c r="Z615" s="107">
        <f t="shared" si="90"/>
        <v>0</v>
      </c>
      <c r="AA615" s="107">
        <f t="shared" si="91"/>
        <v>0</v>
      </c>
      <c r="AB615" s="107">
        <f t="shared" si="92"/>
        <v>0</v>
      </c>
      <c r="AC615" s="107">
        <f t="shared" si="93"/>
        <v>0</v>
      </c>
      <c r="AD615" s="107">
        <f t="shared" si="94"/>
        <v>1</v>
      </c>
      <c r="AE615" s="107">
        <f t="shared" si="95"/>
        <v>0</v>
      </c>
      <c r="AF615" s="107">
        <f t="shared" si="96"/>
        <v>0</v>
      </c>
      <c r="AG615" s="107">
        <f t="shared" si="97"/>
        <v>0</v>
      </c>
      <c r="AH615" s="107">
        <f t="shared" si="98"/>
        <v>0</v>
      </c>
      <c r="AI615" s="107">
        <f t="shared" si="99"/>
        <v>1</v>
      </c>
      <c r="AJ615" t="s">
        <v>3526</v>
      </c>
    </row>
    <row r="616" spans="1:36" ht="15.75" hidden="1" x14ac:dyDescent="0.25">
      <c r="A616" s="98" t="s">
        <v>1637</v>
      </c>
      <c r="B616" s="98" t="s">
        <v>3002</v>
      </c>
      <c r="C616" s="102">
        <v>301725</v>
      </c>
      <c r="D616" s="98" t="s">
        <v>3217</v>
      </c>
      <c r="E616" s="98" t="s">
        <v>1853</v>
      </c>
      <c r="F616" s="99">
        <v>2</v>
      </c>
      <c r="G616" s="99">
        <v>1</v>
      </c>
      <c r="H616" s="99">
        <v>1</v>
      </c>
      <c r="I616" s="100">
        <v>2722839.8960000002</v>
      </c>
      <c r="J616" s="101" t="s">
        <v>3164</v>
      </c>
      <c r="K616" s="34" t="s">
        <v>3315</v>
      </c>
      <c r="L616" s="176" t="s">
        <v>3337</v>
      </c>
      <c r="M616" s="185">
        <v>0.9</v>
      </c>
      <c r="N616" s="185">
        <v>1</v>
      </c>
      <c r="O616" s="116"/>
      <c r="P616" s="116"/>
      <c r="Q616" s="34"/>
      <c r="R616" s="34"/>
      <c r="S616" s="116"/>
      <c r="T616" s="116"/>
      <c r="U616" s="116"/>
      <c r="V616" s="116"/>
      <c r="W616" s="116"/>
      <c r="X616" s="34"/>
      <c r="Y616" s="34"/>
      <c r="Z616" s="107">
        <f t="shared" si="90"/>
        <v>0</v>
      </c>
      <c r="AA616" s="107">
        <f t="shared" si="91"/>
        <v>0</v>
      </c>
      <c r="AB616" s="107">
        <f t="shared" si="92"/>
        <v>0</v>
      </c>
      <c r="AC616" s="107">
        <f t="shared" si="93"/>
        <v>0</v>
      </c>
      <c r="AD616" s="107">
        <f t="shared" si="94"/>
        <v>1</v>
      </c>
      <c r="AE616" s="107">
        <f t="shared" si="95"/>
        <v>0</v>
      </c>
      <c r="AF616" s="107">
        <f t="shared" si="96"/>
        <v>0</v>
      </c>
      <c r="AG616" s="107">
        <f t="shared" si="97"/>
        <v>0</v>
      </c>
      <c r="AH616" s="107">
        <f t="shared" si="98"/>
        <v>0</v>
      </c>
      <c r="AI616" s="107">
        <f t="shared" si="99"/>
        <v>1</v>
      </c>
      <c r="AJ616" t="s">
        <v>3526</v>
      </c>
    </row>
    <row r="617" spans="1:36" ht="15.75" hidden="1" x14ac:dyDescent="0.25">
      <c r="A617" s="98" t="s">
        <v>1637</v>
      </c>
      <c r="B617" s="98" t="s">
        <v>3002</v>
      </c>
      <c r="C617" s="102">
        <v>301726</v>
      </c>
      <c r="D617" s="98" t="s">
        <v>3218</v>
      </c>
      <c r="E617" s="98" t="s">
        <v>1298</v>
      </c>
      <c r="F617" s="99">
        <v>2</v>
      </c>
      <c r="G617" s="99">
        <v>1</v>
      </c>
      <c r="H617" s="99">
        <v>1</v>
      </c>
      <c r="I617" s="100">
        <v>3000000</v>
      </c>
      <c r="J617" s="101" t="s">
        <v>3164</v>
      </c>
      <c r="K617" s="34" t="s">
        <v>3315</v>
      </c>
      <c r="L617" s="176" t="s">
        <v>3337</v>
      </c>
      <c r="M617" s="185">
        <v>0.8</v>
      </c>
      <c r="N617" s="185">
        <v>1</v>
      </c>
      <c r="O617" s="116"/>
      <c r="P617" s="116"/>
      <c r="Q617" s="34"/>
      <c r="R617" s="34"/>
      <c r="S617" s="116"/>
      <c r="T617" s="116"/>
      <c r="U617" s="116"/>
      <c r="V617" s="116"/>
      <c r="W617" s="116"/>
      <c r="X617" s="34"/>
      <c r="Y617" s="34"/>
      <c r="Z617" s="107">
        <f t="shared" si="90"/>
        <v>0</v>
      </c>
      <c r="AA617" s="107">
        <f t="shared" si="91"/>
        <v>0</v>
      </c>
      <c r="AB617" s="107">
        <f t="shared" si="92"/>
        <v>0</v>
      </c>
      <c r="AC617" s="107">
        <f t="shared" si="93"/>
        <v>0</v>
      </c>
      <c r="AD617" s="107">
        <f t="shared" si="94"/>
        <v>1</v>
      </c>
      <c r="AE617" s="107">
        <f t="shared" si="95"/>
        <v>0</v>
      </c>
      <c r="AF617" s="107">
        <f t="shared" si="96"/>
        <v>0</v>
      </c>
      <c r="AG617" s="107">
        <f t="shared" si="97"/>
        <v>0</v>
      </c>
      <c r="AH617" s="107">
        <f t="shared" si="98"/>
        <v>0</v>
      </c>
      <c r="AI617" s="107">
        <f t="shared" si="99"/>
        <v>1</v>
      </c>
      <c r="AJ617" t="s">
        <v>3526</v>
      </c>
    </row>
    <row r="618" spans="1:36" ht="15.75" hidden="1" x14ac:dyDescent="0.25">
      <c r="A618" s="98" t="s">
        <v>1637</v>
      </c>
      <c r="B618" s="98" t="s">
        <v>3002</v>
      </c>
      <c r="C618" s="102">
        <v>301728</v>
      </c>
      <c r="D618" s="98" t="s">
        <v>3219</v>
      </c>
      <c r="E618" s="98" t="s">
        <v>1298</v>
      </c>
      <c r="F618" s="99">
        <v>2</v>
      </c>
      <c r="G618" s="99">
        <v>1</v>
      </c>
      <c r="H618" s="99">
        <v>1</v>
      </c>
      <c r="I618" s="100">
        <f>1418751.1-0.58</f>
        <v>1418750.52</v>
      </c>
      <c r="J618" s="101" t="s">
        <v>3164</v>
      </c>
      <c r="K618" s="34" t="s">
        <v>3315</v>
      </c>
      <c r="L618" s="176" t="s">
        <v>3337</v>
      </c>
      <c r="M618" s="185">
        <v>0.8</v>
      </c>
      <c r="N618" s="185">
        <v>1</v>
      </c>
      <c r="O618" s="116"/>
      <c r="P618" s="116"/>
      <c r="Q618" s="34"/>
      <c r="R618" s="34"/>
      <c r="S618" s="116"/>
      <c r="T618" s="116"/>
      <c r="U618" s="116"/>
      <c r="V618" s="116"/>
      <c r="W618" s="116"/>
      <c r="X618" s="34"/>
      <c r="Y618" s="34"/>
      <c r="Z618" s="107">
        <f t="shared" si="90"/>
        <v>0</v>
      </c>
      <c r="AA618" s="107">
        <f t="shared" si="91"/>
        <v>0</v>
      </c>
      <c r="AB618" s="107">
        <f t="shared" si="92"/>
        <v>0</v>
      </c>
      <c r="AC618" s="107">
        <f t="shared" si="93"/>
        <v>0</v>
      </c>
      <c r="AD618" s="107">
        <f t="shared" si="94"/>
        <v>1</v>
      </c>
      <c r="AE618" s="107">
        <f t="shared" si="95"/>
        <v>0</v>
      </c>
      <c r="AF618" s="107">
        <f t="shared" si="96"/>
        <v>0</v>
      </c>
      <c r="AG618" s="107">
        <f t="shared" si="97"/>
        <v>0</v>
      </c>
      <c r="AH618" s="107">
        <f t="shared" si="98"/>
        <v>0</v>
      </c>
      <c r="AI618" s="107">
        <f t="shared" si="99"/>
        <v>1</v>
      </c>
      <c r="AJ618" t="s">
        <v>3526</v>
      </c>
    </row>
    <row r="619" spans="1:36" ht="15.75" hidden="1" x14ac:dyDescent="0.25">
      <c r="A619" s="98" t="s">
        <v>1637</v>
      </c>
      <c r="B619" s="98" t="s">
        <v>3002</v>
      </c>
      <c r="C619" s="102">
        <v>301730</v>
      </c>
      <c r="D619" s="98" t="s">
        <v>3220</v>
      </c>
      <c r="E619" s="98" t="s">
        <v>1828</v>
      </c>
      <c r="F619" s="99">
        <v>2</v>
      </c>
      <c r="G619" s="99">
        <v>1</v>
      </c>
      <c r="H619" s="99">
        <v>1</v>
      </c>
      <c r="I619" s="100">
        <v>2828689.8960000002</v>
      </c>
      <c r="J619" s="101" t="s">
        <v>3164</v>
      </c>
      <c r="K619" s="34" t="s">
        <v>3315</v>
      </c>
      <c r="L619" s="176" t="s">
        <v>3337</v>
      </c>
      <c r="M619" s="185">
        <v>0.76</v>
      </c>
      <c r="N619" s="185">
        <v>1</v>
      </c>
      <c r="O619" s="116"/>
      <c r="P619" s="116"/>
      <c r="Q619" s="34"/>
      <c r="R619" s="34"/>
      <c r="S619" s="116"/>
      <c r="T619" s="116"/>
      <c r="U619" s="116"/>
      <c r="V619" s="116"/>
      <c r="W619" s="116"/>
      <c r="X619" s="34"/>
      <c r="Y619" s="34"/>
      <c r="Z619" s="107">
        <f t="shared" si="90"/>
        <v>0</v>
      </c>
      <c r="AA619" s="107">
        <f t="shared" si="91"/>
        <v>0</v>
      </c>
      <c r="AB619" s="107">
        <f t="shared" si="92"/>
        <v>0</v>
      </c>
      <c r="AC619" s="107">
        <f t="shared" si="93"/>
        <v>0</v>
      </c>
      <c r="AD619" s="107">
        <f t="shared" si="94"/>
        <v>1</v>
      </c>
      <c r="AE619" s="107">
        <f t="shared" si="95"/>
        <v>0</v>
      </c>
      <c r="AF619" s="107">
        <f t="shared" si="96"/>
        <v>0</v>
      </c>
      <c r="AG619" s="107">
        <f t="shared" si="97"/>
        <v>0</v>
      </c>
      <c r="AH619" s="107">
        <f t="shared" si="98"/>
        <v>0</v>
      </c>
      <c r="AI619" s="107">
        <f t="shared" si="99"/>
        <v>1</v>
      </c>
      <c r="AJ619" t="s">
        <v>3530</v>
      </c>
    </row>
    <row r="620" spans="1:36" ht="30" hidden="1" x14ac:dyDescent="0.25">
      <c r="A620" s="98" t="s">
        <v>1637</v>
      </c>
      <c r="B620" s="98" t="s">
        <v>3002</v>
      </c>
      <c r="C620" s="99">
        <v>301731</v>
      </c>
      <c r="D620" s="98" t="s">
        <v>3221</v>
      </c>
      <c r="E620" s="98" t="s">
        <v>1455</v>
      </c>
      <c r="F620" s="99">
        <v>1</v>
      </c>
      <c r="G620" s="99">
        <v>1</v>
      </c>
      <c r="H620" s="99">
        <v>1</v>
      </c>
      <c r="I620" s="100">
        <v>1800000</v>
      </c>
      <c r="J620" s="101" t="s">
        <v>3164</v>
      </c>
      <c r="K620" s="34" t="s">
        <v>3315</v>
      </c>
      <c r="L620" s="176" t="s">
        <v>3337</v>
      </c>
      <c r="M620" s="185">
        <v>0.8</v>
      </c>
      <c r="N620" s="185">
        <v>1</v>
      </c>
      <c r="O620" s="116"/>
      <c r="P620" s="116"/>
      <c r="Q620" s="34"/>
      <c r="R620" s="34"/>
      <c r="S620" s="116"/>
      <c r="T620" s="116"/>
      <c r="U620" s="116"/>
      <c r="V620" s="116"/>
      <c r="W620" s="116"/>
      <c r="X620" s="34"/>
      <c r="Y620" s="34"/>
      <c r="Z620" s="107">
        <f t="shared" si="90"/>
        <v>0</v>
      </c>
      <c r="AA620" s="107">
        <f t="shared" si="91"/>
        <v>0</v>
      </c>
      <c r="AB620" s="107">
        <f t="shared" si="92"/>
        <v>0</v>
      </c>
      <c r="AC620" s="107">
        <f t="shared" si="93"/>
        <v>0</v>
      </c>
      <c r="AD620" s="107">
        <f t="shared" si="94"/>
        <v>1</v>
      </c>
      <c r="AE620" s="107">
        <f t="shared" si="95"/>
        <v>0</v>
      </c>
      <c r="AF620" s="107">
        <f t="shared" si="96"/>
        <v>0</v>
      </c>
      <c r="AG620" s="107">
        <f t="shared" si="97"/>
        <v>0</v>
      </c>
      <c r="AH620" s="107">
        <f t="shared" si="98"/>
        <v>0</v>
      </c>
      <c r="AI620" s="107">
        <f t="shared" si="99"/>
        <v>1</v>
      </c>
      <c r="AJ620" t="s">
        <v>3526</v>
      </c>
    </row>
    <row r="621" spans="1:36" ht="15.75" hidden="1" x14ac:dyDescent="0.25">
      <c r="A621" s="98" t="s">
        <v>1637</v>
      </c>
      <c r="B621" s="98" t="s">
        <v>3002</v>
      </c>
      <c r="C621" s="99">
        <v>301732</v>
      </c>
      <c r="D621" s="98" t="s">
        <v>3222</v>
      </c>
      <c r="E621" s="98" t="s">
        <v>1455</v>
      </c>
      <c r="F621" s="99">
        <v>1</v>
      </c>
      <c r="G621" s="99">
        <v>1</v>
      </c>
      <c r="H621" s="99">
        <v>1</v>
      </c>
      <c r="I621" s="100">
        <v>1640000</v>
      </c>
      <c r="J621" s="101" t="s">
        <v>3164</v>
      </c>
      <c r="K621" s="34" t="s">
        <v>3315</v>
      </c>
      <c r="L621" s="176" t="s">
        <v>3337</v>
      </c>
      <c r="M621" s="185">
        <v>0.75</v>
      </c>
      <c r="N621" s="185">
        <v>1</v>
      </c>
      <c r="O621" s="116"/>
      <c r="P621" s="116"/>
      <c r="Q621" s="34"/>
      <c r="R621" s="34"/>
      <c r="S621" s="116"/>
      <c r="T621" s="116"/>
      <c r="U621" s="116"/>
      <c r="V621" s="116"/>
      <c r="W621" s="116"/>
      <c r="X621" s="34"/>
      <c r="Y621" s="34"/>
      <c r="Z621" s="107">
        <f t="shared" si="90"/>
        <v>0</v>
      </c>
      <c r="AA621" s="107">
        <f t="shared" si="91"/>
        <v>0</v>
      </c>
      <c r="AB621" s="107">
        <f t="shared" si="92"/>
        <v>0</v>
      </c>
      <c r="AC621" s="107">
        <f t="shared" si="93"/>
        <v>0</v>
      </c>
      <c r="AD621" s="107">
        <f t="shared" si="94"/>
        <v>1</v>
      </c>
      <c r="AE621" s="107">
        <f t="shared" si="95"/>
        <v>0</v>
      </c>
      <c r="AF621" s="107">
        <f t="shared" si="96"/>
        <v>0</v>
      </c>
      <c r="AG621" s="107">
        <f t="shared" si="97"/>
        <v>0</v>
      </c>
      <c r="AH621" s="107">
        <f t="shared" si="98"/>
        <v>0</v>
      </c>
      <c r="AI621" s="107">
        <f t="shared" si="99"/>
        <v>1</v>
      </c>
      <c r="AJ621" t="s">
        <v>3531</v>
      </c>
    </row>
    <row r="622" spans="1:36" ht="15.75" hidden="1" x14ac:dyDescent="0.25">
      <c r="A622" s="98" t="s">
        <v>1637</v>
      </c>
      <c r="B622" s="98" t="s">
        <v>3002</v>
      </c>
      <c r="C622" s="99">
        <v>301738</v>
      </c>
      <c r="D622" s="98" t="s">
        <v>3223</v>
      </c>
      <c r="E622" s="98" t="s">
        <v>1684</v>
      </c>
      <c r="F622" s="99">
        <v>1</v>
      </c>
      <c r="G622" s="99">
        <v>1</v>
      </c>
      <c r="H622" s="99">
        <v>1</v>
      </c>
      <c r="I622" s="100">
        <v>1760000</v>
      </c>
      <c r="J622" s="101" t="s">
        <v>3164</v>
      </c>
      <c r="K622" s="34" t="s">
        <v>3315</v>
      </c>
      <c r="L622" s="176" t="s">
        <v>3337</v>
      </c>
      <c r="M622" s="185">
        <v>0.7</v>
      </c>
      <c r="N622" s="185">
        <v>1</v>
      </c>
      <c r="O622" s="116"/>
      <c r="P622" s="116"/>
      <c r="Q622" s="34"/>
      <c r="R622" s="34"/>
      <c r="S622" s="116"/>
      <c r="T622" s="116"/>
      <c r="U622" s="116"/>
      <c r="V622" s="116"/>
      <c r="W622" s="116"/>
      <c r="X622" s="34"/>
      <c r="Y622" s="34"/>
      <c r="Z622" s="107">
        <f t="shared" si="90"/>
        <v>0</v>
      </c>
      <c r="AA622" s="107">
        <f t="shared" si="91"/>
        <v>0</v>
      </c>
      <c r="AB622" s="107">
        <f t="shared" si="92"/>
        <v>0</v>
      </c>
      <c r="AC622" s="107">
        <f t="shared" si="93"/>
        <v>0</v>
      </c>
      <c r="AD622" s="107">
        <f t="shared" si="94"/>
        <v>1</v>
      </c>
      <c r="AE622" s="107">
        <f t="shared" si="95"/>
        <v>0</v>
      </c>
      <c r="AF622" s="107">
        <f t="shared" si="96"/>
        <v>0</v>
      </c>
      <c r="AG622" s="107">
        <f t="shared" si="97"/>
        <v>0</v>
      </c>
      <c r="AH622" s="107">
        <f t="shared" si="98"/>
        <v>0</v>
      </c>
      <c r="AI622" s="107">
        <f t="shared" si="99"/>
        <v>1</v>
      </c>
      <c r="AJ622" t="s">
        <v>3526</v>
      </c>
    </row>
    <row r="623" spans="1:36" ht="15.75" hidden="1" x14ac:dyDescent="0.25">
      <c r="A623" s="98" t="s">
        <v>1637</v>
      </c>
      <c r="B623" s="98" t="s">
        <v>3002</v>
      </c>
      <c r="C623" s="102">
        <v>301739</v>
      </c>
      <c r="D623" s="98" t="s">
        <v>3224</v>
      </c>
      <c r="E623" s="98" t="s">
        <v>404</v>
      </c>
      <c r="F623" s="99">
        <v>2</v>
      </c>
      <c r="G623" s="99">
        <v>1</v>
      </c>
      <c r="H623" s="99">
        <v>1</v>
      </c>
      <c r="I623" s="100">
        <v>2828689.8960000002</v>
      </c>
      <c r="J623" s="101" t="s">
        <v>3164</v>
      </c>
      <c r="K623" s="34" t="s">
        <v>3315</v>
      </c>
      <c r="L623" s="176" t="s">
        <v>3337</v>
      </c>
      <c r="M623" s="185">
        <v>0.9</v>
      </c>
      <c r="N623" s="185">
        <v>1</v>
      </c>
      <c r="O623" s="116"/>
      <c r="P623" s="116"/>
      <c r="Q623" s="34"/>
      <c r="R623" s="34"/>
      <c r="S623" s="116"/>
      <c r="T623" s="116"/>
      <c r="U623" s="116"/>
      <c r="V623" s="116"/>
      <c r="W623" s="116"/>
      <c r="X623" s="34"/>
      <c r="Y623" s="34"/>
      <c r="Z623" s="107">
        <f t="shared" si="90"/>
        <v>0</v>
      </c>
      <c r="AA623" s="107">
        <f t="shared" si="91"/>
        <v>0</v>
      </c>
      <c r="AB623" s="107">
        <f t="shared" si="92"/>
        <v>0</v>
      </c>
      <c r="AC623" s="107">
        <f t="shared" si="93"/>
        <v>0</v>
      </c>
      <c r="AD623" s="107">
        <f t="shared" si="94"/>
        <v>1</v>
      </c>
      <c r="AE623" s="107">
        <f t="shared" si="95"/>
        <v>0</v>
      </c>
      <c r="AF623" s="107">
        <f t="shared" si="96"/>
        <v>0</v>
      </c>
      <c r="AG623" s="107">
        <f t="shared" si="97"/>
        <v>0</v>
      </c>
      <c r="AH623" s="107">
        <f t="shared" si="98"/>
        <v>0</v>
      </c>
      <c r="AI623" s="107">
        <f t="shared" si="99"/>
        <v>1</v>
      </c>
      <c r="AJ623" t="s">
        <v>3526</v>
      </c>
    </row>
    <row r="624" spans="1:36" ht="15.75" hidden="1" x14ac:dyDescent="0.25">
      <c r="A624" s="98" t="s">
        <v>1637</v>
      </c>
      <c r="B624" s="98" t="s">
        <v>3002</v>
      </c>
      <c r="C624" s="99">
        <v>309103</v>
      </c>
      <c r="D624" s="98" t="s">
        <v>3225</v>
      </c>
      <c r="E624" s="98" t="s">
        <v>1780</v>
      </c>
      <c r="F624" s="99">
        <v>1</v>
      </c>
      <c r="G624" s="99">
        <v>1</v>
      </c>
      <c r="H624" s="99">
        <v>1</v>
      </c>
      <c r="I624" s="100">
        <v>1500000</v>
      </c>
      <c r="J624" s="101" t="s">
        <v>3164</v>
      </c>
      <c r="K624" s="34" t="s">
        <v>3315</v>
      </c>
      <c r="L624" s="176" t="s">
        <v>3337</v>
      </c>
      <c r="M624" s="185">
        <v>0.8</v>
      </c>
      <c r="N624" s="185">
        <v>1</v>
      </c>
      <c r="O624" s="116"/>
      <c r="P624" s="116"/>
      <c r="Q624" s="34"/>
      <c r="R624" s="34"/>
      <c r="S624" s="116"/>
      <c r="T624" s="116"/>
      <c r="U624" s="116"/>
      <c r="V624" s="116"/>
      <c r="W624" s="116"/>
      <c r="X624" s="34"/>
      <c r="Y624" s="34"/>
      <c r="Z624" s="107">
        <f t="shared" si="90"/>
        <v>0</v>
      </c>
      <c r="AA624" s="107">
        <f t="shared" si="91"/>
        <v>0</v>
      </c>
      <c r="AB624" s="107">
        <f t="shared" si="92"/>
        <v>0</v>
      </c>
      <c r="AC624" s="107">
        <f t="shared" si="93"/>
        <v>0</v>
      </c>
      <c r="AD624" s="107">
        <f t="shared" si="94"/>
        <v>1</v>
      </c>
      <c r="AE624" s="107">
        <f t="shared" si="95"/>
        <v>0</v>
      </c>
      <c r="AF624" s="107">
        <f t="shared" si="96"/>
        <v>0</v>
      </c>
      <c r="AG624" s="107">
        <f t="shared" si="97"/>
        <v>0</v>
      </c>
      <c r="AH624" s="107">
        <f t="shared" si="98"/>
        <v>0</v>
      </c>
      <c r="AI624" s="107">
        <f t="shared" si="99"/>
        <v>1</v>
      </c>
      <c r="AJ624" t="s">
        <v>3526</v>
      </c>
    </row>
    <row r="625" spans="1:36" ht="15.75" hidden="1" x14ac:dyDescent="0.25">
      <c r="A625" s="98" t="s">
        <v>1637</v>
      </c>
      <c r="B625" s="98" t="s">
        <v>3002</v>
      </c>
      <c r="C625" s="99"/>
      <c r="D625" s="98" t="s">
        <v>3226</v>
      </c>
      <c r="E625" s="98" t="s">
        <v>1780</v>
      </c>
      <c r="F625" s="99">
        <v>1</v>
      </c>
      <c r="G625" s="99">
        <v>1</v>
      </c>
      <c r="H625" s="99">
        <v>1</v>
      </c>
      <c r="I625" s="100">
        <v>1490000</v>
      </c>
      <c r="J625" s="101" t="s">
        <v>3164</v>
      </c>
      <c r="K625" s="34" t="s">
        <v>3315</v>
      </c>
      <c r="L625" s="176" t="s">
        <v>3337</v>
      </c>
      <c r="M625" s="185">
        <v>0.75</v>
      </c>
      <c r="N625" s="185">
        <v>1</v>
      </c>
      <c r="O625" s="116"/>
      <c r="P625" s="116"/>
      <c r="Q625" s="34"/>
      <c r="R625" s="34"/>
      <c r="S625" s="116"/>
      <c r="T625" s="116"/>
      <c r="U625" s="116"/>
      <c r="V625" s="116"/>
      <c r="W625" s="116"/>
      <c r="X625" s="34"/>
      <c r="Y625" s="34"/>
      <c r="Z625" s="107">
        <f t="shared" si="90"/>
        <v>0</v>
      </c>
      <c r="AA625" s="107">
        <f t="shared" si="91"/>
        <v>0</v>
      </c>
      <c r="AB625" s="107">
        <f t="shared" si="92"/>
        <v>0</v>
      </c>
      <c r="AC625" s="107">
        <f t="shared" si="93"/>
        <v>0</v>
      </c>
      <c r="AD625" s="107">
        <f t="shared" si="94"/>
        <v>1</v>
      </c>
      <c r="AE625" s="107">
        <f t="shared" si="95"/>
        <v>0</v>
      </c>
      <c r="AF625" s="107">
        <f t="shared" si="96"/>
        <v>0</v>
      </c>
      <c r="AG625" s="107">
        <f t="shared" si="97"/>
        <v>0</v>
      </c>
      <c r="AH625" s="107">
        <f t="shared" si="98"/>
        <v>0</v>
      </c>
      <c r="AI625" s="107">
        <f t="shared" si="99"/>
        <v>1</v>
      </c>
      <c r="AJ625" t="s">
        <v>3532</v>
      </c>
    </row>
    <row r="626" spans="1:36" ht="32.25" customHeight="1" x14ac:dyDescent="0.25">
      <c r="A626" s="98" t="s">
        <v>1637</v>
      </c>
      <c r="B626" s="98" t="s">
        <v>3005</v>
      </c>
      <c r="C626" s="99">
        <v>301779</v>
      </c>
      <c r="D626" s="98" t="s">
        <v>3227</v>
      </c>
      <c r="E626" s="98" t="s">
        <v>1920</v>
      </c>
      <c r="F626" s="99">
        <v>2</v>
      </c>
      <c r="G626" s="99">
        <v>1</v>
      </c>
      <c r="H626" s="99">
        <v>1</v>
      </c>
      <c r="I626" s="100">
        <v>1373645.930496</v>
      </c>
      <c r="J626" s="101" t="s">
        <v>3164</v>
      </c>
      <c r="K626" s="34" t="s">
        <v>3315</v>
      </c>
      <c r="L626" s="136" t="s">
        <v>3338</v>
      </c>
      <c r="M626" s="185">
        <v>0.58499999999999996</v>
      </c>
      <c r="N626" s="185">
        <v>0.6</v>
      </c>
      <c r="O626" s="124" t="s">
        <v>3484</v>
      </c>
      <c r="P626" s="124"/>
      <c r="Q626" s="123" t="s">
        <v>3485</v>
      </c>
      <c r="R626" s="123" t="s">
        <v>3486</v>
      </c>
      <c r="S626" s="124" t="s">
        <v>3487</v>
      </c>
      <c r="T626" s="124" t="s">
        <v>3488</v>
      </c>
      <c r="U626" s="124" t="s">
        <v>3489</v>
      </c>
      <c r="V626" s="124" t="s">
        <v>3490</v>
      </c>
      <c r="W626" s="124" t="s">
        <v>3491</v>
      </c>
      <c r="X626" s="111" t="s">
        <v>3483</v>
      </c>
      <c r="Y626" s="132">
        <v>1366136.85</v>
      </c>
      <c r="Z626" s="107">
        <f t="shared" si="90"/>
        <v>0</v>
      </c>
      <c r="AA626" s="107">
        <f t="shared" si="91"/>
        <v>0</v>
      </c>
      <c r="AB626" s="107">
        <f t="shared" si="92"/>
        <v>0</v>
      </c>
      <c r="AC626" s="107">
        <f t="shared" si="93"/>
        <v>1</v>
      </c>
      <c r="AD626" s="107">
        <f t="shared" si="94"/>
        <v>0</v>
      </c>
      <c r="AE626" s="107">
        <f t="shared" si="95"/>
        <v>0</v>
      </c>
      <c r="AF626" s="107">
        <f t="shared" si="96"/>
        <v>0</v>
      </c>
      <c r="AG626" s="107">
        <f t="shared" si="97"/>
        <v>0</v>
      </c>
      <c r="AH626" s="107">
        <f t="shared" si="98"/>
        <v>1</v>
      </c>
      <c r="AI626" s="107">
        <f t="shared" si="99"/>
        <v>0</v>
      </c>
    </row>
    <row r="627" spans="1:36" ht="32.25" customHeight="1" x14ac:dyDescent="0.25">
      <c r="A627" s="98" t="s">
        <v>1637</v>
      </c>
      <c r="B627" s="98" t="s">
        <v>3005</v>
      </c>
      <c r="C627" s="99">
        <v>301780</v>
      </c>
      <c r="D627" s="98" t="s">
        <v>3228</v>
      </c>
      <c r="E627" s="98" t="s">
        <v>1920</v>
      </c>
      <c r="F627" s="99">
        <v>2</v>
      </c>
      <c r="G627" s="99">
        <v>1</v>
      </c>
      <c r="H627" s="99">
        <v>1</v>
      </c>
      <c r="I627" s="100">
        <v>1224743.0952959999</v>
      </c>
      <c r="J627" s="101" t="s">
        <v>3164</v>
      </c>
      <c r="K627" s="34" t="s">
        <v>3315</v>
      </c>
      <c r="L627" s="136" t="s">
        <v>3338</v>
      </c>
      <c r="M627" s="185">
        <v>0.52790000000000004</v>
      </c>
      <c r="N627" s="185">
        <v>0.63</v>
      </c>
      <c r="O627" s="124" t="s">
        <v>3484</v>
      </c>
      <c r="P627" s="124"/>
      <c r="Q627" s="123" t="s">
        <v>3485</v>
      </c>
      <c r="R627" s="123" t="s">
        <v>3486</v>
      </c>
      <c r="S627" s="124" t="s">
        <v>3487</v>
      </c>
      <c r="T627" s="124" t="s">
        <v>3488</v>
      </c>
      <c r="U627" s="124" t="s">
        <v>3489</v>
      </c>
      <c r="V627" s="124" t="s">
        <v>3490</v>
      </c>
      <c r="W627" s="124" t="s">
        <v>3491</v>
      </c>
      <c r="X627" s="111" t="s">
        <v>3483</v>
      </c>
      <c r="Y627" s="132">
        <v>1219441.76</v>
      </c>
      <c r="Z627" s="107">
        <f t="shared" si="90"/>
        <v>0</v>
      </c>
      <c r="AA627" s="107">
        <f t="shared" si="91"/>
        <v>0</v>
      </c>
      <c r="AB627" s="107">
        <f t="shared" si="92"/>
        <v>0</v>
      </c>
      <c r="AC627" s="107">
        <f t="shared" si="93"/>
        <v>1</v>
      </c>
      <c r="AD627" s="107">
        <f t="shared" si="94"/>
        <v>0</v>
      </c>
      <c r="AE627" s="107">
        <f t="shared" si="95"/>
        <v>0</v>
      </c>
      <c r="AF627" s="107">
        <f t="shared" si="96"/>
        <v>0</v>
      </c>
      <c r="AG627" s="107">
        <f t="shared" si="97"/>
        <v>0</v>
      </c>
      <c r="AH627" s="107">
        <f t="shared" si="98"/>
        <v>1</v>
      </c>
      <c r="AI627" s="107">
        <f t="shared" si="99"/>
        <v>0</v>
      </c>
    </row>
    <row r="628" spans="1:36" ht="32.25" customHeight="1" x14ac:dyDescent="0.25">
      <c r="A628" s="98" t="s">
        <v>1637</v>
      </c>
      <c r="B628" s="98" t="s">
        <v>3005</v>
      </c>
      <c r="C628" s="99">
        <v>301783</v>
      </c>
      <c r="D628" s="98" t="s">
        <v>3229</v>
      </c>
      <c r="E628" s="98" t="s">
        <v>1920</v>
      </c>
      <c r="F628" s="99">
        <v>2</v>
      </c>
      <c r="G628" s="99">
        <v>1</v>
      </c>
      <c r="H628" s="99">
        <v>1</v>
      </c>
      <c r="I628" s="100">
        <v>1084304.234496</v>
      </c>
      <c r="J628" s="101" t="s">
        <v>3164</v>
      </c>
      <c r="K628" s="34" t="s">
        <v>3315</v>
      </c>
      <c r="L628" s="136" t="s">
        <v>3338</v>
      </c>
      <c r="M628" s="185">
        <v>0.57499999999999996</v>
      </c>
      <c r="N628" s="185">
        <v>0.57499999999999996</v>
      </c>
      <c r="O628" s="124" t="s">
        <v>3484</v>
      </c>
      <c r="P628" s="124"/>
      <c r="Q628" s="123" t="s">
        <v>3485</v>
      </c>
      <c r="R628" s="123" t="s">
        <v>3486</v>
      </c>
      <c r="S628" s="124" t="s">
        <v>3487</v>
      </c>
      <c r="T628" s="124" t="s">
        <v>3488</v>
      </c>
      <c r="U628" s="124" t="s">
        <v>3489</v>
      </c>
      <c r="V628" s="124" t="s">
        <v>3490</v>
      </c>
      <c r="W628" s="124" t="s">
        <v>3491</v>
      </c>
      <c r="X628" s="111" t="s">
        <v>3483</v>
      </c>
      <c r="Y628" s="132">
        <v>1075130.1100000001</v>
      </c>
      <c r="Z628" s="107">
        <f t="shared" si="90"/>
        <v>0</v>
      </c>
      <c r="AA628" s="107">
        <f t="shared" si="91"/>
        <v>0</v>
      </c>
      <c r="AB628" s="107">
        <f t="shared" si="92"/>
        <v>0</v>
      </c>
      <c r="AC628" s="107">
        <f t="shared" si="93"/>
        <v>1</v>
      </c>
      <c r="AD628" s="107">
        <f t="shared" si="94"/>
        <v>0</v>
      </c>
      <c r="AE628" s="107">
        <f t="shared" si="95"/>
        <v>0</v>
      </c>
      <c r="AF628" s="107">
        <f t="shared" si="96"/>
        <v>0</v>
      </c>
      <c r="AG628" s="107">
        <f t="shared" si="97"/>
        <v>0</v>
      </c>
      <c r="AH628" s="107">
        <f t="shared" si="98"/>
        <v>1</v>
      </c>
      <c r="AI628" s="107">
        <f t="shared" si="99"/>
        <v>0</v>
      </c>
    </row>
    <row r="629" spans="1:36" ht="32.25" customHeight="1" x14ac:dyDescent="0.25">
      <c r="A629" s="98" t="s">
        <v>1637</v>
      </c>
      <c r="B629" s="98" t="s">
        <v>3005</v>
      </c>
      <c r="C629" s="99">
        <v>301784</v>
      </c>
      <c r="D629" s="98" t="s">
        <v>3230</v>
      </c>
      <c r="E629" s="98" t="s">
        <v>1920</v>
      </c>
      <c r="F629" s="99">
        <v>2</v>
      </c>
      <c r="G629" s="99">
        <v>1</v>
      </c>
      <c r="H629" s="99">
        <v>1</v>
      </c>
      <c r="I629" s="100">
        <v>1284745.8792959999</v>
      </c>
      <c r="J629" s="101" t="s">
        <v>3164</v>
      </c>
      <c r="K629" s="34" t="s">
        <v>3315</v>
      </c>
      <c r="L629" s="136" t="s">
        <v>3338</v>
      </c>
      <c r="M629" s="185">
        <v>0.52790000000000004</v>
      </c>
      <c r="N629" s="185">
        <v>0.9</v>
      </c>
      <c r="O629" s="124" t="s">
        <v>3484</v>
      </c>
      <c r="P629" s="124"/>
      <c r="Q629" s="123" t="s">
        <v>3485</v>
      </c>
      <c r="R629" s="123" t="s">
        <v>3486</v>
      </c>
      <c r="S629" s="124" t="s">
        <v>3487</v>
      </c>
      <c r="T629" s="124" t="s">
        <v>3488</v>
      </c>
      <c r="U629" s="124" t="s">
        <v>3489</v>
      </c>
      <c r="V629" s="124" t="s">
        <v>3490</v>
      </c>
      <c r="W629" s="124" t="s">
        <v>3491</v>
      </c>
      <c r="X629" s="111" t="s">
        <v>3483</v>
      </c>
      <c r="Y629" s="132">
        <v>1276994.46</v>
      </c>
      <c r="Z629" s="107">
        <f t="shared" si="90"/>
        <v>0</v>
      </c>
      <c r="AA629" s="107">
        <f t="shared" si="91"/>
        <v>0</v>
      </c>
      <c r="AB629" s="107">
        <f t="shared" si="92"/>
        <v>0</v>
      </c>
      <c r="AC629" s="107">
        <f t="shared" si="93"/>
        <v>1</v>
      </c>
      <c r="AD629" s="107">
        <f t="shared" si="94"/>
        <v>0</v>
      </c>
      <c r="AE629" s="107">
        <f t="shared" si="95"/>
        <v>0</v>
      </c>
      <c r="AF629" s="107">
        <f t="shared" si="96"/>
        <v>0</v>
      </c>
      <c r="AG629" s="107">
        <f t="shared" si="97"/>
        <v>0</v>
      </c>
      <c r="AH629" s="107">
        <f t="shared" si="98"/>
        <v>1</v>
      </c>
      <c r="AI629" s="107">
        <f t="shared" si="99"/>
        <v>0</v>
      </c>
    </row>
    <row r="630" spans="1:36" ht="32.25" customHeight="1" x14ac:dyDescent="0.25">
      <c r="A630" s="98" t="s">
        <v>1637</v>
      </c>
      <c r="B630" s="98" t="s">
        <v>3005</v>
      </c>
      <c r="C630" s="99">
        <v>301785</v>
      </c>
      <c r="D630" s="98" t="s">
        <v>3231</v>
      </c>
      <c r="E630" s="98" t="s">
        <v>1920</v>
      </c>
      <c r="F630" s="99">
        <v>2</v>
      </c>
      <c r="G630" s="99">
        <v>1</v>
      </c>
      <c r="H630" s="99">
        <v>1</v>
      </c>
      <c r="I630" s="100">
        <v>1345563.3192959998</v>
      </c>
      <c r="J630" s="101" t="s">
        <v>3164</v>
      </c>
      <c r="K630" s="34" t="s">
        <v>3315</v>
      </c>
      <c r="L630" s="136" t="s">
        <v>3338</v>
      </c>
      <c r="M630" s="185">
        <v>0.51829999999999998</v>
      </c>
      <c r="N630" s="185">
        <v>0.51829999999999998</v>
      </c>
      <c r="O630" s="124" t="s">
        <v>3484</v>
      </c>
      <c r="P630" s="124"/>
      <c r="Q630" s="123" t="s">
        <v>3485</v>
      </c>
      <c r="R630" s="123" t="s">
        <v>3486</v>
      </c>
      <c r="S630" s="124" t="s">
        <v>3487</v>
      </c>
      <c r="T630" s="124" t="s">
        <v>3488</v>
      </c>
      <c r="U630" s="124" t="s">
        <v>3489</v>
      </c>
      <c r="V630" s="124" t="s">
        <v>3490</v>
      </c>
      <c r="W630" s="124" t="s">
        <v>3491</v>
      </c>
      <c r="X630" s="111" t="s">
        <v>3483</v>
      </c>
      <c r="Y630" s="132">
        <v>1339176.5</v>
      </c>
      <c r="Z630" s="107">
        <f t="shared" si="90"/>
        <v>0</v>
      </c>
      <c r="AA630" s="107">
        <f t="shared" si="91"/>
        <v>0</v>
      </c>
      <c r="AB630" s="107">
        <f t="shared" si="92"/>
        <v>0</v>
      </c>
      <c r="AC630" s="107">
        <f t="shared" si="93"/>
        <v>1</v>
      </c>
      <c r="AD630" s="107">
        <f t="shared" si="94"/>
        <v>0</v>
      </c>
      <c r="AE630" s="107">
        <f t="shared" si="95"/>
        <v>0</v>
      </c>
      <c r="AF630" s="107">
        <f t="shared" si="96"/>
        <v>0</v>
      </c>
      <c r="AG630" s="107">
        <f t="shared" si="97"/>
        <v>0</v>
      </c>
      <c r="AH630" s="107">
        <f t="shared" si="98"/>
        <v>1</v>
      </c>
      <c r="AI630" s="107">
        <f t="shared" si="99"/>
        <v>0</v>
      </c>
    </row>
    <row r="631" spans="1:36" ht="32.25" customHeight="1" x14ac:dyDescent="0.25">
      <c r="A631" s="98" t="s">
        <v>1637</v>
      </c>
      <c r="B631" s="98" t="s">
        <v>3005</v>
      </c>
      <c r="C631" s="99">
        <v>301786</v>
      </c>
      <c r="D631" s="98" t="s">
        <v>3232</v>
      </c>
      <c r="E631" s="98" t="s">
        <v>1920</v>
      </c>
      <c r="F631" s="99">
        <v>2</v>
      </c>
      <c r="G631" s="99">
        <v>1</v>
      </c>
      <c r="H631" s="99">
        <v>1</v>
      </c>
      <c r="I631" s="100">
        <v>1036069.49376</v>
      </c>
      <c r="J631" s="101" t="s">
        <v>3164</v>
      </c>
      <c r="K631" s="34" t="s">
        <v>3315</v>
      </c>
      <c r="L631" s="136" t="s">
        <v>3338</v>
      </c>
      <c r="M631" s="185">
        <v>0.59330000000000005</v>
      </c>
      <c r="N631" s="185">
        <v>0.59330000000000005</v>
      </c>
      <c r="O631" s="124" t="s">
        <v>3484</v>
      </c>
      <c r="P631" s="124"/>
      <c r="Q631" s="123" t="s">
        <v>3485</v>
      </c>
      <c r="R631" s="123" t="s">
        <v>3486</v>
      </c>
      <c r="S631" s="124" t="s">
        <v>3487</v>
      </c>
      <c r="T631" s="124" t="s">
        <v>3488</v>
      </c>
      <c r="U631" s="124" t="s">
        <v>3489</v>
      </c>
      <c r="V631" s="124" t="s">
        <v>3490</v>
      </c>
      <c r="W631" s="124" t="s">
        <v>3491</v>
      </c>
      <c r="X631" s="111" t="s">
        <v>3483</v>
      </c>
      <c r="Y631" s="132">
        <v>1028557.39</v>
      </c>
      <c r="Z631" s="107">
        <f t="shared" si="90"/>
        <v>0</v>
      </c>
      <c r="AA631" s="107">
        <f t="shared" si="91"/>
        <v>0</v>
      </c>
      <c r="AB631" s="107">
        <f t="shared" si="92"/>
        <v>0</v>
      </c>
      <c r="AC631" s="107">
        <f t="shared" si="93"/>
        <v>1</v>
      </c>
      <c r="AD631" s="107">
        <f t="shared" si="94"/>
        <v>0</v>
      </c>
      <c r="AE631" s="107">
        <f t="shared" si="95"/>
        <v>0</v>
      </c>
      <c r="AF631" s="107">
        <f t="shared" si="96"/>
        <v>0</v>
      </c>
      <c r="AG631" s="107">
        <f t="shared" si="97"/>
        <v>0</v>
      </c>
      <c r="AH631" s="107">
        <f t="shared" si="98"/>
        <v>1</v>
      </c>
      <c r="AI631" s="107">
        <f t="shared" si="99"/>
        <v>0</v>
      </c>
    </row>
    <row r="632" spans="1:36" ht="32.25" customHeight="1" x14ac:dyDescent="0.25">
      <c r="A632" s="98" t="s">
        <v>1637</v>
      </c>
      <c r="B632" s="98" t="s">
        <v>3005</v>
      </c>
      <c r="C632" s="99">
        <v>301787</v>
      </c>
      <c r="D632" s="98" t="s">
        <v>3233</v>
      </c>
      <c r="E632" s="98" t="s">
        <v>1920</v>
      </c>
      <c r="F632" s="99">
        <v>2</v>
      </c>
      <c r="G632" s="99">
        <v>1</v>
      </c>
      <c r="H632" s="99">
        <v>1</v>
      </c>
      <c r="I632" s="100">
        <v>1560756.5352959998</v>
      </c>
      <c r="J632" s="101" t="s">
        <v>3164</v>
      </c>
      <c r="K632" s="34" t="s">
        <v>3315</v>
      </c>
      <c r="L632" s="136" t="s">
        <v>3338</v>
      </c>
      <c r="M632" s="185">
        <v>0.46829999999999999</v>
      </c>
      <c r="N632" s="185">
        <v>0.5</v>
      </c>
      <c r="O632" s="124" t="s">
        <v>3484</v>
      </c>
      <c r="P632" s="124"/>
      <c r="Q632" s="123" t="s">
        <v>3485</v>
      </c>
      <c r="R632" s="123" t="s">
        <v>3486</v>
      </c>
      <c r="S632" s="124" t="s">
        <v>3487</v>
      </c>
      <c r="T632" s="124" t="s">
        <v>3488</v>
      </c>
      <c r="U632" s="124" t="s">
        <v>3489</v>
      </c>
      <c r="V632" s="124" t="s">
        <v>3490</v>
      </c>
      <c r="W632" s="124" t="s">
        <v>3491</v>
      </c>
      <c r="X632" s="111" t="s">
        <v>3483</v>
      </c>
      <c r="Y632" s="132">
        <v>1554389.1</v>
      </c>
      <c r="Z632" s="107">
        <f t="shared" si="90"/>
        <v>0</v>
      </c>
      <c r="AA632" s="107">
        <f t="shared" si="91"/>
        <v>0</v>
      </c>
      <c r="AB632" s="107">
        <f t="shared" si="92"/>
        <v>0</v>
      </c>
      <c r="AC632" s="107">
        <f t="shared" si="93"/>
        <v>1</v>
      </c>
      <c r="AD632" s="107">
        <f t="shared" si="94"/>
        <v>0</v>
      </c>
      <c r="AE632" s="107">
        <f t="shared" si="95"/>
        <v>0</v>
      </c>
      <c r="AF632" s="107">
        <f t="shared" si="96"/>
        <v>0</v>
      </c>
      <c r="AG632" s="107">
        <f t="shared" si="97"/>
        <v>0</v>
      </c>
      <c r="AH632" s="107">
        <f t="shared" si="98"/>
        <v>1</v>
      </c>
      <c r="AI632" s="107">
        <f t="shared" si="99"/>
        <v>0</v>
      </c>
    </row>
    <row r="633" spans="1:36" ht="32.25" customHeight="1" x14ac:dyDescent="0.25">
      <c r="A633" s="98" t="s">
        <v>1637</v>
      </c>
      <c r="B633" s="98" t="s">
        <v>3005</v>
      </c>
      <c r="C633" s="99">
        <v>301788</v>
      </c>
      <c r="D633" s="98" t="s">
        <v>3234</v>
      </c>
      <c r="E633" s="98" t="s">
        <v>1920</v>
      </c>
      <c r="F633" s="99">
        <v>2</v>
      </c>
      <c r="G633" s="99">
        <v>1</v>
      </c>
      <c r="H633" s="99">
        <v>1</v>
      </c>
      <c r="I633" s="100">
        <v>488070.24</v>
      </c>
      <c r="J633" s="101" t="s">
        <v>3164</v>
      </c>
      <c r="K633" s="34" t="s">
        <v>3315</v>
      </c>
      <c r="L633" s="136" t="s">
        <v>3338</v>
      </c>
      <c r="M633" s="185">
        <v>0.53500000000000003</v>
      </c>
      <c r="N633" s="185">
        <v>0.53500000000000003</v>
      </c>
      <c r="O633" s="124" t="s">
        <v>3484</v>
      </c>
      <c r="P633" s="124"/>
      <c r="Q633" s="123" t="s">
        <v>3485</v>
      </c>
      <c r="R633" s="123" t="s">
        <v>3486</v>
      </c>
      <c r="S633" s="124" t="s">
        <v>3487</v>
      </c>
      <c r="T633" s="124" t="s">
        <v>3488</v>
      </c>
      <c r="U633" s="124" t="s">
        <v>3489</v>
      </c>
      <c r="V633" s="124" t="s">
        <v>3490</v>
      </c>
      <c r="W633" s="124" t="s">
        <v>3491</v>
      </c>
      <c r="X633" s="111" t="s">
        <v>3483</v>
      </c>
      <c r="Y633" s="132">
        <v>487128.72</v>
      </c>
      <c r="Z633" s="107">
        <f t="shared" si="90"/>
        <v>0</v>
      </c>
      <c r="AA633" s="107">
        <f t="shared" si="91"/>
        <v>0</v>
      </c>
      <c r="AB633" s="107">
        <f t="shared" si="92"/>
        <v>0</v>
      </c>
      <c r="AC633" s="107">
        <f t="shared" si="93"/>
        <v>1</v>
      </c>
      <c r="AD633" s="107">
        <f t="shared" si="94"/>
        <v>0</v>
      </c>
      <c r="AE633" s="107">
        <f t="shared" si="95"/>
        <v>0</v>
      </c>
      <c r="AF633" s="107">
        <f t="shared" si="96"/>
        <v>0</v>
      </c>
      <c r="AG633" s="107">
        <f t="shared" si="97"/>
        <v>0</v>
      </c>
      <c r="AH633" s="107">
        <f t="shared" si="98"/>
        <v>1</v>
      </c>
      <c r="AI633" s="107">
        <f t="shared" si="99"/>
        <v>0</v>
      </c>
    </row>
    <row r="634" spans="1:36" ht="32.25" customHeight="1" x14ac:dyDescent="0.25">
      <c r="A634" s="98" t="s">
        <v>1637</v>
      </c>
      <c r="B634" s="98" t="s">
        <v>3005</v>
      </c>
      <c r="C634" s="99">
        <v>301789</v>
      </c>
      <c r="D634" s="98" t="s">
        <v>3235</v>
      </c>
      <c r="E634" s="98" t="s">
        <v>1920</v>
      </c>
      <c r="F634" s="99">
        <v>2</v>
      </c>
      <c r="G634" s="99">
        <v>1</v>
      </c>
      <c r="H634" s="99">
        <v>1</v>
      </c>
      <c r="I634" s="100">
        <v>1193587.562496</v>
      </c>
      <c r="J634" s="101" t="s">
        <v>3164</v>
      </c>
      <c r="K634" s="34" t="s">
        <v>3315</v>
      </c>
      <c r="L634" s="136" t="s">
        <v>3338</v>
      </c>
      <c r="M634" s="185">
        <v>0.56000000000000005</v>
      </c>
      <c r="N634" s="185">
        <v>0.56000000000000005</v>
      </c>
      <c r="O634" s="124" t="s">
        <v>3484</v>
      </c>
      <c r="P634" s="124"/>
      <c r="Q634" s="123" t="s">
        <v>3485</v>
      </c>
      <c r="R634" s="123" t="s">
        <v>3486</v>
      </c>
      <c r="S634" s="124" t="s">
        <v>3487</v>
      </c>
      <c r="T634" s="124" t="s">
        <v>3488</v>
      </c>
      <c r="U634" s="124" t="s">
        <v>3489</v>
      </c>
      <c r="V634" s="124" t="s">
        <v>3490</v>
      </c>
      <c r="W634" s="124" t="s">
        <v>3491</v>
      </c>
      <c r="X634" s="111" t="s">
        <v>3483</v>
      </c>
      <c r="Y634" s="132">
        <v>1186017.07</v>
      </c>
      <c r="Z634" s="107">
        <f t="shared" si="90"/>
        <v>0</v>
      </c>
      <c r="AA634" s="107">
        <f t="shared" si="91"/>
        <v>0</v>
      </c>
      <c r="AB634" s="107">
        <f t="shared" si="92"/>
        <v>0</v>
      </c>
      <c r="AC634" s="107">
        <f t="shared" si="93"/>
        <v>1</v>
      </c>
      <c r="AD634" s="107">
        <f t="shared" si="94"/>
        <v>0</v>
      </c>
      <c r="AE634" s="107">
        <f t="shared" si="95"/>
        <v>0</v>
      </c>
      <c r="AF634" s="107">
        <f t="shared" si="96"/>
        <v>0</v>
      </c>
      <c r="AG634" s="107">
        <f t="shared" si="97"/>
        <v>0</v>
      </c>
      <c r="AH634" s="107">
        <f t="shared" si="98"/>
        <v>1</v>
      </c>
      <c r="AI634" s="107">
        <f t="shared" si="99"/>
        <v>0</v>
      </c>
    </row>
    <row r="635" spans="1:36" ht="32.25" customHeight="1" x14ac:dyDescent="0.25">
      <c r="A635" s="98" t="s">
        <v>1637</v>
      </c>
      <c r="B635" s="98" t="s">
        <v>3005</v>
      </c>
      <c r="C635" s="99">
        <v>301790</v>
      </c>
      <c r="D635" s="98" t="s">
        <v>3236</v>
      </c>
      <c r="E635" s="98" t="s">
        <v>1920</v>
      </c>
      <c r="F635" s="99">
        <v>2</v>
      </c>
      <c r="G635" s="99">
        <v>1</v>
      </c>
      <c r="H635" s="99">
        <v>1</v>
      </c>
      <c r="I635" s="100">
        <v>1272309.3196799997</v>
      </c>
      <c r="J635" s="101" t="s">
        <v>3164</v>
      </c>
      <c r="K635" s="34" t="s">
        <v>3315</v>
      </c>
      <c r="L635" s="136" t="s">
        <v>3338</v>
      </c>
      <c r="M635" s="185">
        <v>0.5413</v>
      </c>
      <c r="N635" s="185">
        <v>0.5413</v>
      </c>
      <c r="O635" s="124" t="s">
        <v>3484</v>
      </c>
      <c r="P635" s="124"/>
      <c r="Q635" s="123" t="s">
        <v>3485</v>
      </c>
      <c r="R635" s="123" t="s">
        <v>3486</v>
      </c>
      <c r="S635" s="124" t="s">
        <v>3487</v>
      </c>
      <c r="T635" s="124" t="s">
        <v>3488</v>
      </c>
      <c r="U635" s="124" t="s">
        <v>3489</v>
      </c>
      <c r="V635" s="124" t="s">
        <v>3490</v>
      </c>
      <c r="W635" s="124" t="s">
        <v>3491</v>
      </c>
      <c r="X635" s="111" t="s">
        <v>3483</v>
      </c>
      <c r="Y635" s="132">
        <v>1264470.49</v>
      </c>
      <c r="Z635" s="107">
        <f t="shared" si="90"/>
        <v>0</v>
      </c>
      <c r="AA635" s="107">
        <f t="shared" si="91"/>
        <v>0</v>
      </c>
      <c r="AB635" s="107">
        <f t="shared" si="92"/>
        <v>0</v>
      </c>
      <c r="AC635" s="107">
        <f t="shared" si="93"/>
        <v>1</v>
      </c>
      <c r="AD635" s="107">
        <f t="shared" si="94"/>
        <v>0</v>
      </c>
      <c r="AE635" s="107">
        <f t="shared" si="95"/>
        <v>0</v>
      </c>
      <c r="AF635" s="107">
        <f t="shared" si="96"/>
        <v>0</v>
      </c>
      <c r="AG635" s="107">
        <f t="shared" si="97"/>
        <v>0</v>
      </c>
      <c r="AH635" s="107">
        <f t="shared" si="98"/>
        <v>1</v>
      </c>
      <c r="AI635" s="107">
        <f t="shared" si="99"/>
        <v>0</v>
      </c>
    </row>
    <row r="636" spans="1:36" ht="32.25" customHeight="1" x14ac:dyDescent="0.25">
      <c r="A636" s="98" t="s">
        <v>1637</v>
      </c>
      <c r="B636" s="98" t="s">
        <v>3005</v>
      </c>
      <c r="C636" s="99">
        <v>301791</v>
      </c>
      <c r="D636" s="98" t="s">
        <v>3237</v>
      </c>
      <c r="E636" s="98" t="s">
        <v>1920</v>
      </c>
      <c r="F636" s="99">
        <v>2</v>
      </c>
      <c r="G636" s="99">
        <v>1</v>
      </c>
      <c r="H636" s="99">
        <v>1</v>
      </c>
      <c r="I636" s="100">
        <v>1344217.7064960001</v>
      </c>
      <c r="J636" s="101" t="s">
        <v>3164</v>
      </c>
      <c r="K636" s="34" t="s">
        <v>3315</v>
      </c>
      <c r="L636" s="136" t="s">
        <v>3338</v>
      </c>
      <c r="M636" s="185">
        <v>0.56000000000000005</v>
      </c>
      <c r="N636" s="185">
        <v>0.86</v>
      </c>
      <c r="O636" s="124" t="s">
        <v>3484</v>
      </c>
      <c r="P636" s="124"/>
      <c r="Q636" s="123" t="s">
        <v>3485</v>
      </c>
      <c r="R636" s="123" t="s">
        <v>3486</v>
      </c>
      <c r="S636" s="124" t="s">
        <v>3487</v>
      </c>
      <c r="T636" s="124" t="s">
        <v>3488</v>
      </c>
      <c r="U636" s="124" t="s">
        <v>3489</v>
      </c>
      <c r="V636" s="124" t="s">
        <v>3490</v>
      </c>
      <c r="W636" s="124" t="s">
        <v>3491</v>
      </c>
      <c r="X636" s="111" t="s">
        <v>3483</v>
      </c>
      <c r="Y636" s="132">
        <v>1337629.01</v>
      </c>
      <c r="Z636" s="107">
        <f t="shared" si="90"/>
        <v>0</v>
      </c>
      <c r="AA636" s="107">
        <f t="shared" si="91"/>
        <v>0</v>
      </c>
      <c r="AB636" s="107">
        <f t="shared" si="92"/>
        <v>0</v>
      </c>
      <c r="AC636" s="107">
        <f t="shared" si="93"/>
        <v>1</v>
      </c>
      <c r="AD636" s="107">
        <f t="shared" si="94"/>
        <v>0</v>
      </c>
      <c r="AE636" s="107">
        <f t="shared" si="95"/>
        <v>0</v>
      </c>
      <c r="AF636" s="107">
        <f t="shared" si="96"/>
        <v>0</v>
      </c>
      <c r="AG636" s="107">
        <f t="shared" si="97"/>
        <v>0</v>
      </c>
      <c r="AH636" s="107">
        <f t="shared" si="98"/>
        <v>1</v>
      </c>
      <c r="AI636" s="107">
        <f t="shared" si="99"/>
        <v>0</v>
      </c>
    </row>
    <row r="637" spans="1:36" ht="32.25" customHeight="1" x14ac:dyDescent="0.25">
      <c r="A637" s="98" t="s">
        <v>1637</v>
      </c>
      <c r="B637" s="98" t="s">
        <v>3005</v>
      </c>
      <c r="C637" s="99">
        <v>301792</v>
      </c>
      <c r="D637" s="98" t="s">
        <v>3238</v>
      </c>
      <c r="E637" s="98" t="s">
        <v>1920</v>
      </c>
      <c r="F637" s="99">
        <v>2</v>
      </c>
      <c r="G637" s="99">
        <v>1</v>
      </c>
      <c r="H637" s="99">
        <v>1</v>
      </c>
      <c r="I637" s="100">
        <v>1526126.7409920001</v>
      </c>
      <c r="J637" s="101" t="s">
        <v>3164</v>
      </c>
      <c r="K637" s="34" t="s">
        <v>3315</v>
      </c>
      <c r="L637" s="136" t="s">
        <v>3338</v>
      </c>
      <c r="M637" s="185">
        <v>0.54500000000000004</v>
      </c>
      <c r="N637" s="185">
        <v>0.54500000000000004</v>
      </c>
      <c r="O637" s="124" t="s">
        <v>3484</v>
      </c>
      <c r="P637" s="124"/>
      <c r="Q637" s="123" t="s">
        <v>3485</v>
      </c>
      <c r="R637" s="123" t="s">
        <v>3486</v>
      </c>
      <c r="S637" s="124" t="s">
        <v>3487</v>
      </c>
      <c r="T637" s="124" t="s">
        <v>3488</v>
      </c>
      <c r="U637" s="124" t="s">
        <v>3489</v>
      </c>
      <c r="V637" s="124" t="s">
        <v>3490</v>
      </c>
      <c r="W637" s="124" t="s">
        <v>3491</v>
      </c>
      <c r="X637" s="111" t="s">
        <v>3483</v>
      </c>
      <c r="Y637" s="132">
        <v>1518143.21</v>
      </c>
      <c r="Z637" s="107">
        <f t="shared" si="90"/>
        <v>0</v>
      </c>
      <c r="AA637" s="107">
        <f t="shared" si="91"/>
        <v>0</v>
      </c>
      <c r="AB637" s="107">
        <f t="shared" si="92"/>
        <v>0</v>
      </c>
      <c r="AC637" s="107">
        <f t="shared" si="93"/>
        <v>1</v>
      </c>
      <c r="AD637" s="107">
        <f t="shared" si="94"/>
        <v>0</v>
      </c>
      <c r="AE637" s="107">
        <f t="shared" si="95"/>
        <v>0</v>
      </c>
      <c r="AF637" s="107">
        <f t="shared" si="96"/>
        <v>0</v>
      </c>
      <c r="AG637" s="107">
        <f t="shared" si="97"/>
        <v>0</v>
      </c>
      <c r="AH637" s="107">
        <f t="shared" si="98"/>
        <v>1</v>
      </c>
      <c r="AI637" s="107">
        <f t="shared" si="99"/>
        <v>0</v>
      </c>
    </row>
    <row r="638" spans="1:36" ht="32.25" customHeight="1" x14ac:dyDescent="0.25">
      <c r="A638" s="98" t="s">
        <v>1637</v>
      </c>
      <c r="B638" s="98" t="s">
        <v>3005</v>
      </c>
      <c r="C638" s="99">
        <v>301793</v>
      </c>
      <c r="D638" s="98" t="s">
        <v>3239</v>
      </c>
      <c r="E638" s="98" t="s">
        <v>1920</v>
      </c>
      <c r="F638" s="99">
        <v>2</v>
      </c>
      <c r="G638" s="99">
        <v>1</v>
      </c>
      <c r="H638" s="99">
        <v>1</v>
      </c>
      <c r="I638" s="100">
        <v>1402395.6172799999</v>
      </c>
      <c r="J638" s="101" t="s">
        <v>3164</v>
      </c>
      <c r="K638" s="34" t="s">
        <v>3315</v>
      </c>
      <c r="L638" s="136" t="s">
        <v>3338</v>
      </c>
      <c r="M638" s="185">
        <v>0.53500000000000003</v>
      </c>
      <c r="N638" s="185">
        <v>0.53500000000000003</v>
      </c>
      <c r="O638" s="124" t="s">
        <v>3484</v>
      </c>
      <c r="P638" s="124"/>
      <c r="Q638" s="123" t="s">
        <v>3485</v>
      </c>
      <c r="R638" s="123" t="s">
        <v>3486</v>
      </c>
      <c r="S638" s="124" t="s">
        <v>3487</v>
      </c>
      <c r="T638" s="124" t="s">
        <v>3488</v>
      </c>
      <c r="U638" s="124" t="s">
        <v>3489</v>
      </c>
      <c r="V638" s="124" t="s">
        <v>3490</v>
      </c>
      <c r="W638" s="124" t="s">
        <v>3491</v>
      </c>
      <c r="X638" s="111" t="s">
        <v>3483</v>
      </c>
      <c r="Y638" s="132">
        <v>1395073.25</v>
      </c>
      <c r="Z638" s="107">
        <f t="shared" si="90"/>
        <v>0</v>
      </c>
      <c r="AA638" s="107">
        <f t="shared" si="91"/>
        <v>0</v>
      </c>
      <c r="AB638" s="107">
        <f t="shared" si="92"/>
        <v>0</v>
      </c>
      <c r="AC638" s="107">
        <f t="shared" si="93"/>
        <v>1</v>
      </c>
      <c r="AD638" s="107">
        <f t="shared" si="94"/>
        <v>0</v>
      </c>
      <c r="AE638" s="107">
        <f t="shared" si="95"/>
        <v>0</v>
      </c>
      <c r="AF638" s="107">
        <f t="shared" si="96"/>
        <v>0</v>
      </c>
      <c r="AG638" s="107">
        <f t="shared" si="97"/>
        <v>0</v>
      </c>
      <c r="AH638" s="107">
        <f t="shared" si="98"/>
        <v>1</v>
      </c>
      <c r="AI638" s="107">
        <f t="shared" si="99"/>
        <v>0</v>
      </c>
    </row>
    <row r="639" spans="1:36" ht="32.25" customHeight="1" x14ac:dyDescent="0.25">
      <c r="A639" s="98" t="s">
        <v>1637</v>
      </c>
      <c r="B639" s="98" t="s">
        <v>3005</v>
      </c>
      <c r="C639" s="99">
        <v>301794</v>
      </c>
      <c r="D639" s="98" t="s">
        <v>3240</v>
      </c>
      <c r="E639" s="98" t="s">
        <v>1920</v>
      </c>
      <c r="F639" s="99">
        <v>2</v>
      </c>
      <c r="G639" s="99">
        <v>1</v>
      </c>
      <c r="H639" s="99">
        <v>1</v>
      </c>
      <c r="I639" s="100">
        <v>1194273.3465599997</v>
      </c>
      <c r="J639" s="101" t="s">
        <v>3164</v>
      </c>
      <c r="K639" s="34" t="s">
        <v>3315</v>
      </c>
      <c r="L639" s="136" t="s">
        <v>3338</v>
      </c>
      <c r="M639" s="185">
        <v>0.57499999999999996</v>
      </c>
      <c r="N639" s="185">
        <v>0.78</v>
      </c>
      <c r="O639" s="124" t="s">
        <v>3484</v>
      </c>
      <c r="P639" s="124"/>
      <c r="Q639" s="123" t="s">
        <v>3485</v>
      </c>
      <c r="R639" s="123" t="s">
        <v>3486</v>
      </c>
      <c r="S639" s="124" t="s">
        <v>3487</v>
      </c>
      <c r="T639" s="124" t="s">
        <v>3488</v>
      </c>
      <c r="U639" s="124" t="s">
        <v>3489</v>
      </c>
      <c r="V639" s="124" t="s">
        <v>3490</v>
      </c>
      <c r="W639" s="124" t="s">
        <v>3491</v>
      </c>
      <c r="X639" s="111" t="s">
        <v>3483</v>
      </c>
      <c r="Y639" s="132">
        <v>1400532.14</v>
      </c>
      <c r="Z639" s="107">
        <f t="shared" si="90"/>
        <v>0</v>
      </c>
      <c r="AA639" s="107">
        <f t="shared" si="91"/>
        <v>0</v>
      </c>
      <c r="AB639" s="107">
        <f t="shared" si="92"/>
        <v>0</v>
      </c>
      <c r="AC639" s="107">
        <f t="shared" si="93"/>
        <v>1</v>
      </c>
      <c r="AD639" s="107">
        <f t="shared" si="94"/>
        <v>0</v>
      </c>
      <c r="AE639" s="107">
        <f t="shared" si="95"/>
        <v>0</v>
      </c>
      <c r="AF639" s="107">
        <f t="shared" si="96"/>
        <v>0</v>
      </c>
      <c r="AG639" s="107">
        <f t="shared" si="97"/>
        <v>0</v>
      </c>
      <c r="AH639" s="107">
        <f t="shared" si="98"/>
        <v>1</v>
      </c>
      <c r="AI639" s="107">
        <f t="shared" si="99"/>
        <v>0</v>
      </c>
    </row>
    <row r="640" spans="1:36" ht="32.25" customHeight="1" x14ac:dyDescent="0.25">
      <c r="A640" s="98" t="s">
        <v>1637</v>
      </c>
      <c r="B640" s="98" t="s">
        <v>3005</v>
      </c>
      <c r="C640" s="99">
        <v>301795</v>
      </c>
      <c r="D640" s="98" t="s">
        <v>3241</v>
      </c>
      <c r="E640" s="98" t="s">
        <v>1920</v>
      </c>
      <c r="F640" s="99">
        <v>2</v>
      </c>
      <c r="G640" s="99">
        <v>1</v>
      </c>
      <c r="H640" s="99">
        <v>1</v>
      </c>
      <c r="I640" s="100">
        <v>1545008.2744320002</v>
      </c>
      <c r="J640" s="101" t="s">
        <v>3164</v>
      </c>
      <c r="K640" s="34" t="s">
        <v>3315</v>
      </c>
      <c r="L640" s="136" t="s">
        <v>3338</v>
      </c>
      <c r="M640" s="185">
        <v>0.51229999999999998</v>
      </c>
      <c r="N640" s="185">
        <v>0.51229999999999998</v>
      </c>
      <c r="O640" s="124" t="s">
        <v>3484</v>
      </c>
      <c r="P640" s="124"/>
      <c r="Q640" s="123" t="s">
        <v>3485</v>
      </c>
      <c r="R640" s="123" t="s">
        <v>3486</v>
      </c>
      <c r="S640" s="124" t="s">
        <v>3487</v>
      </c>
      <c r="T640" s="124" t="s">
        <v>3488</v>
      </c>
      <c r="U640" s="124" t="s">
        <v>3489</v>
      </c>
      <c r="V640" s="124" t="s">
        <v>3490</v>
      </c>
      <c r="W640" s="124" t="s">
        <v>3491</v>
      </c>
      <c r="X640" s="111" t="s">
        <v>3483</v>
      </c>
      <c r="Y640" s="132">
        <v>1193294.52</v>
      </c>
      <c r="Z640" s="107">
        <f t="shared" si="90"/>
        <v>0</v>
      </c>
      <c r="AA640" s="107">
        <f t="shared" si="91"/>
        <v>0</v>
      </c>
      <c r="AB640" s="107">
        <f t="shared" si="92"/>
        <v>0</v>
      </c>
      <c r="AC640" s="107">
        <f t="shared" si="93"/>
        <v>1</v>
      </c>
      <c r="AD640" s="107">
        <f t="shared" si="94"/>
        <v>0</v>
      </c>
      <c r="AE640" s="107">
        <f t="shared" si="95"/>
        <v>0</v>
      </c>
      <c r="AF640" s="107">
        <f t="shared" si="96"/>
        <v>0</v>
      </c>
      <c r="AG640" s="107">
        <f t="shared" si="97"/>
        <v>0</v>
      </c>
      <c r="AH640" s="107">
        <f t="shared" si="98"/>
        <v>1</v>
      </c>
      <c r="AI640" s="107">
        <f t="shared" si="99"/>
        <v>0</v>
      </c>
    </row>
    <row r="641" spans="1:35" ht="32.25" customHeight="1" x14ac:dyDescent="0.25">
      <c r="A641" s="98" t="s">
        <v>1637</v>
      </c>
      <c r="B641" s="98" t="s">
        <v>3005</v>
      </c>
      <c r="C641" s="99">
        <v>301796</v>
      </c>
      <c r="D641" s="98" t="s">
        <v>3242</v>
      </c>
      <c r="E641" s="98" t="s">
        <v>1920</v>
      </c>
      <c r="F641" s="99">
        <v>2</v>
      </c>
      <c r="G641" s="99">
        <v>1</v>
      </c>
      <c r="H641" s="99">
        <v>1</v>
      </c>
      <c r="I641" s="100">
        <v>1291533.4440959999</v>
      </c>
      <c r="J641" s="101" t="s">
        <v>3164</v>
      </c>
      <c r="K641" s="34" t="s">
        <v>3315</v>
      </c>
      <c r="L641" s="136" t="s">
        <v>3338</v>
      </c>
      <c r="M641" s="185">
        <v>0.5413</v>
      </c>
      <c r="N641" s="185">
        <v>0.5413</v>
      </c>
      <c r="O641" s="124" t="s">
        <v>3484</v>
      </c>
      <c r="P641" s="124"/>
      <c r="Q641" s="123" t="s">
        <v>3485</v>
      </c>
      <c r="R641" s="123" t="s">
        <v>3486</v>
      </c>
      <c r="S641" s="124" t="s">
        <v>3487</v>
      </c>
      <c r="T641" s="124" t="s">
        <v>3488</v>
      </c>
      <c r="U641" s="124" t="s">
        <v>3489</v>
      </c>
      <c r="V641" s="124" t="s">
        <v>3490</v>
      </c>
      <c r="W641" s="124" t="s">
        <v>3491</v>
      </c>
      <c r="X641" s="111" t="s">
        <v>3483</v>
      </c>
      <c r="Y641" s="132">
        <v>1515931.36</v>
      </c>
      <c r="Z641" s="107">
        <f t="shared" si="90"/>
        <v>0</v>
      </c>
      <c r="AA641" s="107">
        <f t="shared" si="91"/>
        <v>0</v>
      </c>
      <c r="AB641" s="107">
        <f t="shared" si="92"/>
        <v>0</v>
      </c>
      <c r="AC641" s="107">
        <f t="shared" si="93"/>
        <v>1</v>
      </c>
      <c r="AD641" s="107">
        <f t="shared" si="94"/>
        <v>0</v>
      </c>
      <c r="AE641" s="107">
        <f t="shared" si="95"/>
        <v>0</v>
      </c>
      <c r="AF641" s="107">
        <f t="shared" si="96"/>
        <v>0</v>
      </c>
      <c r="AG641" s="107">
        <f t="shared" si="97"/>
        <v>0</v>
      </c>
      <c r="AH641" s="107">
        <f t="shared" si="98"/>
        <v>1</v>
      </c>
      <c r="AI641" s="107">
        <f t="shared" si="99"/>
        <v>0</v>
      </c>
    </row>
    <row r="642" spans="1:35" ht="32.25" customHeight="1" x14ac:dyDescent="0.25">
      <c r="A642" s="98" t="s">
        <v>1637</v>
      </c>
      <c r="B642" s="98" t="s">
        <v>3005</v>
      </c>
      <c r="C642" s="99"/>
      <c r="D642" s="98" t="s">
        <v>3243</v>
      </c>
      <c r="E642" s="98" t="s">
        <v>1920</v>
      </c>
      <c r="F642" s="99">
        <v>2</v>
      </c>
      <c r="G642" s="99">
        <v>1</v>
      </c>
      <c r="H642" s="99">
        <v>1</v>
      </c>
      <c r="I642" s="100">
        <v>1425145.3201919999</v>
      </c>
      <c r="J642" s="101" t="s">
        <v>3164</v>
      </c>
      <c r="K642" s="34" t="s">
        <v>3315</v>
      </c>
      <c r="L642" s="136" t="s">
        <v>3338</v>
      </c>
      <c r="M642" s="185">
        <v>0.53</v>
      </c>
      <c r="N642" s="185">
        <v>0.53</v>
      </c>
      <c r="O642" s="124" t="s">
        <v>3484</v>
      </c>
      <c r="P642" s="124"/>
      <c r="Q642" s="123" t="s">
        <v>3485</v>
      </c>
      <c r="R642" s="123" t="s">
        <v>3486</v>
      </c>
      <c r="S642" s="124" t="s">
        <v>3487</v>
      </c>
      <c r="T642" s="124" t="s">
        <v>3488</v>
      </c>
      <c r="U642" s="124" t="s">
        <v>3489</v>
      </c>
      <c r="V642" s="124" t="s">
        <v>3490</v>
      </c>
      <c r="W642" s="124" t="s">
        <v>3491</v>
      </c>
      <c r="X642" s="111" t="s">
        <v>3483</v>
      </c>
      <c r="Y642" s="132">
        <v>1280095.95</v>
      </c>
      <c r="Z642" s="107">
        <f t="shared" si="90"/>
        <v>0</v>
      </c>
      <c r="AA642" s="107">
        <f t="shared" si="91"/>
        <v>0</v>
      </c>
      <c r="AB642" s="107">
        <f t="shared" si="92"/>
        <v>0</v>
      </c>
      <c r="AC642" s="107">
        <f t="shared" si="93"/>
        <v>1</v>
      </c>
      <c r="AD642" s="107">
        <f t="shared" si="94"/>
        <v>0</v>
      </c>
      <c r="AE642" s="107">
        <f t="shared" si="95"/>
        <v>0</v>
      </c>
      <c r="AF642" s="107">
        <f t="shared" si="96"/>
        <v>0</v>
      </c>
      <c r="AG642" s="107">
        <f t="shared" si="97"/>
        <v>0</v>
      </c>
      <c r="AH642" s="107">
        <f t="shared" si="98"/>
        <v>1</v>
      </c>
      <c r="AI642" s="107">
        <f t="shared" si="99"/>
        <v>0</v>
      </c>
    </row>
    <row r="643" spans="1:35" ht="32.25" customHeight="1" x14ac:dyDescent="0.25">
      <c r="A643" s="98" t="s">
        <v>1637</v>
      </c>
      <c r="B643" s="98" t="s">
        <v>3005</v>
      </c>
      <c r="C643" s="99"/>
      <c r="D643" s="98" t="s">
        <v>3244</v>
      </c>
      <c r="E643" s="98" t="s">
        <v>1920</v>
      </c>
      <c r="F643" s="99">
        <v>2</v>
      </c>
      <c r="G643" s="99">
        <v>1</v>
      </c>
      <c r="H643" s="99">
        <v>1</v>
      </c>
      <c r="I643" s="100">
        <v>1287640.1448959997</v>
      </c>
      <c r="J643" s="101" t="s">
        <v>3164</v>
      </c>
      <c r="K643" s="34" t="s">
        <v>3315</v>
      </c>
      <c r="L643" s="136" t="s">
        <v>3338</v>
      </c>
      <c r="M643" s="185">
        <v>0.54930000000000001</v>
      </c>
      <c r="N643" s="185">
        <v>0.75</v>
      </c>
      <c r="O643" s="124" t="s">
        <v>3484</v>
      </c>
      <c r="P643" s="124"/>
      <c r="Q643" s="123" t="s">
        <v>3485</v>
      </c>
      <c r="R643" s="123" t="s">
        <v>3486</v>
      </c>
      <c r="S643" s="124" t="s">
        <v>3487</v>
      </c>
      <c r="T643" s="124" t="s">
        <v>3488</v>
      </c>
      <c r="U643" s="124" t="s">
        <v>3489</v>
      </c>
      <c r="V643" s="124" t="s">
        <v>3490</v>
      </c>
      <c r="W643" s="124" t="s">
        <v>3491</v>
      </c>
      <c r="X643" s="111" t="s">
        <v>3483</v>
      </c>
      <c r="Y643" s="132">
        <v>1284918.68</v>
      </c>
      <c r="Z643" s="107">
        <f t="shared" si="90"/>
        <v>0</v>
      </c>
      <c r="AA643" s="107">
        <f t="shared" si="91"/>
        <v>0</v>
      </c>
      <c r="AB643" s="107">
        <f t="shared" si="92"/>
        <v>0</v>
      </c>
      <c r="AC643" s="107">
        <f t="shared" si="93"/>
        <v>1</v>
      </c>
      <c r="AD643" s="107">
        <f t="shared" si="94"/>
        <v>0</v>
      </c>
      <c r="AE643" s="107">
        <f t="shared" si="95"/>
        <v>0</v>
      </c>
      <c r="AF643" s="107">
        <f t="shared" si="96"/>
        <v>0</v>
      </c>
      <c r="AG643" s="107">
        <f t="shared" si="97"/>
        <v>0</v>
      </c>
      <c r="AH643" s="107">
        <f t="shared" si="98"/>
        <v>1</v>
      </c>
      <c r="AI643" s="107">
        <f t="shared" si="99"/>
        <v>0</v>
      </c>
    </row>
    <row r="644" spans="1:35" ht="15.75" hidden="1" x14ac:dyDescent="0.25">
      <c r="A644" s="98" t="s">
        <v>1929</v>
      </c>
      <c r="B644" s="98" t="s">
        <v>3160</v>
      </c>
      <c r="C644" s="99">
        <v>124686</v>
      </c>
      <c r="D644" s="98" t="s">
        <v>3245</v>
      </c>
      <c r="E644" s="98" t="s">
        <v>1957</v>
      </c>
      <c r="F644" s="99">
        <v>2</v>
      </c>
      <c r="G644" s="99">
        <v>1</v>
      </c>
      <c r="H644" s="99">
        <v>1</v>
      </c>
      <c r="I644" s="100">
        <v>321141.72913200001</v>
      </c>
      <c r="J644" s="101" t="s">
        <v>3164</v>
      </c>
      <c r="K644" s="34" t="s">
        <v>3315</v>
      </c>
      <c r="L644" s="135" t="s">
        <v>3337</v>
      </c>
      <c r="M644" s="112">
        <v>1</v>
      </c>
      <c r="N644" s="112">
        <v>1</v>
      </c>
      <c r="O644" s="116"/>
      <c r="P644" s="116"/>
      <c r="Q644" s="34"/>
      <c r="R644" s="34"/>
      <c r="S644" s="116"/>
      <c r="T644" s="116"/>
      <c r="U644" s="116"/>
      <c r="V644" s="116"/>
      <c r="W644" s="116"/>
      <c r="X644" s="34"/>
      <c r="Y644" s="34"/>
      <c r="Z644" s="107">
        <f t="shared" si="90"/>
        <v>0</v>
      </c>
      <c r="AA644" s="107">
        <f t="shared" si="91"/>
        <v>0</v>
      </c>
      <c r="AB644" s="107">
        <f t="shared" si="92"/>
        <v>0</v>
      </c>
      <c r="AC644" s="107">
        <f t="shared" si="93"/>
        <v>0</v>
      </c>
      <c r="AD644" s="107">
        <f t="shared" si="94"/>
        <v>1</v>
      </c>
      <c r="AE644" s="107">
        <f t="shared" si="95"/>
        <v>0</v>
      </c>
      <c r="AF644" s="107">
        <f t="shared" si="96"/>
        <v>0</v>
      </c>
      <c r="AG644" s="107">
        <f t="shared" si="97"/>
        <v>0</v>
      </c>
      <c r="AH644" s="107">
        <f t="shared" si="98"/>
        <v>0</v>
      </c>
      <c r="AI644" s="107">
        <f t="shared" si="99"/>
        <v>1</v>
      </c>
    </row>
    <row r="645" spans="1:35" ht="15.75" hidden="1" x14ac:dyDescent="0.25">
      <c r="A645" s="98" t="s">
        <v>1929</v>
      </c>
      <c r="B645" s="98" t="s">
        <v>3160</v>
      </c>
      <c r="C645" s="99">
        <v>303671</v>
      </c>
      <c r="D645" s="98" t="s">
        <v>3246</v>
      </c>
      <c r="E645" s="98" t="s">
        <v>3247</v>
      </c>
      <c r="F645" s="99">
        <v>3</v>
      </c>
      <c r="G645" s="99">
        <v>1</v>
      </c>
      <c r="H645" s="99">
        <v>1</v>
      </c>
      <c r="I645" s="100">
        <v>324641.72913200001</v>
      </c>
      <c r="J645" s="101" t="s">
        <v>3164</v>
      </c>
      <c r="K645" s="34" t="s">
        <v>3315</v>
      </c>
      <c r="L645" s="135" t="s">
        <v>3337</v>
      </c>
      <c r="M645" s="112">
        <v>1</v>
      </c>
      <c r="N645" s="112">
        <v>1</v>
      </c>
      <c r="O645" s="116"/>
      <c r="P645" s="116"/>
      <c r="Q645" s="34"/>
      <c r="R645" s="34"/>
      <c r="S645" s="116"/>
      <c r="T645" s="116"/>
      <c r="U645" s="116"/>
      <c r="V645" s="116"/>
      <c r="W645" s="116"/>
      <c r="X645" s="34"/>
      <c r="Y645" s="34"/>
      <c r="Z645" s="107">
        <f t="shared" si="90"/>
        <v>0</v>
      </c>
      <c r="AA645" s="107">
        <f t="shared" si="91"/>
        <v>0</v>
      </c>
      <c r="AB645" s="107">
        <f t="shared" si="92"/>
        <v>0</v>
      </c>
      <c r="AC645" s="107">
        <f t="shared" si="93"/>
        <v>0</v>
      </c>
      <c r="AD645" s="107">
        <f t="shared" si="94"/>
        <v>1</v>
      </c>
      <c r="AE645" s="107">
        <f t="shared" si="95"/>
        <v>0</v>
      </c>
      <c r="AF645" s="107">
        <f t="shared" si="96"/>
        <v>0</v>
      </c>
      <c r="AG645" s="107">
        <f t="shared" si="97"/>
        <v>0</v>
      </c>
      <c r="AH645" s="107">
        <f t="shared" si="98"/>
        <v>0</v>
      </c>
      <c r="AI645" s="107">
        <f t="shared" si="99"/>
        <v>1</v>
      </c>
    </row>
    <row r="646" spans="1:35" ht="30" hidden="1" x14ac:dyDescent="0.25">
      <c r="A646" s="98" t="s">
        <v>1929</v>
      </c>
      <c r="B646" s="98" t="s">
        <v>3160</v>
      </c>
      <c r="C646" s="99">
        <v>303672</v>
      </c>
      <c r="D646" s="98" t="s">
        <v>3227</v>
      </c>
      <c r="E646" s="98" t="s">
        <v>1982</v>
      </c>
      <c r="F646" s="99">
        <v>3</v>
      </c>
      <c r="G646" s="99">
        <v>1</v>
      </c>
      <c r="H646" s="99">
        <v>1</v>
      </c>
      <c r="I646" s="100">
        <v>320641.72913200001</v>
      </c>
      <c r="J646" s="101" t="s">
        <v>3164</v>
      </c>
      <c r="K646" s="34" t="s">
        <v>3315</v>
      </c>
      <c r="L646" s="135" t="s">
        <v>3337</v>
      </c>
      <c r="M646" s="112">
        <v>1</v>
      </c>
      <c r="N646" s="112">
        <v>1</v>
      </c>
      <c r="O646" s="116"/>
      <c r="P646" s="116"/>
      <c r="Q646" s="34"/>
      <c r="R646" s="34"/>
      <c r="S646" s="116"/>
      <c r="T646" s="116"/>
      <c r="U646" s="116"/>
      <c r="V646" s="116"/>
      <c r="W646" s="116"/>
      <c r="X646" s="34"/>
      <c r="Y646" s="34"/>
      <c r="Z646" s="107">
        <f t="shared" si="90"/>
        <v>0</v>
      </c>
      <c r="AA646" s="107">
        <f t="shared" si="91"/>
        <v>0</v>
      </c>
      <c r="AB646" s="107">
        <f t="shared" si="92"/>
        <v>0</v>
      </c>
      <c r="AC646" s="107">
        <f t="shared" si="93"/>
        <v>0</v>
      </c>
      <c r="AD646" s="107">
        <f t="shared" si="94"/>
        <v>1</v>
      </c>
      <c r="AE646" s="107">
        <f t="shared" si="95"/>
        <v>0</v>
      </c>
      <c r="AF646" s="107">
        <f t="shared" si="96"/>
        <v>0</v>
      </c>
      <c r="AG646" s="107">
        <f t="shared" si="97"/>
        <v>0</v>
      </c>
      <c r="AH646" s="107">
        <f t="shared" si="98"/>
        <v>0</v>
      </c>
      <c r="AI646" s="107">
        <f t="shared" si="99"/>
        <v>1</v>
      </c>
    </row>
    <row r="647" spans="1:35" ht="30" hidden="1" x14ac:dyDescent="0.25">
      <c r="A647" s="98" t="s">
        <v>1929</v>
      </c>
      <c r="B647" s="98" t="s">
        <v>3160</v>
      </c>
      <c r="C647" s="99">
        <v>303675</v>
      </c>
      <c r="D647" s="98" t="s">
        <v>3248</v>
      </c>
      <c r="E647" s="98" t="s">
        <v>1982</v>
      </c>
      <c r="F647" s="99">
        <v>3</v>
      </c>
      <c r="G647" s="99">
        <v>1</v>
      </c>
      <c r="H647" s="99">
        <v>1</v>
      </c>
      <c r="I647" s="100">
        <v>322641.72913200001</v>
      </c>
      <c r="J647" s="101" t="s">
        <v>3164</v>
      </c>
      <c r="K647" s="34" t="s">
        <v>3315</v>
      </c>
      <c r="L647" s="135" t="s">
        <v>3337</v>
      </c>
      <c r="M647" s="112">
        <v>1</v>
      </c>
      <c r="N647" s="112">
        <v>1</v>
      </c>
      <c r="O647" s="116"/>
      <c r="P647" s="116"/>
      <c r="Q647" s="34"/>
      <c r="R647" s="34"/>
      <c r="S647" s="116"/>
      <c r="T647" s="116"/>
      <c r="U647" s="116"/>
      <c r="V647" s="116"/>
      <c r="W647" s="116"/>
      <c r="X647" s="34"/>
      <c r="Y647" s="34"/>
      <c r="Z647" s="107">
        <f t="shared" si="90"/>
        <v>0</v>
      </c>
      <c r="AA647" s="107">
        <f t="shared" si="91"/>
        <v>0</v>
      </c>
      <c r="AB647" s="107">
        <f t="shared" si="92"/>
        <v>0</v>
      </c>
      <c r="AC647" s="107">
        <f t="shared" si="93"/>
        <v>0</v>
      </c>
      <c r="AD647" s="107">
        <f t="shared" si="94"/>
        <v>1</v>
      </c>
      <c r="AE647" s="107">
        <f t="shared" si="95"/>
        <v>0</v>
      </c>
      <c r="AF647" s="107">
        <f t="shared" si="96"/>
        <v>0</v>
      </c>
      <c r="AG647" s="107">
        <f t="shared" si="97"/>
        <v>0</v>
      </c>
      <c r="AH647" s="107">
        <f t="shared" si="98"/>
        <v>0</v>
      </c>
      <c r="AI647" s="107">
        <f t="shared" si="99"/>
        <v>1</v>
      </c>
    </row>
    <row r="648" spans="1:35" ht="15.75" hidden="1" x14ac:dyDescent="0.25">
      <c r="A648" s="98" t="s">
        <v>1929</v>
      </c>
      <c r="B648" s="98" t="s">
        <v>3160</v>
      </c>
      <c r="C648" s="99">
        <v>303677</v>
      </c>
      <c r="D648" s="98" t="s">
        <v>3249</v>
      </c>
      <c r="E648" s="98" t="s">
        <v>1994</v>
      </c>
      <c r="F648" s="99">
        <v>3</v>
      </c>
      <c r="G648" s="99">
        <v>1</v>
      </c>
      <c r="H648" s="99">
        <v>1</v>
      </c>
      <c r="I648" s="100">
        <v>328641.72913200001</v>
      </c>
      <c r="J648" s="101" t="s">
        <v>3164</v>
      </c>
      <c r="K648" s="34" t="s">
        <v>3315</v>
      </c>
      <c r="L648" s="135" t="s">
        <v>3337</v>
      </c>
      <c r="M648" s="112">
        <v>1</v>
      </c>
      <c r="N648" s="112">
        <v>1</v>
      </c>
      <c r="O648" s="116"/>
      <c r="P648" s="116"/>
      <c r="Q648" s="34"/>
      <c r="R648" s="34"/>
      <c r="S648" s="116"/>
      <c r="T648" s="116"/>
      <c r="U648" s="116"/>
      <c r="V648" s="116"/>
      <c r="W648" s="116"/>
      <c r="X648" s="34"/>
      <c r="Y648" s="34"/>
      <c r="Z648" s="107">
        <f t="shared" si="90"/>
        <v>0</v>
      </c>
      <c r="AA648" s="107">
        <f t="shared" si="91"/>
        <v>0</v>
      </c>
      <c r="AB648" s="107">
        <f t="shared" si="92"/>
        <v>0</v>
      </c>
      <c r="AC648" s="107">
        <f t="shared" si="93"/>
        <v>0</v>
      </c>
      <c r="AD648" s="107">
        <f t="shared" si="94"/>
        <v>1</v>
      </c>
      <c r="AE648" s="107">
        <f t="shared" si="95"/>
        <v>0</v>
      </c>
      <c r="AF648" s="107">
        <f t="shared" si="96"/>
        <v>0</v>
      </c>
      <c r="AG648" s="107">
        <f t="shared" si="97"/>
        <v>0</v>
      </c>
      <c r="AH648" s="107">
        <f t="shared" si="98"/>
        <v>0</v>
      </c>
      <c r="AI648" s="107">
        <f t="shared" si="99"/>
        <v>1</v>
      </c>
    </row>
    <row r="649" spans="1:35" ht="15.75" hidden="1" x14ac:dyDescent="0.25">
      <c r="A649" s="98" t="s">
        <v>1929</v>
      </c>
      <c r="B649" s="98" t="s">
        <v>3160</v>
      </c>
      <c r="C649" s="99">
        <v>303684</v>
      </c>
      <c r="D649" s="98" t="s">
        <v>3250</v>
      </c>
      <c r="E649" s="98" t="s">
        <v>3251</v>
      </c>
      <c r="F649" s="99">
        <v>3</v>
      </c>
      <c r="G649" s="99">
        <v>1</v>
      </c>
      <c r="H649" s="99">
        <v>1</v>
      </c>
      <c r="I649" s="100">
        <v>325641.72913200001</v>
      </c>
      <c r="J649" s="101" t="s">
        <v>3164</v>
      </c>
      <c r="K649" s="34" t="s">
        <v>3315</v>
      </c>
      <c r="L649" s="135" t="s">
        <v>3337</v>
      </c>
      <c r="M649" s="112">
        <v>1</v>
      </c>
      <c r="N649" s="112">
        <v>1</v>
      </c>
      <c r="O649" s="116"/>
      <c r="P649" s="116"/>
      <c r="Q649" s="34"/>
      <c r="R649" s="34"/>
      <c r="S649" s="116"/>
      <c r="T649" s="116"/>
      <c r="U649" s="116"/>
      <c r="V649" s="116"/>
      <c r="W649" s="116"/>
      <c r="X649" s="34"/>
      <c r="Y649" s="34"/>
      <c r="Z649" s="107">
        <f t="shared" si="90"/>
        <v>0</v>
      </c>
      <c r="AA649" s="107">
        <f t="shared" si="91"/>
        <v>0</v>
      </c>
      <c r="AB649" s="107">
        <f t="shared" si="92"/>
        <v>0</v>
      </c>
      <c r="AC649" s="107">
        <f t="shared" si="93"/>
        <v>0</v>
      </c>
      <c r="AD649" s="107">
        <f t="shared" si="94"/>
        <v>1</v>
      </c>
      <c r="AE649" s="107">
        <f t="shared" si="95"/>
        <v>0</v>
      </c>
      <c r="AF649" s="107">
        <f t="shared" si="96"/>
        <v>0</v>
      </c>
      <c r="AG649" s="107">
        <f t="shared" si="97"/>
        <v>0</v>
      </c>
      <c r="AH649" s="107">
        <f t="shared" si="98"/>
        <v>0</v>
      </c>
      <c r="AI649" s="107">
        <f t="shared" si="99"/>
        <v>1</v>
      </c>
    </row>
    <row r="650" spans="1:35" ht="15.75" hidden="1" x14ac:dyDescent="0.25">
      <c r="A650" s="98" t="s">
        <v>1929</v>
      </c>
      <c r="B650" s="98" t="s">
        <v>3160</v>
      </c>
      <c r="C650" s="99">
        <v>303686</v>
      </c>
      <c r="D650" s="98" t="s">
        <v>3252</v>
      </c>
      <c r="E650" s="98" t="s">
        <v>1985</v>
      </c>
      <c r="F650" s="99">
        <v>3</v>
      </c>
      <c r="G650" s="99">
        <v>1</v>
      </c>
      <c r="H650" s="99">
        <v>1</v>
      </c>
      <c r="I650" s="100">
        <v>328641.72913200001</v>
      </c>
      <c r="J650" s="101" t="s">
        <v>3164</v>
      </c>
      <c r="K650" s="34" t="s">
        <v>3315</v>
      </c>
      <c r="L650" s="135" t="s">
        <v>3337</v>
      </c>
      <c r="M650" s="112">
        <v>1</v>
      </c>
      <c r="N650" s="112">
        <v>1</v>
      </c>
      <c r="O650" s="116"/>
      <c r="P650" s="116"/>
      <c r="Q650" s="34"/>
      <c r="R650" s="34"/>
      <c r="S650" s="116"/>
      <c r="T650" s="116"/>
      <c r="U650" s="116"/>
      <c r="V650" s="116"/>
      <c r="W650" s="116"/>
      <c r="X650" s="34"/>
      <c r="Y650" s="34"/>
      <c r="Z650" s="107">
        <f t="shared" ref="Z650:Z713" si="100">IF($L650="Reverted",1,0)</f>
        <v>0</v>
      </c>
      <c r="AA650" s="107">
        <f t="shared" ref="AA650:AA713" si="101">IF($L650="Not yet started",1,0)</f>
        <v>0</v>
      </c>
      <c r="AB650" s="107">
        <f t="shared" ref="AB650:AB713" si="102">IF($L650="Under Procurement",1,0)</f>
        <v>0</v>
      </c>
      <c r="AC650" s="107">
        <f t="shared" ref="AC650:AC713" si="103">IF($L650="Ongoing",1,0)</f>
        <v>0</v>
      </c>
      <c r="AD650" s="107">
        <f t="shared" ref="AD650:AD713" si="104">IF($L650="Completed",1,0)</f>
        <v>1</v>
      </c>
      <c r="AE650" s="107">
        <f t="shared" ref="AE650:AE713" si="105">IF($Z650=1,$G650,0)</f>
        <v>0</v>
      </c>
      <c r="AF650" s="107">
        <f t="shared" ref="AF650:AF713" si="106">IF($AA650=1,$G650,0)</f>
        <v>0</v>
      </c>
      <c r="AG650" s="107">
        <f t="shared" ref="AG650:AG713" si="107">IF($AB650=1,$G650,0)</f>
        <v>0</v>
      </c>
      <c r="AH650" s="107">
        <f t="shared" ref="AH650:AH713" si="108">IF($AC650=1,$G650,0)</f>
        <v>0</v>
      </c>
      <c r="AI650" s="107">
        <f t="shared" ref="AI650:AI713" si="109">IF($AD650=1,$G650,0)</f>
        <v>1</v>
      </c>
    </row>
    <row r="651" spans="1:35" ht="30" hidden="1" x14ac:dyDescent="0.25">
      <c r="A651" s="98" t="s">
        <v>1929</v>
      </c>
      <c r="B651" s="98" t="s">
        <v>3160</v>
      </c>
      <c r="C651" s="99">
        <v>303689</v>
      </c>
      <c r="D651" s="98" t="s">
        <v>3253</v>
      </c>
      <c r="E651" s="98" t="s">
        <v>1984</v>
      </c>
      <c r="F651" s="99">
        <v>3</v>
      </c>
      <c r="G651" s="99">
        <v>1</v>
      </c>
      <c r="H651" s="99">
        <v>1</v>
      </c>
      <c r="I651" s="100">
        <v>330641.72913200001</v>
      </c>
      <c r="J651" s="101" t="s">
        <v>3164</v>
      </c>
      <c r="K651" s="34" t="s">
        <v>3315</v>
      </c>
      <c r="L651" s="135" t="s">
        <v>3337</v>
      </c>
      <c r="M651" s="112">
        <v>1</v>
      </c>
      <c r="N651" s="112">
        <v>1</v>
      </c>
      <c r="O651" s="116"/>
      <c r="P651" s="116"/>
      <c r="Q651" s="34"/>
      <c r="R651" s="34"/>
      <c r="S651" s="116"/>
      <c r="T651" s="116"/>
      <c r="U651" s="116"/>
      <c r="V651" s="116"/>
      <c r="W651" s="116"/>
      <c r="X651" s="34"/>
      <c r="Y651" s="34"/>
      <c r="Z651" s="107">
        <f t="shared" si="100"/>
        <v>0</v>
      </c>
      <c r="AA651" s="107">
        <f t="shared" si="101"/>
        <v>0</v>
      </c>
      <c r="AB651" s="107">
        <f t="shared" si="102"/>
        <v>0</v>
      </c>
      <c r="AC651" s="107">
        <f t="shared" si="103"/>
        <v>0</v>
      </c>
      <c r="AD651" s="107">
        <f t="shared" si="104"/>
        <v>1</v>
      </c>
      <c r="AE651" s="107">
        <f t="shared" si="105"/>
        <v>0</v>
      </c>
      <c r="AF651" s="107">
        <f t="shared" si="106"/>
        <v>0</v>
      </c>
      <c r="AG651" s="107">
        <f t="shared" si="107"/>
        <v>0</v>
      </c>
      <c r="AH651" s="107">
        <f t="shared" si="108"/>
        <v>0</v>
      </c>
      <c r="AI651" s="107">
        <f t="shared" si="109"/>
        <v>1</v>
      </c>
    </row>
    <row r="652" spans="1:35" ht="15.75" hidden="1" x14ac:dyDescent="0.25">
      <c r="A652" s="98" t="s">
        <v>1929</v>
      </c>
      <c r="B652" s="98" t="s">
        <v>3160</v>
      </c>
      <c r="C652" s="99">
        <v>303690</v>
      </c>
      <c r="D652" s="98" t="s">
        <v>3254</v>
      </c>
      <c r="E652" s="98" t="s">
        <v>2000</v>
      </c>
      <c r="F652" s="99">
        <v>3</v>
      </c>
      <c r="G652" s="99">
        <v>1</v>
      </c>
      <c r="H652" s="99">
        <v>1</v>
      </c>
      <c r="I652" s="100">
        <v>327641.72913200001</v>
      </c>
      <c r="J652" s="101" t="s">
        <v>3164</v>
      </c>
      <c r="K652" s="34" t="s">
        <v>3315</v>
      </c>
      <c r="L652" s="135" t="s">
        <v>3337</v>
      </c>
      <c r="M652" s="112">
        <v>1</v>
      </c>
      <c r="N652" s="112">
        <v>1</v>
      </c>
      <c r="O652" s="116"/>
      <c r="P652" s="116"/>
      <c r="Q652" s="34"/>
      <c r="R652" s="34"/>
      <c r="S652" s="116"/>
      <c r="T652" s="116"/>
      <c r="U652" s="116"/>
      <c r="V652" s="116"/>
      <c r="W652" s="116"/>
      <c r="X652" s="34"/>
      <c r="Y652" s="34"/>
      <c r="Z652" s="107">
        <f t="shared" si="100"/>
        <v>0</v>
      </c>
      <c r="AA652" s="107">
        <f t="shared" si="101"/>
        <v>0</v>
      </c>
      <c r="AB652" s="107">
        <f t="shared" si="102"/>
        <v>0</v>
      </c>
      <c r="AC652" s="107">
        <f t="shared" si="103"/>
        <v>0</v>
      </c>
      <c r="AD652" s="107">
        <f t="shared" si="104"/>
        <v>1</v>
      </c>
      <c r="AE652" s="107">
        <f t="shared" si="105"/>
        <v>0</v>
      </c>
      <c r="AF652" s="107">
        <f t="shared" si="106"/>
        <v>0</v>
      </c>
      <c r="AG652" s="107">
        <f t="shared" si="107"/>
        <v>0</v>
      </c>
      <c r="AH652" s="107">
        <f t="shared" si="108"/>
        <v>0</v>
      </c>
      <c r="AI652" s="107">
        <f t="shared" si="109"/>
        <v>1</v>
      </c>
    </row>
    <row r="653" spans="1:35" ht="15.75" hidden="1" x14ac:dyDescent="0.25">
      <c r="A653" s="98" t="s">
        <v>1929</v>
      </c>
      <c r="B653" s="98" t="s">
        <v>3160</v>
      </c>
      <c r="C653" s="99">
        <v>303696</v>
      </c>
      <c r="D653" s="98" t="s">
        <v>3255</v>
      </c>
      <c r="E653" s="98" t="s">
        <v>1964</v>
      </c>
      <c r="F653" s="99">
        <v>2</v>
      </c>
      <c r="G653" s="99">
        <v>1</v>
      </c>
      <c r="H653" s="99">
        <v>1</v>
      </c>
      <c r="I653" s="100">
        <v>313641.72913200001</v>
      </c>
      <c r="J653" s="101" t="s">
        <v>3164</v>
      </c>
      <c r="K653" s="34" t="s">
        <v>3315</v>
      </c>
      <c r="L653" s="135" t="s">
        <v>3337</v>
      </c>
      <c r="M653" s="112">
        <v>1</v>
      </c>
      <c r="N653" s="112">
        <v>1</v>
      </c>
      <c r="O653" s="116"/>
      <c r="P653" s="116"/>
      <c r="Q653" s="34"/>
      <c r="R653" s="34"/>
      <c r="S653" s="116"/>
      <c r="T653" s="116"/>
      <c r="U653" s="116"/>
      <c r="V653" s="116"/>
      <c r="W653" s="116"/>
      <c r="X653" s="34"/>
      <c r="Y653" s="34"/>
      <c r="Z653" s="107">
        <f t="shared" si="100"/>
        <v>0</v>
      </c>
      <c r="AA653" s="107">
        <f t="shared" si="101"/>
        <v>0</v>
      </c>
      <c r="AB653" s="107">
        <f t="shared" si="102"/>
        <v>0</v>
      </c>
      <c r="AC653" s="107">
        <f t="shared" si="103"/>
        <v>0</v>
      </c>
      <c r="AD653" s="107">
        <f t="shared" si="104"/>
        <v>1</v>
      </c>
      <c r="AE653" s="107">
        <f t="shared" si="105"/>
        <v>0</v>
      </c>
      <c r="AF653" s="107">
        <f t="shared" si="106"/>
        <v>0</v>
      </c>
      <c r="AG653" s="107">
        <f t="shared" si="107"/>
        <v>0</v>
      </c>
      <c r="AH653" s="107">
        <f t="shared" si="108"/>
        <v>0</v>
      </c>
      <c r="AI653" s="107">
        <f t="shared" si="109"/>
        <v>1</v>
      </c>
    </row>
    <row r="654" spans="1:35" ht="15.75" hidden="1" x14ac:dyDescent="0.25">
      <c r="A654" s="98" t="s">
        <v>1929</v>
      </c>
      <c r="B654" s="98" t="s">
        <v>3160</v>
      </c>
      <c r="C654" s="99">
        <v>303703</v>
      </c>
      <c r="D654" s="98" t="s">
        <v>3256</v>
      </c>
      <c r="E654" s="98" t="s">
        <v>3257</v>
      </c>
      <c r="F654" s="99">
        <v>3</v>
      </c>
      <c r="G654" s="99">
        <v>1</v>
      </c>
      <c r="H654" s="99">
        <v>1</v>
      </c>
      <c r="I654" s="100">
        <v>325641.72913200001</v>
      </c>
      <c r="J654" s="101" t="s">
        <v>3164</v>
      </c>
      <c r="K654" s="34" t="s">
        <v>3315</v>
      </c>
      <c r="L654" s="135" t="s">
        <v>3337</v>
      </c>
      <c r="M654" s="112">
        <v>1</v>
      </c>
      <c r="N654" s="112">
        <v>1</v>
      </c>
      <c r="O654" s="116"/>
      <c r="P654" s="116"/>
      <c r="Q654" s="34"/>
      <c r="R654" s="34"/>
      <c r="S654" s="116"/>
      <c r="T654" s="116"/>
      <c r="U654" s="116"/>
      <c r="V654" s="116"/>
      <c r="W654" s="116"/>
      <c r="X654" s="34"/>
      <c r="Y654" s="34"/>
      <c r="Z654" s="107">
        <f t="shared" si="100"/>
        <v>0</v>
      </c>
      <c r="AA654" s="107">
        <f t="shared" si="101"/>
        <v>0</v>
      </c>
      <c r="AB654" s="107">
        <f t="shared" si="102"/>
        <v>0</v>
      </c>
      <c r="AC654" s="107">
        <f t="shared" si="103"/>
        <v>0</v>
      </c>
      <c r="AD654" s="107">
        <f t="shared" si="104"/>
        <v>1</v>
      </c>
      <c r="AE654" s="107">
        <f t="shared" si="105"/>
        <v>0</v>
      </c>
      <c r="AF654" s="107">
        <f t="shared" si="106"/>
        <v>0</v>
      </c>
      <c r="AG654" s="107">
        <f t="shared" si="107"/>
        <v>0</v>
      </c>
      <c r="AH654" s="107">
        <f t="shared" si="108"/>
        <v>0</v>
      </c>
      <c r="AI654" s="107">
        <f t="shared" si="109"/>
        <v>1</v>
      </c>
    </row>
    <row r="655" spans="1:35" ht="15.75" hidden="1" x14ac:dyDescent="0.25">
      <c r="A655" s="98" t="s">
        <v>1929</v>
      </c>
      <c r="B655" s="98" t="s">
        <v>3160</v>
      </c>
      <c r="C655" s="99">
        <v>303704</v>
      </c>
      <c r="D655" s="98" t="s">
        <v>3258</v>
      </c>
      <c r="E655" s="98" t="s">
        <v>3259</v>
      </c>
      <c r="F655" s="99">
        <v>1</v>
      </c>
      <c r="G655" s="99">
        <v>1</v>
      </c>
      <c r="H655" s="99">
        <v>1</v>
      </c>
      <c r="I655" s="100">
        <v>316141.72913200001</v>
      </c>
      <c r="J655" s="101" t="s">
        <v>3164</v>
      </c>
      <c r="K655" s="34" t="s">
        <v>3315</v>
      </c>
      <c r="L655" s="135" t="s">
        <v>3337</v>
      </c>
      <c r="M655" s="112">
        <v>1</v>
      </c>
      <c r="N655" s="112">
        <v>1</v>
      </c>
      <c r="O655" s="116"/>
      <c r="P655" s="116"/>
      <c r="Q655" s="34"/>
      <c r="R655" s="34"/>
      <c r="S655" s="116"/>
      <c r="T655" s="116"/>
      <c r="U655" s="116"/>
      <c r="V655" s="116"/>
      <c r="W655" s="116"/>
      <c r="X655" s="34"/>
      <c r="Y655" s="34"/>
      <c r="Z655" s="107">
        <f t="shared" si="100"/>
        <v>0</v>
      </c>
      <c r="AA655" s="107">
        <f t="shared" si="101"/>
        <v>0</v>
      </c>
      <c r="AB655" s="107">
        <f t="shared" si="102"/>
        <v>0</v>
      </c>
      <c r="AC655" s="107">
        <f t="shared" si="103"/>
        <v>0</v>
      </c>
      <c r="AD655" s="107">
        <f t="shared" si="104"/>
        <v>1</v>
      </c>
      <c r="AE655" s="107">
        <f t="shared" si="105"/>
        <v>0</v>
      </c>
      <c r="AF655" s="107">
        <f t="shared" si="106"/>
        <v>0</v>
      </c>
      <c r="AG655" s="107">
        <f t="shared" si="107"/>
        <v>0</v>
      </c>
      <c r="AH655" s="107">
        <f t="shared" si="108"/>
        <v>0</v>
      </c>
      <c r="AI655" s="107">
        <f t="shared" si="109"/>
        <v>1</v>
      </c>
    </row>
    <row r="656" spans="1:35" ht="30" hidden="1" x14ac:dyDescent="0.25">
      <c r="A656" s="98" t="s">
        <v>1929</v>
      </c>
      <c r="B656" s="98" t="s">
        <v>3160</v>
      </c>
      <c r="C656" s="99">
        <v>303705</v>
      </c>
      <c r="D656" s="98" t="s">
        <v>3260</v>
      </c>
      <c r="E656" s="98" t="s">
        <v>1972</v>
      </c>
      <c r="F656" s="99">
        <v>2</v>
      </c>
      <c r="G656" s="99">
        <v>1</v>
      </c>
      <c r="H656" s="99">
        <v>1</v>
      </c>
      <c r="I656" s="100">
        <v>313641.72913200001</v>
      </c>
      <c r="J656" s="101" t="s">
        <v>3164</v>
      </c>
      <c r="K656" s="34" t="s">
        <v>3315</v>
      </c>
      <c r="L656" s="135" t="s">
        <v>3337</v>
      </c>
      <c r="M656" s="112">
        <v>1</v>
      </c>
      <c r="N656" s="112">
        <v>1</v>
      </c>
      <c r="O656" s="116"/>
      <c r="P656" s="116"/>
      <c r="Q656" s="34"/>
      <c r="R656" s="34"/>
      <c r="S656" s="116"/>
      <c r="T656" s="116"/>
      <c r="U656" s="116"/>
      <c r="V656" s="116"/>
      <c r="W656" s="116"/>
      <c r="X656" s="34"/>
      <c r="Y656" s="34"/>
      <c r="Z656" s="107">
        <f t="shared" si="100"/>
        <v>0</v>
      </c>
      <c r="AA656" s="107">
        <f t="shared" si="101"/>
        <v>0</v>
      </c>
      <c r="AB656" s="107">
        <f t="shared" si="102"/>
        <v>0</v>
      </c>
      <c r="AC656" s="107">
        <f t="shared" si="103"/>
        <v>0</v>
      </c>
      <c r="AD656" s="107">
        <f t="shared" si="104"/>
        <v>1</v>
      </c>
      <c r="AE656" s="107">
        <f t="shared" si="105"/>
        <v>0</v>
      </c>
      <c r="AF656" s="107">
        <f t="shared" si="106"/>
        <v>0</v>
      </c>
      <c r="AG656" s="107">
        <f t="shared" si="107"/>
        <v>0</v>
      </c>
      <c r="AH656" s="107">
        <f t="shared" si="108"/>
        <v>0</v>
      </c>
      <c r="AI656" s="107">
        <f t="shared" si="109"/>
        <v>1</v>
      </c>
    </row>
    <row r="657" spans="1:35" ht="15.75" hidden="1" x14ac:dyDescent="0.25">
      <c r="A657" s="98" t="s">
        <v>1929</v>
      </c>
      <c r="B657" s="98" t="s">
        <v>3160</v>
      </c>
      <c r="C657" s="99">
        <v>303706</v>
      </c>
      <c r="D657" s="98" t="s">
        <v>3261</v>
      </c>
      <c r="E657" s="98" t="s">
        <v>3262</v>
      </c>
      <c r="F657" s="99">
        <v>3</v>
      </c>
      <c r="G657" s="99">
        <v>1</v>
      </c>
      <c r="H657" s="99">
        <v>1</v>
      </c>
      <c r="I657" s="100">
        <v>324641.72913200001</v>
      </c>
      <c r="J657" s="101" t="s">
        <v>3164</v>
      </c>
      <c r="K657" s="34" t="s">
        <v>3315</v>
      </c>
      <c r="L657" s="135" t="s">
        <v>3337</v>
      </c>
      <c r="M657" s="112">
        <v>1</v>
      </c>
      <c r="N657" s="112">
        <v>1</v>
      </c>
      <c r="O657" s="116"/>
      <c r="P657" s="116"/>
      <c r="Q657" s="34"/>
      <c r="R657" s="34"/>
      <c r="S657" s="116"/>
      <c r="T657" s="116"/>
      <c r="U657" s="116"/>
      <c r="V657" s="116"/>
      <c r="W657" s="116"/>
      <c r="X657" s="34"/>
      <c r="Y657" s="34"/>
      <c r="Z657" s="107">
        <f t="shared" si="100"/>
        <v>0</v>
      </c>
      <c r="AA657" s="107">
        <f t="shared" si="101"/>
        <v>0</v>
      </c>
      <c r="AB657" s="107">
        <f t="shared" si="102"/>
        <v>0</v>
      </c>
      <c r="AC657" s="107">
        <f t="shared" si="103"/>
        <v>0</v>
      </c>
      <c r="AD657" s="107">
        <f t="shared" si="104"/>
        <v>1</v>
      </c>
      <c r="AE657" s="107">
        <f t="shared" si="105"/>
        <v>0</v>
      </c>
      <c r="AF657" s="107">
        <f t="shared" si="106"/>
        <v>0</v>
      </c>
      <c r="AG657" s="107">
        <f t="shared" si="107"/>
        <v>0</v>
      </c>
      <c r="AH657" s="107">
        <f t="shared" si="108"/>
        <v>0</v>
      </c>
      <c r="AI657" s="107">
        <f t="shared" si="109"/>
        <v>1</v>
      </c>
    </row>
    <row r="658" spans="1:35" ht="15.75" hidden="1" x14ac:dyDescent="0.25">
      <c r="A658" s="98" t="s">
        <v>1929</v>
      </c>
      <c r="B658" s="98" t="s">
        <v>3160</v>
      </c>
      <c r="C658" s="99">
        <v>303707</v>
      </c>
      <c r="D658" s="98" t="s">
        <v>3263</v>
      </c>
      <c r="E658" s="98" t="s">
        <v>3262</v>
      </c>
      <c r="F658" s="99">
        <v>3</v>
      </c>
      <c r="G658" s="99">
        <v>1</v>
      </c>
      <c r="H658" s="99">
        <v>1</v>
      </c>
      <c r="I658" s="100">
        <v>326641.72913200001</v>
      </c>
      <c r="J658" s="101" t="s">
        <v>3164</v>
      </c>
      <c r="K658" s="34" t="s">
        <v>3315</v>
      </c>
      <c r="L658" s="135" t="s">
        <v>3337</v>
      </c>
      <c r="M658" s="112">
        <v>1</v>
      </c>
      <c r="N658" s="112">
        <v>1</v>
      </c>
      <c r="O658" s="116"/>
      <c r="P658" s="116"/>
      <c r="Q658" s="34"/>
      <c r="R658" s="34"/>
      <c r="S658" s="116"/>
      <c r="T658" s="116"/>
      <c r="U658" s="116"/>
      <c r="V658" s="116"/>
      <c r="W658" s="116"/>
      <c r="X658" s="34"/>
      <c r="Y658" s="34"/>
      <c r="Z658" s="107">
        <f t="shared" si="100"/>
        <v>0</v>
      </c>
      <c r="AA658" s="107">
        <f t="shared" si="101"/>
        <v>0</v>
      </c>
      <c r="AB658" s="107">
        <f t="shared" si="102"/>
        <v>0</v>
      </c>
      <c r="AC658" s="107">
        <f t="shared" si="103"/>
        <v>0</v>
      </c>
      <c r="AD658" s="107">
        <f t="shared" si="104"/>
        <v>1</v>
      </c>
      <c r="AE658" s="107">
        <f t="shared" si="105"/>
        <v>0</v>
      </c>
      <c r="AF658" s="107">
        <f t="shared" si="106"/>
        <v>0</v>
      </c>
      <c r="AG658" s="107">
        <f t="shared" si="107"/>
        <v>0</v>
      </c>
      <c r="AH658" s="107">
        <f t="shared" si="108"/>
        <v>0</v>
      </c>
      <c r="AI658" s="107">
        <f t="shared" si="109"/>
        <v>1</v>
      </c>
    </row>
    <row r="659" spans="1:35" ht="15.75" hidden="1" x14ac:dyDescent="0.25">
      <c r="A659" s="98" t="s">
        <v>1929</v>
      </c>
      <c r="B659" s="98" t="s">
        <v>3160</v>
      </c>
      <c r="C659" s="99">
        <v>303708</v>
      </c>
      <c r="D659" s="98" t="s">
        <v>3264</v>
      </c>
      <c r="E659" s="98" t="s">
        <v>1987</v>
      </c>
      <c r="F659" s="99">
        <v>3</v>
      </c>
      <c r="G659" s="99">
        <v>1</v>
      </c>
      <c r="H659" s="99">
        <v>1</v>
      </c>
      <c r="I659" s="100">
        <v>340641.72913200001</v>
      </c>
      <c r="J659" s="101" t="s">
        <v>3164</v>
      </c>
      <c r="K659" s="34" t="s">
        <v>3315</v>
      </c>
      <c r="L659" s="135" t="s">
        <v>3337</v>
      </c>
      <c r="M659" s="112">
        <v>1</v>
      </c>
      <c r="N659" s="112">
        <v>1</v>
      </c>
      <c r="O659" s="116"/>
      <c r="P659" s="116"/>
      <c r="Q659" s="34"/>
      <c r="R659" s="34"/>
      <c r="S659" s="116"/>
      <c r="T659" s="116"/>
      <c r="U659" s="116"/>
      <c r="V659" s="116"/>
      <c r="W659" s="116"/>
      <c r="X659" s="34"/>
      <c r="Y659" s="34"/>
      <c r="Z659" s="107">
        <f t="shared" si="100"/>
        <v>0</v>
      </c>
      <c r="AA659" s="107">
        <f t="shared" si="101"/>
        <v>0</v>
      </c>
      <c r="AB659" s="107">
        <f t="shared" si="102"/>
        <v>0</v>
      </c>
      <c r="AC659" s="107">
        <f t="shared" si="103"/>
        <v>0</v>
      </c>
      <c r="AD659" s="107">
        <f t="shared" si="104"/>
        <v>1</v>
      </c>
      <c r="AE659" s="107">
        <f t="shared" si="105"/>
        <v>0</v>
      </c>
      <c r="AF659" s="107">
        <f t="shared" si="106"/>
        <v>0</v>
      </c>
      <c r="AG659" s="107">
        <f t="shared" si="107"/>
        <v>0</v>
      </c>
      <c r="AH659" s="107">
        <f t="shared" si="108"/>
        <v>0</v>
      </c>
      <c r="AI659" s="107">
        <f t="shared" si="109"/>
        <v>1</v>
      </c>
    </row>
    <row r="660" spans="1:35" ht="15.75" hidden="1" x14ac:dyDescent="0.25">
      <c r="A660" s="98" t="s">
        <v>1929</v>
      </c>
      <c r="B660" s="98" t="s">
        <v>3160</v>
      </c>
      <c r="C660" s="99">
        <v>303710</v>
      </c>
      <c r="D660" s="98" t="s">
        <v>3265</v>
      </c>
      <c r="E660" s="98" t="s">
        <v>1974</v>
      </c>
      <c r="F660" s="99">
        <v>2</v>
      </c>
      <c r="G660" s="99">
        <v>1</v>
      </c>
      <c r="H660" s="99">
        <v>1</v>
      </c>
      <c r="I660" s="100">
        <v>314141.72913200001</v>
      </c>
      <c r="J660" s="101" t="s">
        <v>3164</v>
      </c>
      <c r="K660" s="34" t="s">
        <v>3315</v>
      </c>
      <c r="L660" s="135" t="s">
        <v>3337</v>
      </c>
      <c r="M660" s="112">
        <v>1</v>
      </c>
      <c r="N660" s="112">
        <v>1</v>
      </c>
      <c r="O660" s="116"/>
      <c r="P660" s="116"/>
      <c r="Q660" s="34"/>
      <c r="R660" s="34"/>
      <c r="S660" s="116"/>
      <c r="T660" s="116"/>
      <c r="U660" s="116"/>
      <c r="V660" s="116"/>
      <c r="W660" s="116"/>
      <c r="X660" s="34"/>
      <c r="Y660" s="34"/>
      <c r="Z660" s="107">
        <f t="shared" si="100"/>
        <v>0</v>
      </c>
      <c r="AA660" s="107">
        <f t="shared" si="101"/>
        <v>0</v>
      </c>
      <c r="AB660" s="107">
        <f t="shared" si="102"/>
        <v>0</v>
      </c>
      <c r="AC660" s="107">
        <f t="shared" si="103"/>
        <v>0</v>
      </c>
      <c r="AD660" s="107">
        <f t="shared" si="104"/>
        <v>1</v>
      </c>
      <c r="AE660" s="107">
        <f t="shared" si="105"/>
        <v>0</v>
      </c>
      <c r="AF660" s="107">
        <f t="shared" si="106"/>
        <v>0</v>
      </c>
      <c r="AG660" s="107">
        <f t="shared" si="107"/>
        <v>0</v>
      </c>
      <c r="AH660" s="107">
        <f t="shared" si="108"/>
        <v>0</v>
      </c>
      <c r="AI660" s="107">
        <f t="shared" si="109"/>
        <v>1</v>
      </c>
    </row>
    <row r="661" spans="1:35" ht="15.75" hidden="1" x14ac:dyDescent="0.25">
      <c r="A661" s="98" t="s">
        <v>1929</v>
      </c>
      <c r="B661" s="98" t="s">
        <v>3160</v>
      </c>
      <c r="C661" s="99">
        <v>303713</v>
      </c>
      <c r="D661" s="98" t="s">
        <v>3266</v>
      </c>
      <c r="E661" s="98" t="s">
        <v>3267</v>
      </c>
      <c r="F661" s="99">
        <v>1</v>
      </c>
      <c r="G661" s="99">
        <v>1</v>
      </c>
      <c r="H661" s="99">
        <v>1</v>
      </c>
      <c r="I661" s="100">
        <v>314641.72913200001</v>
      </c>
      <c r="J661" s="101" t="s">
        <v>3164</v>
      </c>
      <c r="K661" s="34" t="s">
        <v>3315</v>
      </c>
      <c r="L661" s="135" t="s">
        <v>3337</v>
      </c>
      <c r="M661" s="112">
        <v>1</v>
      </c>
      <c r="N661" s="112">
        <v>1</v>
      </c>
      <c r="O661" s="116"/>
      <c r="P661" s="116"/>
      <c r="Q661" s="34"/>
      <c r="R661" s="34"/>
      <c r="S661" s="116"/>
      <c r="T661" s="116"/>
      <c r="U661" s="116"/>
      <c r="V661" s="116"/>
      <c r="W661" s="116"/>
      <c r="X661" s="34"/>
      <c r="Y661" s="34"/>
      <c r="Z661" s="107">
        <f t="shared" si="100"/>
        <v>0</v>
      </c>
      <c r="AA661" s="107">
        <f t="shared" si="101"/>
        <v>0</v>
      </c>
      <c r="AB661" s="107">
        <f t="shared" si="102"/>
        <v>0</v>
      </c>
      <c r="AC661" s="107">
        <f t="shared" si="103"/>
        <v>0</v>
      </c>
      <c r="AD661" s="107">
        <f t="shared" si="104"/>
        <v>1</v>
      </c>
      <c r="AE661" s="107">
        <f t="shared" si="105"/>
        <v>0</v>
      </c>
      <c r="AF661" s="107">
        <f t="shared" si="106"/>
        <v>0</v>
      </c>
      <c r="AG661" s="107">
        <f t="shared" si="107"/>
        <v>0</v>
      </c>
      <c r="AH661" s="107">
        <f t="shared" si="108"/>
        <v>0</v>
      </c>
      <c r="AI661" s="107">
        <f t="shared" si="109"/>
        <v>1</v>
      </c>
    </row>
    <row r="662" spans="1:35" ht="15.75" hidden="1" x14ac:dyDescent="0.25">
      <c r="A662" s="98" t="s">
        <v>1929</v>
      </c>
      <c r="B662" s="98" t="s">
        <v>3160</v>
      </c>
      <c r="C662" s="99">
        <v>303715</v>
      </c>
      <c r="D662" s="98" t="s">
        <v>3268</v>
      </c>
      <c r="E662" s="98" t="s">
        <v>1950</v>
      </c>
      <c r="F662" s="99">
        <v>1</v>
      </c>
      <c r="G662" s="99">
        <v>1</v>
      </c>
      <c r="H662" s="99">
        <v>1</v>
      </c>
      <c r="I662" s="100">
        <v>314141.72913200001</v>
      </c>
      <c r="J662" s="101" t="s">
        <v>3164</v>
      </c>
      <c r="K662" s="34" t="s">
        <v>3315</v>
      </c>
      <c r="L662" s="135" t="s">
        <v>3337</v>
      </c>
      <c r="M662" s="112">
        <v>1</v>
      </c>
      <c r="N662" s="112">
        <v>1</v>
      </c>
      <c r="O662" s="116"/>
      <c r="P662" s="116"/>
      <c r="Q662" s="34"/>
      <c r="R662" s="34"/>
      <c r="S662" s="116"/>
      <c r="T662" s="116"/>
      <c r="U662" s="116"/>
      <c r="V662" s="116"/>
      <c r="W662" s="116"/>
      <c r="X662" s="34"/>
      <c r="Y662" s="34"/>
      <c r="Z662" s="107">
        <f t="shared" si="100"/>
        <v>0</v>
      </c>
      <c r="AA662" s="107">
        <f t="shared" si="101"/>
        <v>0</v>
      </c>
      <c r="AB662" s="107">
        <f t="shared" si="102"/>
        <v>0</v>
      </c>
      <c r="AC662" s="107">
        <f t="shared" si="103"/>
        <v>0</v>
      </c>
      <c r="AD662" s="107">
        <f t="shared" si="104"/>
        <v>1</v>
      </c>
      <c r="AE662" s="107">
        <f t="shared" si="105"/>
        <v>0</v>
      </c>
      <c r="AF662" s="107">
        <f t="shared" si="106"/>
        <v>0</v>
      </c>
      <c r="AG662" s="107">
        <f t="shared" si="107"/>
        <v>0</v>
      </c>
      <c r="AH662" s="107">
        <f t="shared" si="108"/>
        <v>0</v>
      </c>
      <c r="AI662" s="107">
        <f t="shared" si="109"/>
        <v>1</v>
      </c>
    </row>
    <row r="663" spans="1:35" ht="15.75" hidden="1" x14ac:dyDescent="0.25">
      <c r="A663" s="98" t="s">
        <v>1929</v>
      </c>
      <c r="B663" s="98" t="s">
        <v>3160</v>
      </c>
      <c r="C663" s="99">
        <v>303716</v>
      </c>
      <c r="D663" s="98" t="s">
        <v>3269</v>
      </c>
      <c r="E663" s="98" t="s">
        <v>3270</v>
      </c>
      <c r="F663" s="99">
        <v>1</v>
      </c>
      <c r="G663" s="99">
        <v>1</v>
      </c>
      <c r="H663" s="99">
        <v>1</v>
      </c>
      <c r="I663" s="100">
        <v>313641.72913200001</v>
      </c>
      <c r="J663" s="101" t="s">
        <v>3164</v>
      </c>
      <c r="K663" s="34" t="s">
        <v>3315</v>
      </c>
      <c r="L663" s="135" t="s">
        <v>3337</v>
      </c>
      <c r="M663" s="112">
        <v>1</v>
      </c>
      <c r="N663" s="112">
        <v>1</v>
      </c>
      <c r="O663" s="116"/>
      <c r="P663" s="116"/>
      <c r="Q663" s="34"/>
      <c r="R663" s="34"/>
      <c r="S663" s="116"/>
      <c r="T663" s="116"/>
      <c r="U663" s="116"/>
      <c r="V663" s="116"/>
      <c r="W663" s="116"/>
      <c r="X663" s="34"/>
      <c r="Y663" s="34"/>
      <c r="Z663" s="107">
        <f t="shared" si="100"/>
        <v>0</v>
      </c>
      <c r="AA663" s="107">
        <f t="shared" si="101"/>
        <v>0</v>
      </c>
      <c r="AB663" s="107">
        <f t="shared" si="102"/>
        <v>0</v>
      </c>
      <c r="AC663" s="107">
        <f t="shared" si="103"/>
        <v>0</v>
      </c>
      <c r="AD663" s="107">
        <f t="shared" si="104"/>
        <v>1</v>
      </c>
      <c r="AE663" s="107">
        <f t="shared" si="105"/>
        <v>0</v>
      </c>
      <c r="AF663" s="107">
        <f t="shared" si="106"/>
        <v>0</v>
      </c>
      <c r="AG663" s="107">
        <f t="shared" si="107"/>
        <v>0</v>
      </c>
      <c r="AH663" s="107">
        <f t="shared" si="108"/>
        <v>0</v>
      </c>
      <c r="AI663" s="107">
        <f t="shared" si="109"/>
        <v>1</v>
      </c>
    </row>
    <row r="664" spans="1:35" ht="15.75" hidden="1" x14ac:dyDescent="0.25">
      <c r="A664" s="98" t="s">
        <v>1929</v>
      </c>
      <c r="B664" s="98" t="s">
        <v>3160</v>
      </c>
      <c r="C664" s="99">
        <v>303718</v>
      </c>
      <c r="D664" s="98" t="s">
        <v>3271</v>
      </c>
      <c r="E664" s="98" t="s">
        <v>3270</v>
      </c>
      <c r="F664" s="99">
        <v>1</v>
      </c>
      <c r="G664" s="99">
        <v>1</v>
      </c>
      <c r="H664" s="99">
        <v>1</v>
      </c>
      <c r="I664" s="100">
        <v>313641.72913200001</v>
      </c>
      <c r="J664" s="101" t="s">
        <v>3164</v>
      </c>
      <c r="K664" s="34" t="s">
        <v>3315</v>
      </c>
      <c r="L664" s="135" t="s">
        <v>3337</v>
      </c>
      <c r="M664" s="112">
        <v>1</v>
      </c>
      <c r="N664" s="112">
        <v>1</v>
      </c>
      <c r="O664" s="116"/>
      <c r="P664" s="116"/>
      <c r="Q664" s="34"/>
      <c r="R664" s="34"/>
      <c r="S664" s="116"/>
      <c r="T664" s="116"/>
      <c r="U664" s="116"/>
      <c r="V664" s="116"/>
      <c r="W664" s="116"/>
      <c r="X664" s="34"/>
      <c r="Y664" s="34"/>
      <c r="Z664" s="107">
        <f t="shared" si="100"/>
        <v>0</v>
      </c>
      <c r="AA664" s="107">
        <f t="shared" si="101"/>
        <v>0</v>
      </c>
      <c r="AB664" s="107">
        <f t="shared" si="102"/>
        <v>0</v>
      </c>
      <c r="AC664" s="107">
        <f t="shared" si="103"/>
        <v>0</v>
      </c>
      <c r="AD664" s="107">
        <f t="shared" si="104"/>
        <v>1</v>
      </c>
      <c r="AE664" s="107">
        <f t="shared" si="105"/>
        <v>0</v>
      </c>
      <c r="AF664" s="107">
        <f t="shared" si="106"/>
        <v>0</v>
      </c>
      <c r="AG664" s="107">
        <f t="shared" si="107"/>
        <v>0</v>
      </c>
      <c r="AH664" s="107">
        <f t="shared" si="108"/>
        <v>0</v>
      </c>
      <c r="AI664" s="107">
        <f t="shared" si="109"/>
        <v>1</v>
      </c>
    </row>
    <row r="665" spans="1:35" ht="15.75" hidden="1" x14ac:dyDescent="0.25">
      <c r="A665" s="98" t="s">
        <v>1929</v>
      </c>
      <c r="B665" s="98" t="s">
        <v>3160</v>
      </c>
      <c r="C665" s="99">
        <v>303719</v>
      </c>
      <c r="D665" s="98" t="s">
        <v>3272</v>
      </c>
      <c r="E665" s="98" t="s">
        <v>1961</v>
      </c>
      <c r="F665" s="99">
        <v>2</v>
      </c>
      <c r="G665" s="99">
        <v>1</v>
      </c>
      <c r="H665" s="99">
        <v>1</v>
      </c>
      <c r="I665" s="100">
        <v>315641.72913200001</v>
      </c>
      <c r="J665" s="101" t="s">
        <v>3164</v>
      </c>
      <c r="K665" s="34" t="s">
        <v>3315</v>
      </c>
      <c r="L665" s="135" t="s">
        <v>3337</v>
      </c>
      <c r="M665" s="112">
        <v>1</v>
      </c>
      <c r="N665" s="112">
        <v>1</v>
      </c>
      <c r="O665" s="116"/>
      <c r="P665" s="116"/>
      <c r="Q665" s="34"/>
      <c r="R665" s="34"/>
      <c r="S665" s="116"/>
      <c r="T665" s="116"/>
      <c r="U665" s="116"/>
      <c r="V665" s="116"/>
      <c r="W665" s="116"/>
      <c r="X665" s="34"/>
      <c r="Y665" s="34"/>
      <c r="Z665" s="107">
        <f t="shared" si="100"/>
        <v>0</v>
      </c>
      <c r="AA665" s="107">
        <f t="shared" si="101"/>
        <v>0</v>
      </c>
      <c r="AB665" s="107">
        <f t="shared" si="102"/>
        <v>0</v>
      </c>
      <c r="AC665" s="107">
        <f t="shared" si="103"/>
        <v>0</v>
      </c>
      <c r="AD665" s="107">
        <f t="shared" si="104"/>
        <v>1</v>
      </c>
      <c r="AE665" s="107">
        <f t="shared" si="105"/>
        <v>0</v>
      </c>
      <c r="AF665" s="107">
        <f t="shared" si="106"/>
        <v>0</v>
      </c>
      <c r="AG665" s="107">
        <f t="shared" si="107"/>
        <v>0</v>
      </c>
      <c r="AH665" s="107">
        <f t="shared" si="108"/>
        <v>0</v>
      </c>
      <c r="AI665" s="107">
        <f t="shared" si="109"/>
        <v>1</v>
      </c>
    </row>
    <row r="666" spans="1:35" ht="15.75" hidden="1" x14ac:dyDescent="0.25">
      <c r="A666" s="98" t="s">
        <v>1929</v>
      </c>
      <c r="B666" s="98" t="s">
        <v>3160</v>
      </c>
      <c r="C666" s="99">
        <v>303720</v>
      </c>
      <c r="D666" s="98" t="s">
        <v>3273</v>
      </c>
      <c r="E666" s="98" t="s">
        <v>1086</v>
      </c>
      <c r="F666" s="99">
        <v>1</v>
      </c>
      <c r="G666" s="99">
        <v>1</v>
      </c>
      <c r="H666" s="99">
        <v>1</v>
      </c>
      <c r="I666" s="100">
        <v>316141.72913200001</v>
      </c>
      <c r="J666" s="101" t="s">
        <v>3164</v>
      </c>
      <c r="K666" s="34" t="s">
        <v>3315</v>
      </c>
      <c r="L666" s="135" t="s">
        <v>3337</v>
      </c>
      <c r="M666" s="112">
        <v>1</v>
      </c>
      <c r="N666" s="112">
        <v>1</v>
      </c>
      <c r="O666" s="116"/>
      <c r="P666" s="116"/>
      <c r="Q666" s="34"/>
      <c r="R666" s="34"/>
      <c r="S666" s="116"/>
      <c r="T666" s="116"/>
      <c r="U666" s="116"/>
      <c r="V666" s="116"/>
      <c r="W666" s="116"/>
      <c r="X666" s="34"/>
      <c r="Y666" s="34"/>
      <c r="Z666" s="107">
        <f t="shared" si="100"/>
        <v>0</v>
      </c>
      <c r="AA666" s="107">
        <f t="shared" si="101"/>
        <v>0</v>
      </c>
      <c r="AB666" s="107">
        <f t="shared" si="102"/>
        <v>0</v>
      </c>
      <c r="AC666" s="107">
        <f t="shared" si="103"/>
        <v>0</v>
      </c>
      <c r="AD666" s="107">
        <f t="shared" si="104"/>
        <v>1</v>
      </c>
      <c r="AE666" s="107">
        <f t="shared" si="105"/>
        <v>0</v>
      </c>
      <c r="AF666" s="107">
        <f t="shared" si="106"/>
        <v>0</v>
      </c>
      <c r="AG666" s="107">
        <f t="shared" si="107"/>
        <v>0</v>
      </c>
      <c r="AH666" s="107">
        <f t="shared" si="108"/>
        <v>0</v>
      </c>
      <c r="AI666" s="107">
        <f t="shared" si="109"/>
        <v>1</v>
      </c>
    </row>
    <row r="667" spans="1:35" ht="15.75" hidden="1" x14ac:dyDescent="0.25">
      <c r="A667" s="98" t="s">
        <v>1929</v>
      </c>
      <c r="B667" s="98" t="s">
        <v>3160</v>
      </c>
      <c r="C667" s="99">
        <v>303721</v>
      </c>
      <c r="D667" s="98" t="s">
        <v>3274</v>
      </c>
      <c r="E667" s="98" t="s">
        <v>3247</v>
      </c>
      <c r="F667" s="99">
        <v>3</v>
      </c>
      <c r="G667" s="99">
        <v>1</v>
      </c>
      <c r="H667" s="99">
        <v>1</v>
      </c>
      <c r="I667" s="100">
        <v>322641.72913200001</v>
      </c>
      <c r="J667" s="101" t="s">
        <v>3164</v>
      </c>
      <c r="K667" s="34" t="s">
        <v>3315</v>
      </c>
      <c r="L667" s="135" t="s">
        <v>3337</v>
      </c>
      <c r="M667" s="112">
        <v>1</v>
      </c>
      <c r="N667" s="112">
        <v>1</v>
      </c>
      <c r="O667" s="116"/>
      <c r="P667" s="116"/>
      <c r="Q667" s="34"/>
      <c r="R667" s="34"/>
      <c r="S667" s="116"/>
      <c r="T667" s="116"/>
      <c r="U667" s="116"/>
      <c r="V667" s="116"/>
      <c r="W667" s="116"/>
      <c r="X667" s="34"/>
      <c r="Y667" s="34"/>
      <c r="Z667" s="107">
        <f t="shared" si="100"/>
        <v>0</v>
      </c>
      <c r="AA667" s="107">
        <f t="shared" si="101"/>
        <v>0</v>
      </c>
      <c r="AB667" s="107">
        <f t="shared" si="102"/>
        <v>0</v>
      </c>
      <c r="AC667" s="107">
        <f t="shared" si="103"/>
        <v>0</v>
      </c>
      <c r="AD667" s="107">
        <f t="shared" si="104"/>
        <v>1</v>
      </c>
      <c r="AE667" s="107">
        <f t="shared" si="105"/>
        <v>0</v>
      </c>
      <c r="AF667" s="107">
        <f t="shared" si="106"/>
        <v>0</v>
      </c>
      <c r="AG667" s="107">
        <f t="shared" si="107"/>
        <v>0</v>
      </c>
      <c r="AH667" s="107">
        <f t="shared" si="108"/>
        <v>0</v>
      </c>
      <c r="AI667" s="107">
        <f t="shared" si="109"/>
        <v>1</v>
      </c>
    </row>
    <row r="668" spans="1:35" ht="15.75" hidden="1" x14ac:dyDescent="0.25">
      <c r="A668" s="98" t="s">
        <v>1929</v>
      </c>
      <c r="B668" s="98" t="s">
        <v>3160</v>
      </c>
      <c r="C668" s="99">
        <v>303727</v>
      </c>
      <c r="D668" s="98" t="s">
        <v>3275</v>
      </c>
      <c r="E668" s="98" t="s">
        <v>1964</v>
      </c>
      <c r="F668" s="99">
        <v>2</v>
      </c>
      <c r="G668" s="99">
        <v>1</v>
      </c>
      <c r="H668" s="99">
        <v>1</v>
      </c>
      <c r="I668" s="100">
        <v>315641.72913200001</v>
      </c>
      <c r="J668" s="101" t="s">
        <v>3164</v>
      </c>
      <c r="K668" s="34" t="s">
        <v>3315</v>
      </c>
      <c r="L668" s="135" t="s">
        <v>3337</v>
      </c>
      <c r="M668" s="112">
        <v>1</v>
      </c>
      <c r="N668" s="112">
        <v>1</v>
      </c>
      <c r="O668" s="116"/>
      <c r="P668" s="116"/>
      <c r="Q668" s="34"/>
      <c r="R668" s="34"/>
      <c r="S668" s="116"/>
      <c r="T668" s="116"/>
      <c r="U668" s="116"/>
      <c r="V668" s="116"/>
      <c r="W668" s="116"/>
      <c r="X668" s="34"/>
      <c r="Y668" s="34"/>
      <c r="Z668" s="107">
        <f t="shared" si="100"/>
        <v>0</v>
      </c>
      <c r="AA668" s="107">
        <f t="shared" si="101"/>
        <v>0</v>
      </c>
      <c r="AB668" s="107">
        <f t="shared" si="102"/>
        <v>0</v>
      </c>
      <c r="AC668" s="107">
        <f t="shared" si="103"/>
        <v>0</v>
      </c>
      <c r="AD668" s="107">
        <f t="shared" si="104"/>
        <v>1</v>
      </c>
      <c r="AE668" s="107">
        <f t="shared" si="105"/>
        <v>0</v>
      </c>
      <c r="AF668" s="107">
        <f t="shared" si="106"/>
        <v>0</v>
      </c>
      <c r="AG668" s="107">
        <f t="shared" si="107"/>
        <v>0</v>
      </c>
      <c r="AH668" s="107">
        <f t="shared" si="108"/>
        <v>0</v>
      </c>
      <c r="AI668" s="107">
        <f t="shared" si="109"/>
        <v>1</v>
      </c>
    </row>
    <row r="669" spans="1:35" ht="15.75" hidden="1" x14ac:dyDescent="0.25">
      <c r="A669" s="98" t="s">
        <v>1929</v>
      </c>
      <c r="B669" s="98" t="s">
        <v>3160</v>
      </c>
      <c r="C669" s="99">
        <v>303728</v>
      </c>
      <c r="D669" s="98" t="s">
        <v>3276</v>
      </c>
      <c r="E669" s="98" t="s">
        <v>1952</v>
      </c>
      <c r="F669" s="99">
        <v>1</v>
      </c>
      <c r="G669" s="99">
        <v>1</v>
      </c>
      <c r="H669" s="99">
        <v>1</v>
      </c>
      <c r="I669" s="100">
        <v>316641.72913200001</v>
      </c>
      <c r="J669" s="101" t="s">
        <v>3164</v>
      </c>
      <c r="K669" s="34" t="s">
        <v>3315</v>
      </c>
      <c r="L669" s="135" t="s">
        <v>3337</v>
      </c>
      <c r="M669" s="112">
        <v>1</v>
      </c>
      <c r="N669" s="112">
        <v>1</v>
      </c>
      <c r="O669" s="116"/>
      <c r="P669" s="116"/>
      <c r="Q669" s="34"/>
      <c r="R669" s="34"/>
      <c r="S669" s="116"/>
      <c r="T669" s="116"/>
      <c r="U669" s="116"/>
      <c r="V669" s="116"/>
      <c r="W669" s="116"/>
      <c r="X669" s="34"/>
      <c r="Y669" s="34"/>
      <c r="Z669" s="107">
        <f t="shared" si="100"/>
        <v>0</v>
      </c>
      <c r="AA669" s="107">
        <f t="shared" si="101"/>
        <v>0</v>
      </c>
      <c r="AB669" s="107">
        <f t="shared" si="102"/>
        <v>0</v>
      </c>
      <c r="AC669" s="107">
        <f t="shared" si="103"/>
        <v>0</v>
      </c>
      <c r="AD669" s="107">
        <f t="shared" si="104"/>
        <v>1</v>
      </c>
      <c r="AE669" s="107">
        <f t="shared" si="105"/>
        <v>0</v>
      </c>
      <c r="AF669" s="107">
        <f t="shared" si="106"/>
        <v>0</v>
      </c>
      <c r="AG669" s="107">
        <f t="shared" si="107"/>
        <v>0</v>
      </c>
      <c r="AH669" s="107">
        <f t="shared" si="108"/>
        <v>0</v>
      </c>
      <c r="AI669" s="107">
        <f t="shared" si="109"/>
        <v>1</v>
      </c>
    </row>
    <row r="670" spans="1:35" ht="15.75" hidden="1" x14ac:dyDescent="0.25">
      <c r="A670" s="98" t="s">
        <v>1929</v>
      </c>
      <c r="B670" s="98" t="s">
        <v>3160</v>
      </c>
      <c r="C670" s="99">
        <v>303729</v>
      </c>
      <c r="D670" s="98" t="s">
        <v>3277</v>
      </c>
      <c r="E670" s="98" t="s">
        <v>1959</v>
      </c>
      <c r="F670" s="99">
        <v>2</v>
      </c>
      <c r="G670" s="99">
        <v>1</v>
      </c>
      <c r="H670" s="99">
        <v>1</v>
      </c>
      <c r="I670" s="100">
        <v>316141.72913200001</v>
      </c>
      <c r="J670" s="101" t="s">
        <v>3164</v>
      </c>
      <c r="K670" s="34" t="s">
        <v>3315</v>
      </c>
      <c r="L670" s="135" t="s">
        <v>3337</v>
      </c>
      <c r="M670" s="112">
        <v>1</v>
      </c>
      <c r="N670" s="112">
        <v>1</v>
      </c>
      <c r="O670" s="116"/>
      <c r="P670" s="116"/>
      <c r="Q670" s="34"/>
      <c r="R670" s="34"/>
      <c r="S670" s="116"/>
      <c r="T670" s="116"/>
      <c r="U670" s="116"/>
      <c r="V670" s="116"/>
      <c r="W670" s="116"/>
      <c r="X670" s="34"/>
      <c r="Y670" s="34"/>
      <c r="Z670" s="107">
        <f t="shared" si="100"/>
        <v>0</v>
      </c>
      <c r="AA670" s="107">
        <f t="shared" si="101"/>
        <v>0</v>
      </c>
      <c r="AB670" s="107">
        <f t="shared" si="102"/>
        <v>0</v>
      </c>
      <c r="AC670" s="107">
        <f t="shared" si="103"/>
        <v>0</v>
      </c>
      <c r="AD670" s="107">
        <f t="shared" si="104"/>
        <v>1</v>
      </c>
      <c r="AE670" s="107">
        <f t="shared" si="105"/>
        <v>0</v>
      </c>
      <c r="AF670" s="107">
        <f t="shared" si="106"/>
        <v>0</v>
      </c>
      <c r="AG670" s="107">
        <f t="shared" si="107"/>
        <v>0</v>
      </c>
      <c r="AH670" s="107">
        <f t="shared" si="108"/>
        <v>0</v>
      </c>
      <c r="AI670" s="107">
        <f t="shared" si="109"/>
        <v>1</v>
      </c>
    </row>
    <row r="671" spans="1:35" ht="15.75" hidden="1" x14ac:dyDescent="0.25">
      <c r="A671" s="98" t="s">
        <v>1929</v>
      </c>
      <c r="B671" s="98" t="s">
        <v>3160</v>
      </c>
      <c r="C671" s="99">
        <v>303730</v>
      </c>
      <c r="D671" s="98" t="s">
        <v>3278</v>
      </c>
      <c r="E671" s="98" t="s">
        <v>1957</v>
      </c>
      <c r="F671" s="99">
        <v>2</v>
      </c>
      <c r="G671" s="99">
        <v>1</v>
      </c>
      <c r="H671" s="99">
        <v>1</v>
      </c>
      <c r="I671" s="100">
        <v>321141.72913200001</v>
      </c>
      <c r="J671" s="101" t="s">
        <v>3164</v>
      </c>
      <c r="K671" s="34" t="s">
        <v>3315</v>
      </c>
      <c r="L671" s="135" t="s">
        <v>3337</v>
      </c>
      <c r="M671" s="112">
        <v>1</v>
      </c>
      <c r="N671" s="112">
        <v>1</v>
      </c>
      <c r="O671" s="116"/>
      <c r="P671" s="116"/>
      <c r="Q671" s="34"/>
      <c r="R671" s="34"/>
      <c r="S671" s="116"/>
      <c r="T671" s="116"/>
      <c r="U671" s="116"/>
      <c r="V671" s="116"/>
      <c r="W671" s="116"/>
      <c r="X671" s="34"/>
      <c r="Y671" s="34"/>
      <c r="Z671" s="107">
        <f t="shared" si="100"/>
        <v>0</v>
      </c>
      <c r="AA671" s="107">
        <f t="shared" si="101"/>
        <v>0</v>
      </c>
      <c r="AB671" s="107">
        <f t="shared" si="102"/>
        <v>0</v>
      </c>
      <c r="AC671" s="107">
        <f t="shared" si="103"/>
        <v>0</v>
      </c>
      <c r="AD671" s="107">
        <f t="shared" si="104"/>
        <v>1</v>
      </c>
      <c r="AE671" s="107">
        <f t="shared" si="105"/>
        <v>0</v>
      </c>
      <c r="AF671" s="107">
        <f t="shared" si="106"/>
        <v>0</v>
      </c>
      <c r="AG671" s="107">
        <f t="shared" si="107"/>
        <v>0</v>
      </c>
      <c r="AH671" s="107">
        <f t="shared" si="108"/>
        <v>0</v>
      </c>
      <c r="AI671" s="107">
        <f t="shared" si="109"/>
        <v>1</v>
      </c>
    </row>
    <row r="672" spans="1:35" ht="15.75" hidden="1" x14ac:dyDescent="0.25">
      <c r="A672" s="98" t="s">
        <v>1929</v>
      </c>
      <c r="B672" s="98" t="s">
        <v>3160</v>
      </c>
      <c r="C672" s="99">
        <v>303734</v>
      </c>
      <c r="D672" s="98" t="s">
        <v>3279</v>
      </c>
      <c r="E672" s="98" t="s">
        <v>1987</v>
      </c>
      <c r="F672" s="99">
        <v>3</v>
      </c>
      <c r="G672" s="99">
        <v>1</v>
      </c>
      <c r="H672" s="99">
        <v>1</v>
      </c>
      <c r="I672" s="100">
        <v>340641.72913200001</v>
      </c>
      <c r="J672" s="101" t="s">
        <v>3164</v>
      </c>
      <c r="K672" s="34" t="s">
        <v>3315</v>
      </c>
      <c r="L672" s="135" t="s">
        <v>3337</v>
      </c>
      <c r="M672" s="112">
        <v>1</v>
      </c>
      <c r="N672" s="112">
        <v>1</v>
      </c>
      <c r="O672" s="116"/>
      <c r="P672" s="116"/>
      <c r="Q672" s="34"/>
      <c r="R672" s="34"/>
      <c r="S672" s="116"/>
      <c r="T672" s="116"/>
      <c r="U672" s="116"/>
      <c r="V672" s="116"/>
      <c r="W672" s="116"/>
      <c r="X672" s="34"/>
      <c r="Y672" s="34"/>
      <c r="Z672" s="107">
        <f t="shared" si="100"/>
        <v>0</v>
      </c>
      <c r="AA672" s="107">
        <f t="shared" si="101"/>
        <v>0</v>
      </c>
      <c r="AB672" s="107">
        <f t="shared" si="102"/>
        <v>0</v>
      </c>
      <c r="AC672" s="107">
        <f t="shared" si="103"/>
        <v>0</v>
      </c>
      <c r="AD672" s="107">
        <f t="shared" si="104"/>
        <v>1</v>
      </c>
      <c r="AE672" s="107">
        <f t="shared" si="105"/>
        <v>0</v>
      </c>
      <c r="AF672" s="107">
        <f t="shared" si="106"/>
        <v>0</v>
      </c>
      <c r="AG672" s="107">
        <f t="shared" si="107"/>
        <v>0</v>
      </c>
      <c r="AH672" s="107">
        <f t="shared" si="108"/>
        <v>0</v>
      </c>
      <c r="AI672" s="107">
        <f t="shared" si="109"/>
        <v>1</v>
      </c>
    </row>
    <row r="673" spans="1:35" ht="15.75" hidden="1" x14ac:dyDescent="0.25">
      <c r="A673" s="98" t="s">
        <v>1929</v>
      </c>
      <c r="B673" s="98" t="s">
        <v>3160</v>
      </c>
      <c r="C673" s="99">
        <v>303737</v>
      </c>
      <c r="D673" s="98" t="s">
        <v>3280</v>
      </c>
      <c r="E673" s="98" t="s">
        <v>3281</v>
      </c>
      <c r="F673" s="99">
        <v>1</v>
      </c>
      <c r="G673" s="99">
        <v>1</v>
      </c>
      <c r="H673" s="99">
        <v>1</v>
      </c>
      <c r="I673" s="100">
        <v>316141.72913200001</v>
      </c>
      <c r="J673" s="101" t="s">
        <v>3164</v>
      </c>
      <c r="K673" s="34" t="s">
        <v>3315</v>
      </c>
      <c r="L673" s="135" t="s">
        <v>3337</v>
      </c>
      <c r="M673" s="112">
        <v>1</v>
      </c>
      <c r="N673" s="112">
        <v>1</v>
      </c>
      <c r="O673" s="116"/>
      <c r="P673" s="116"/>
      <c r="Q673" s="34"/>
      <c r="R673" s="34"/>
      <c r="S673" s="116"/>
      <c r="T673" s="116"/>
      <c r="U673" s="116"/>
      <c r="V673" s="116"/>
      <c r="W673" s="116"/>
      <c r="X673" s="34"/>
      <c r="Y673" s="34"/>
      <c r="Z673" s="107">
        <f t="shared" si="100"/>
        <v>0</v>
      </c>
      <c r="AA673" s="107">
        <f t="shared" si="101"/>
        <v>0</v>
      </c>
      <c r="AB673" s="107">
        <f t="shared" si="102"/>
        <v>0</v>
      </c>
      <c r="AC673" s="107">
        <f t="shared" si="103"/>
        <v>0</v>
      </c>
      <c r="AD673" s="107">
        <f t="shared" si="104"/>
        <v>1</v>
      </c>
      <c r="AE673" s="107">
        <f t="shared" si="105"/>
        <v>0</v>
      </c>
      <c r="AF673" s="107">
        <f t="shared" si="106"/>
        <v>0</v>
      </c>
      <c r="AG673" s="107">
        <f t="shared" si="107"/>
        <v>0</v>
      </c>
      <c r="AH673" s="107">
        <f t="shared" si="108"/>
        <v>0</v>
      </c>
      <c r="AI673" s="107">
        <f t="shared" si="109"/>
        <v>1</v>
      </c>
    </row>
    <row r="674" spans="1:35" ht="30" hidden="1" x14ac:dyDescent="0.25">
      <c r="A674" s="98" t="s">
        <v>1929</v>
      </c>
      <c r="B674" s="98" t="s">
        <v>3160</v>
      </c>
      <c r="C674" s="99">
        <v>303738</v>
      </c>
      <c r="D674" s="98" t="s">
        <v>3282</v>
      </c>
      <c r="E674" s="98" t="s">
        <v>1959</v>
      </c>
      <c r="F674" s="99">
        <v>2</v>
      </c>
      <c r="G674" s="99">
        <v>1</v>
      </c>
      <c r="H674" s="99">
        <v>1</v>
      </c>
      <c r="I674" s="100">
        <v>320141.72913200001</v>
      </c>
      <c r="J674" s="101" t="s">
        <v>3164</v>
      </c>
      <c r="K674" s="34" t="s">
        <v>3315</v>
      </c>
      <c r="L674" s="135" t="s">
        <v>3337</v>
      </c>
      <c r="M674" s="112">
        <v>1</v>
      </c>
      <c r="N674" s="112">
        <v>1</v>
      </c>
      <c r="O674" s="116"/>
      <c r="P674" s="116"/>
      <c r="Q674" s="34"/>
      <c r="R674" s="34"/>
      <c r="S674" s="116"/>
      <c r="T674" s="116"/>
      <c r="U674" s="116"/>
      <c r="V674" s="116"/>
      <c r="W674" s="116"/>
      <c r="X674" s="34"/>
      <c r="Y674" s="34"/>
      <c r="Z674" s="107">
        <f t="shared" si="100"/>
        <v>0</v>
      </c>
      <c r="AA674" s="107">
        <f t="shared" si="101"/>
        <v>0</v>
      </c>
      <c r="AB674" s="107">
        <f t="shared" si="102"/>
        <v>0</v>
      </c>
      <c r="AC674" s="107">
        <f t="shared" si="103"/>
        <v>0</v>
      </c>
      <c r="AD674" s="107">
        <f t="shared" si="104"/>
        <v>1</v>
      </c>
      <c r="AE674" s="107">
        <f t="shared" si="105"/>
        <v>0</v>
      </c>
      <c r="AF674" s="107">
        <f t="shared" si="106"/>
        <v>0</v>
      </c>
      <c r="AG674" s="107">
        <f t="shared" si="107"/>
        <v>0</v>
      </c>
      <c r="AH674" s="107">
        <f t="shared" si="108"/>
        <v>0</v>
      </c>
      <c r="AI674" s="107">
        <f t="shared" si="109"/>
        <v>1</v>
      </c>
    </row>
    <row r="675" spans="1:35" ht="15.75" hidden="1" x14ac:dyDescent="0.25">
      <c r="A675" s="98" t="s">
        <v>1929</v>
      </c>
      <c r="B675" s="98" t="s">
        <v>3160</v>
      </c>
      <c r="C675" s="99">
        <v>303739</v>
      </c>
      <c r="D675" s="98" t="s">
        <v>3283</v>
      </c>
      <c r="E675" s="98" t="s">
        <v>1959</v>
      </c>
      <c r="F675" s="99">
        <v>2</v>
      </c>
      <c r="G675" s="99">
        <v>1</v>
      </c>
      <c r="H675" s="99">
        <v>1</v>
      </c>
      <c r="I675" s="100">
        <v>320141.72913200001</v>
      </c>
      <c r="J675" s="101" t="s">
        <v>3164</v>
      </c>
      <c r="K675" s="34" t="s">
        <v>3315</v>
      </c>
      <c r="L675" s="135" t="s">
        <v>3337</v>
      </c>
      <c r="M675" s="112">
        <v>1</v>
      </c>
      <c r="N675" s="112">
        <v>1</v>
      </c>
      <c r="O675" s="116"/>
      <c r="P675" s="116"/>
      <c r="Q675" s="34"/>
      <c r="R675" s="34"/>
      <c r="S675" s="116"/>
      <c r="T675" s="116"/>
      <c r="U675" s="116"/>
      <c r="V675" s="116"/>
      <c r="W675" s="116"/>
      <c r="X675" s="34"/>
      <c r="Y675" s="34"/>
      <c r="Z675" s="107">
        <f t="shared" si="100"/>
        <v>0</v>
      </c>
      <c r="AA675" s="107">
        <f t="shared" si="101"/>
        <v>0</v>
      </c>
      <c r="AB675" s="107">
        <f t="shared" si="102"/>
        <v>0</v>
      </c>
      <c r="AC675" s="107">
        <f t="shared" si="103"/>
        <v>0</v>
      </c>
      <c r="AD675" s="107">
        <f t="shared" si="104"/>
        <v>1</v>
      </c>
      <c r="AE675" s="107">
        <f t="shared" si="105"/>
        <v>0</v>
      </c>
      <c r="AF675" s="107">
        <f t="shared" si="106"/>
        <v>0</v>
      </c>
      <c r="AG675" s="107">
        <f t="shared" si="107"/>
        <v>0</v>
      </c>
      <c r="AH675" s="107">
        <f t="shared" si="108"/>
        <v>0</v>
      </c>
      <c r="AI675" s="107">
        <f t="shared" si="109"/>
        <v>1</v>
      </c>
    </row>
    <row r="676" spans="1:35" ht="15.75" hidden="1" x14ac:dyDescent="0.25">
      <c r="A676" s="98" t="s">
        <v>1929</v>
      </c>
      <c r="B676" s="98" t="s">
        <v>3160</v>
      </c>
      <c r="C676" s="99">
        <v>303740</v>
      </c>
      <c r="D676" s="98" t="s">
        <v>3284</v>
      </c>
      <c r="E676" s="98" t="s">
        <v>1984</v>
      </c>
      <c r="F676" s="99">
        <v>3</v>
      </c>
      <c r="G676" s="99">
        <v>1</v>
      </c>
      <c r="H676" s="99">
        <v>1</v>
      </c>
      <c r="I676" s="100">
        <v>330641.72913200001</v>
      </c>
      <c r="J676" s="101" t="s">
        <v>3164</v>
      </c>
      <c r="K676" s="34" t="s">
        <v>3315</v>
      </c>
      <c r="L676" s="135" t="s">
        <v>3337</v>
      </c>
      <c r="M676" s="112">
        <v>1</v>
      </c>
      <c r="N676" s="112">
        <v>1</v>
      </c>
      <c r="O676" s="116"/>
      <c r="P676" s="116"/>
      <c r="Q676" s="34"/>
      <c r="R676" s="34"/>
      <c r="S676" s="116"/>
      <c r="T676" s="116"/>
      <c r="U676" s="116"/>
      <c r="V676" s="116"/>
      <c r="W676" s="116"/>
      <c r="X676" s="34"/>
      <c r="Y676" s="34"/>
      <c r="Z676" s="107">
        <f t="shared" si="100"/>
        <v>0</v>
      </c>
      <c r="AA676" s="107">
        <f t="shared" si="101"/>
        <v>0</v>
      </c>
      <c r="AB676" s="107">
        <f t="shared" si="102"/>
        <v>0</v>
      </c>
      <c r="AC676" s="107">
        <f t="shared" si="103"/>
        <v>0</v>
      </c>
      <c r="AD676" s="107">
        <f t="shared" si="104"/>
        <v>1</v>
      </c>
      <c r="AE676" s="107">
        <f t="shared" si="105"/>
        <v>0</v>
      </c>
      <c r="AF676" s="107">
        <f t="shared" si="106"/>
        <v>0</v>
      </c>
      <c r="AG676" s="107">
        <f t="shared" si="107"/>
        <v>0</v>
      </c>
      <c r="AH676" s="107">
        <f t="shared" si="108"/>
        <v>0</v>
      </c>
      <c r="AI676" s="107">
        <f t="shared" si="109"/>
        <v>1</v>
      </c>
    </row>
    <row r="677" spans="1:35" ht="15.75" hidden="1" x14ac:dyDescent="0.25">
      <c r="A677" s="98" t="s">
        <v>1929</v>
      </c>
      <c r="B677" s="98" t="s">
        <v>3160</v>
      </c>
      <c r="C677" s="99">
        <v>303742</v>
      </c>
      <c r="D677" s="98" t="s">
        <v>3285</v>
      </c>
      <c r="E677" s="98" t="s">
        <v>1980</v>
      </c>
      <c r="F677" s="99">
        <v>3</v>
      </c>
      <c r="G677" s="99">
        <v>1</v>
      </c>
      <c r="H677" s="99">
        <v>1</v>
      </c>
      <c r="I677" s="100">
        <v>333641.72913200001</v>
      </c>
      <c r="J677" s="101" t="s">
        <v>3164</v>
      </c>
      <c r="K677" s="34" t="s">
        <v>3315</v>
      </c>
      <c r="L677" s="135" t="s">
        <v>3337</v>
      </c>
      <c r="M677" s="112">
        <v>1</v>
      </c>
      <c r="N677" s="112">
        <v>1</v>
      </c>
      <c r="O677" s="116"/>
      <c r="P677" s="116"/>
      <c r="Q677" s="34"/>
      <c r="R677" s="34"/>
      <c r="S677" s="116"/>
      <c r="T677" s="116"/>
      <c r="U677" s="116"/>
      <c r="V677" s="116"/>
      <c r="W677" s="116"/>
      <c r="X677" s="34"/>
      <c r="Y677" s="34"/>
      <c r="Z677" s="107">
        <f t="shared" si="100"/>
        <v>0</v>
      </c>
      <c r="AA677" s="107">
        <f t="shared" si="101"/>
        <v>0</v>
      </c>
      <c r="AB677" s="107">
        <f t="shared" si="102"/>
        <v>0</v>
      </c>
      <c r="AC677" s="107">
        <f t="shared" si="103"/>
        <v>0</v>
      </c>
      <c r="AD677" s="107">
        <f t="shared" si="104"/>
        <v>1</v>
      </c>
      <c r="AE677" s="107">
        <f t="shared" si="105"/>
        <v>0</v>
      </c>
      <c r="AF677" s="107">
        <f t="shared" si="106"/>
        <v>0</v>
      </c>
      <c r="AG677" s="107">
        <f t="shared" si="107"/>
        <v>0</v>
      </c>
      <c r="AH677" s="107">
        <f t="shared" si="108"/>
        <v>0</v>
      </c>
      <c r="AI677" s="107">
        <f t="shared" si="109"/>
        <v>1</v>
      </c>
    </row>
    <row r="678" spans="1:35" ht="15.75" hidden="1" x14ac:dyDescent="0.25">
      <c r="A678" s="98" t="s">
        <v>1929</v>
      </c>
      <c r="B678" s="98" t="s">
        <v>3160</v>
      </c>
      <c r="C678" s="99">
        <v>303743</v>
      </c>
      <c r="D678" s="98" t="s">
        <v>3286</v>
      </c>
      <c r="E678" s="98" t="s">
        <v>1980</v>
      </c>
      <c r="F678" s="99">
        <v>3</v>
      </c>
      <c r="G678" s="99">
        <v>1</v>
      </c>
      <c r="H678" s="99">
        <v>1</v>
      </c>
      <c r="I678" s="100">
        <v>335641.72913200001</v>
      </c>
      <c r="J678" s="101" t="s">
        <v>3164</v>
      </c>
      <c r="K678" s="34" t="s">
        <v>3315</v>
      </c>
      <c r="L678" s="135" t="s">
        <v>3337</v>
      </c>
      <c r="M678" s="112">
        <v>1</v>
      </c>
      <c r="N678" s="112">
        <v>1</v>
      </c>
      <c r="O678" s="116"/>
      <c r="P678" s="116"/>
      <c r="Q678" s="34"/>
      <c r="R678" s="34"/>
      <c r="S678" s="116"/>
      <c r="T678" s="116"/>
      <c r="U678" s="116"/>
      <c r="V678" s="116"/>
      <c r="W678" s="116"/>
      <c r="X678" s="34"/>
      <c r="Y678" s="34"/>
      <c r="Z678" s="107">
        <f t="shared" si="100"/>
        <v>0</v>
      </c>
      <c r="AA678" s="107">
        <f t="shared" si="101"/>
        <v>0</v>
      </c>
      <c r="AB678" s="107">
        <f t="shared" si="102"/>
        <v>0</v>
      </c>
      <c r="AC678" s="107">
        <f t="shared" si="103"/>
        <v>0</v>
      </c>
      <c r="AD678" s="107">
        <f t="shared" si="104"/>
        <v>1</v>
      </c>
      <c r="AE678" s="107">
        <f t="shared" si="105"/>
        <v>0</v>
      </c>
      <c r="AF678" s="107">
        <f t="shared" si="106"/>
        <v>0</v>
      </c>
      <c r="AG678" s="107">
        <f t="shared" si="107"/>
        <v>0</v>
      </c>
      <c r="AH678" s="107">
        <f t="shared" si="108"/>
        <v>0</v>
      </c>
      <c r="AI678" s="107">
        <f t="shared" si="109"/>
        <v>1</v>
      </c>
    </row>
    <row r="679" spans="1:35" ht="15.75" hidden="1" x14ac:dyDescent="0.25">
      <c r="A679" s="98" t="s">
        <v>1929</v>
      </c>
      <c r="B679" s="98" t="s">
        <v>3160</v>
      </c>
      <c r="C679" s="99">
        <v>303745</v>
      </c>
      <c r="D679" s="98" t="s">
        <v>3287</v>
      </c>
      <c r="E679" s="98" t="s">
        <v>3288</v>
      </c>
      <c r="F679" s="99">
        <v>3</v>
      </c>
      <c r="G679" s="99">
        <v>1</v>
      </c>
      <c r="H679" s="99">
        <v>1</v>
      </c>
      <c r="I679" s="100">
        <v>326641.72913200001</v>
      </c>
      <c r="J679" s="101" t="s">
        <v>3164</v>
      </c>
      <c r="K679" s="34" t="s">
        <v>3315</v>
      </c>
      <c r="L679" s="135" t="s">
        <v>3337</v>
      </c>
      <c r="M679" s="112">
        <v>1</v>
      </c>
      <c r="N679" s="112">
        <v>1</v>
      </c>
      <c r="O679" s="116"/>
      <c r="P679" s="116"/>
      <c r="Q679" s="34"/>
      <c r="R679" s="34"/>
      <c r="S679" s="116"/>
      <c r="T679" s="116"/>
      <c r="U679" s="116"/>
      <c r="V679" s="116"/>
      <c r="W679" s="116"/>
      <c r="X679" s="34"/>
      <c r="Y679" s="34"/>
      <c r="Z679" s="107">
        <f t="shared" si="100"/>
        <v>0</v>
      </c>
      <c r="AA679" s="107">
        <f t="shared" si="101"/>
        <v>0</v>
      </c>
      <c r="AB679" s="107">
        <f t="shared" si="102"/>
        <v>0</v>
      </c>
      <c r="AC679" s="107">
        <f t="shared" si="103"/>
        <v>0</v>
      </c>
      <c r="AD679" s="107">
        <f t="shared" si="104"/>
        <v>1</v>
      </c>
      <c r="AE679" s="107">
        <f t="shared" si="105"/>
        <v>0</v>
      </c>
      <c r="AF679" s="107">
        <f t="shared" si="106"/>
        <v>0</v>
      </c>
      <c r="AG679" s="107">
        <f t="shared" si="107"/>
        <v>0</v>
      </c>
      <c r="AH679" s="107">
        <f t="shared" si="108"/>
        <v>0</v>
      </c>
      <c r="AI679" s="107">
        <f t="shared" si="109"/>
        <v>1</v>
      </c>
    </row>
    <row r="680" spans="1:35" ht="15.75" hidden="1" x14ac:dyDescent="0.25">
      <c r="A680" s="98" t="s">
        <v>1929</v>
      </c>
      <c r="B680" s="98" t="s">
        <v>3160</v>
      </c>
      <c r="C680" s="99">
        <v>303750</v>
      </c>
      <c r="D680" s="98" t="s">
        <v>3289</v>
      </c>
      <c r="E680" s="98" t="s">
        <v>3257</v>
      </c>
      <c r="F680" s="99">
        <v>3</v>
      </c>
      <c r="G680" s="99">
        <v>1</v>
      </c>
      <c r="H680" s="99">
        <v>1</v>
      </c>
      <c r="I680" s="100">
        <v>326641.72913200001</v>
      </c>
      <c r="J680" s="101" t="s">
        <v>3164</v>
      </c>
      <c r="K680" s="34" t="s">
        <v>3315</v>
      </c>
      <c r="L680" s="135" t="s">
        <v>3337</v>
      </c>
      <c r="M680" s="112">
        <v>1</v>
      </c>
      <c r="N680" s="112">
        <v>1</v>
      </c>
      <c r="O680" s="116"/>
      <c r="P680" s="116"/>
      <c r="Q680" s="34"/>
      <c r="R680" s="34"/>
      <c r="S680" s="116"/>
      <c r="T680" s="116"/>
      <c r="U680" s="116"/>
      <c r="V680" s="116"/>
      <c r="W680" s="116"/>
      <c r="X680" s="34"/>
      <c r="Y680" s="34"/>
      <c r="Z680" s="107">
        <f t="shared" si="100"/>
        <v>0</v>
      </c>
      <c r="AA680" s="107">
        <f t="shared" si="101"/>
        <v>0</v>
      </c>
      <c r="AB680" s="107">
        <f t="shared" si="102"/>
        <v>0</v>
      </c>
      <c r="AC680" s="107">
        <f t="shared" si="103"/>
        <v>0</v>
      </c>
      <c r="AD680" s="107">
        <f t="shared" si="104"/>
        <v>1</v>
      </c>
      <c r="AE680" s="107">
        <f t="shared" si="105"/>
        <v>0</v>
      </c>
      <c r="AF680" s="107">
        <f t="shared" si="106"/>
        <v>0</v>
      </c>
      <c r="AG680" s="107">
        <f t="shared" si="107"/>
        <v>0</v>
      </c>
      <c r="AH680" s="107">
        <f t="shared" si="108"/>
        <v>0</v>
      </c>
      <c r="AI680" s="107">
        <f t="shared" si="109"/>
        <v>1</v>
      </c>
    </row>
    <row r="681" spans="1:35" ht="30" hidden="1" x14ac:dyDescent="0.25">
      <c r="A681" s="98" t="s">
        <v>1929</v>
      </c>
      <c r="B681" s="98" t="s">
        <v>3160</v>
      </c>
      <c r="C681" s="99">
        <v>314103</v>
      </c>
      <c r="D681" s="98" t="s">
        <v>3290</v>
      </c>
      <c r="E681" s="98" t="s">
        <v>1972</v>
      </c>
      <c r="F681" s="99">
        <v>2</v>
      </c>
      <c r="G681" s="99">
        <v>1</v>
      </c>
      <c r="H681" s="99">
        <v>1</v>
      </c>
      <c r="I681" s="100">
        <v>320641.72913200001</v>
      </c>
      <c r="J681" s="101" t="s">
        <v>3164</v>
      </c>
      <c r="K681" s="34" t="s">
        <v>3315</v>
      </c>
      <c r="L681" s="135" t="s">
        <v>3337</v>
      </c>
      <c r="M681" s="112">
        <v>1</v>
      </c>
      <c r="N681" s="112">
        <v>1</v>
      </c>
      <c r="O681" s="116"/>
      <c r="P681" s="116"/>
      <c r="Q681" s="34"/>
      <c r="R681" s="34"/>
      <c r="S681" s="116"/>
      <c r="T681" s="116"/>
      <c r="U681" s="116"/>
      <c r="V681" s="116"/>
      <c r="W681" s="116"/>
      <c r="X681" s="34"/>
      <c r="Y681" s="34"/>
      <c r="Z681" s="107">
        <f t="shared" si="100"/>
        <v>0</v>
      </c>
      <c r="AA681" s="107">
        <f t="shared" si="101"/>
        <v>0</v>
      </c>
      <c r="AB681" s="107">
        <f t="shared" si="102"/>
        <v>0</v>
      </c>
      <c r="AC681" s="107">
        <f t="shared" si="103"/>
        <v>0</v>
      </c>
      <c r="AD681" s="107">
        <f t="shared" si="104"/>
        <v>1</v>
      </c>
      <c r="AE681" s="107">
        <f t="shared" si="105"/>
        <v>0</v>
      </c>
      <c r="AF681" s="107">
        <f t="shared" si="106"/>
        <v>0</v>
      </c>
      <c r="AG681" s="107">
        <f t="shared" si="107"/>
        <v>0</v>
      </c>
      <c r="AH681" s="107">
        <f t="shared" si="108"/>
        <v>0</v>
      </c>
      <c r="AI681" s="107">
        <f t="shared" si="109"/>
        <v>1</v>
      </c>
    </row>
    <row r="682" spans="1:35" ht="15.75" hidden="1" x14ac:dyDescent="0.25">
      <c r="A682" s="98" t="s">
        <v>1929</v>
      </c>
      <c r="B682" s="98" t="s">
        <v>3160</v>
      </c>
      <c r="C682" s="99">
        <v>314120</v>
      </c>
      <c r="D682" s="98" t="s">
        <v>3291</v>
      </c>
      <c r="E682" s="98" t="s">
        <v>3257</v>
      </c>
      <c r="F682" s="99">
        <v>3</v>
      </c>
      <c r="G682" s="99">
        <v>1</v>
      </c>
      <c r="H682" s="99">
        <v>1</v>
      </c>
      <c r="I682" s="100">
        <v>326641.72913200001</v>
      </c>
      <c r="J682" s="101" t="s">
        <v>3164</v>
      </c>
      <c r="K682" s="34" t="s">
        <v>3315</v>
      </c>
      <c r="L682" s="135" t="s">
        <v>3337</v>
      </c>
      <c r="M682" s="112">
        <v>1</v>
      </c>
      <c r="N682" s="112">
        <v>1</v>
      </c>
      <c r="O682" s="116"/>
      <c r="P682" s="116"/>
      <c r="Q682" s="34"/>
      <c r="R682" s="34"/>
      <c r="S682" s="116"/>
      <c r="T682" s="116"/>
      <c r="U682" s="116"/>
      <c r="V682" s="116"/>
      <c r="W682" s="116"/>
      <c r="X682" s="34"/>
      <c r="Y682" s="34"/>
      <c r="Z682" s="107">
        <f t="shared" si="100"/>
        <v>0</v>
      </c>
      <c r="AA682" s="107">
        <f t="shared" si="101"/>
        <v>0</v>
      </c>
      <c r="AB682" s="107">
        <f t="shared" si="102"/>
        <v>0</v>
      </c>
      <c r="AC682" s="107">
        <f t="shared" si="103"/>
        <v>0</v>
      </c>
      <c r="AD682" s="107">
        <f t="shared" si="104"/>
        <v>1</v>
      </c>
      <c r="AE682" s="107">
        <f t="shared" si="105"/>
        <v>0</v>
      </c>
      <c r="AF682" s="107">
        <f t="shared" si="106"/>
        <v>0</v>
      </c>
      <c r="AG682" s="107">
        <f t="shared" si="107"/>
        <v>0</v>
      </c>
      <c r="AH682" s="107">
        <f t="shared" si="108"/>
        <v>0</v>
      </c>
      <c r="AI682" s="107">
        <f t="shared" si="109"/>
        <v>1</v>
      </c>
    </row>
    <row r="683" spans="1:35" ht="15.75" hidden="1" x14ac:dyDescent="0.25">
      <c r="A683" s="98" t="s">
        <v>1929</v>
      </c>
      <c r="B683" s="98" t="s">
        <v>3160</v>
      </c>
      <c r="C683" s="99">
        <v>314124</v>
      </c>
      <c r="D683" s="98" t="s">
        <v>3292</v>
      </c>
      <c r="E683" s="98" t="s">
        <v>1985</v>
      </c>
      <c r="F683" s="99">
        <v>3</v>
      </c>
      <c r="G683" s="99">
        <v>1</v>
      </c>
      <c r="H683" s="99">
        <v>1</v>
      </c>
      <c r="I683" s="100">
        <v>330641.72913200001</v>
      </c>
      <c r="J683" s="101" t="s">
        <v>3164</v>
      </c>
      <c r="K683" s="34" t="s">
        <v>3315</v>
      </c>
      <c r="L683" s="135" t="s">
        <v>3337</v>
      </c>
      <c r="M683" s="112">
        <v>1</v>
      </c>
      <c r="N683" s="112">
        <v>1</v>
      </c>
      <c r="O683" s="116"/>
      <c r="P683" s="116"/>
      <c r="Q683" s="34"/>
      <c r="R683" s="34"/>
      <c r="S683" s="116"/>
      <c r="T683" s="116"/>
      <c r="U683" s="116"/>
      <c r="V683" s="116"/>
      <c r="W683" s="116"/>
      <c r="X683" s="34"/>
      <c r="Y683" s="34"/>
      <c r="Z683" s="107">
        <f t="shared" si="100"/>
        <v>0</v>
      </c>
      <c r="AA683" s="107">
        <f t="shared" si="101"/>
        <v>0</v>
      </c>
      <c r="AB683" s="107">
        <f t="shared" si="102"/>
        <v>0</v>
      </c>
      <c r="AC683" s="107">
        <f t="shared" si="103"/>
        <v>0</v>
      </c>
      <c r="AD683" s="107">
        <f t="shared" si="104"/>
        <v>1</v>
      </c>
      <c r="AE683" s="107">
        <f t="shared" si="105"/>
        <v>0</v>
      </c>
      <c r="AF683" s="107">
        <f t="shared" si="106"/>
        <v>0</v>
      </c>
      <c r="AG683" s="107">
        <f t="shared" si="107"/>
        <v>0</v>
      </c>
      <c r="AH683" s="107">
        <f t="shared" si="108"/>
        <v>0</v>
      </c>
      <c r="AI683" s="107">
        <f t="shared" si="109"/>
        <v>1</v>
      </c>
    </row>
    <row r="684" spans="1:35" ht="15.75" hidden="1" x14ac:dyDescent="0.25">
      <c r="A684" s="98" t="s">
        <v>1929</v>
      </c>
      <c r="B684" s="98" t="s">
        <v>3161</v>
      </c>
      <c r="C684" s="99">
        <v>124942</v>
      </c>
      <c r="D684" s="98" t="s">
        <v>2032</v>
      </c>
      <c r="E684" s="98" t="s">
        <v>2024</v>
      </c>
      <c r="F684" s="99">
        <v>2</v>
      </c>
      <c r="G684" s="99">
        <v>1</v>
      </c>
      <c r="H684" s="99">
        <v>4</v>
      </c>
      <c r="I684" s="100">
        <v>226606.17</v>
      </c>
      <c r="J684" s="101" t="s">
        <v>3164</v>
      </c>
      <c r="K684" s="34" t="s">
        <v>3315</v>
      </c>
      <c r="L684" s="177" t="s">
        <v>3339</v>
      </c>
      <c r="M684" s="112">
        <v>0</v>
      </c>
      <c r="N684" s="112">
        <v>0</v>
      </c>
      <c r="O684" s="116"/>
      <c r="P684" s="116"/>
      <c r="Q684" s="34"/>
      <c r="R684" s="34"/>
      <c r="S684" s="116"/>
      <c r="T684" s="116"/>
      <c r="U684" s="116"/>
      <c r="V684" s="116"/>
      <c r="W684" s="116"/>
      <c r="X684" s="34"/>
      <c r="Y684" s="34"/>
      <c r="Z684" s="107">
        <f t="shared" si="100"/>
        <v>1</v>
      </c>
      <c r="AA684" s="107">
        <f t="shared" si="101"/>
        <v>0</v>
      </c>
      <c r="AB684" s="107">
        <f t="shared" si="102"/>
        <v>0</v>
      </c>
      <c r="AC684" s="107">
        <f t="shared" si="103"/>
        <v>0</v>
      </c>
      <c r="AD684" s="107">
        <f t="shared" si="104"/>
        <v>0</v>
      </c>
      <c r="AE684" s="107">
        <f t="shared" si="105"/>
        <v>1</v>
      </c>
      <c r="AF684" s="107">
        <f t="shared" si="106"/>
        <v>0</v>
      </c>
      <c r="AG684" s="107">
        <f t="shared" si="107"/>
        <v>0</v>
      </c>
      <c r="AH684" s="107">
        <f t="shared" si="108"/>
        <v>0</v>
      </c>
      <c r="AI684" s="107">
        <f t="shared" si="109"/>
        <v>0</v>
      </c>
    </row>
    <row r="685" spans="1:35" ht="15.75" hidden="1" x14ac:dyDescent="0.25">
      <c r="A685" s="98" t="s">
        <v>1929</v>
      </c>
      <c r="B685" s="98" t="s">
        <v>3161</v>
      </c>
      <c r="C685" s="99">
        <v>124982</v>
      </c>
      <c r="D685" s="98" t="s">
        <v>2046</v>
      </c>
      <c r="E685" s="98" t="s">
        <v>2008</v>
      </c>
      <c r="F685" s="99">
        <v>2</v>
      </c>
      <c r="G685" s="99">
        <v>1</v>
      </c>
      <c r="H685" s="99">
        <v>3</v>
      </c>
      <c r="I685" s="100">
        <v>200398.72</v>
      </c>
      <c r="J685" s="101" t="s">
        <v>3164</v>
      </c>
      <c r="K685" s="34" t="s">
        <v>3315</v>
      </c>
      <c r="L685" s="177" t="s">
        <v>3339</v>
      </c>
      <c r="M685" s="112">
        <v>0</v>
      </c>
      <c r="N685" s="112">
        <v>0</v>
      </c>
      <c r="O685" s="116"/>
      <c r="P685" s="116"/>
      <c r="Q685" s="34"/>
      <c r="R685" s="34"/>
      <c r="S685" s="116"/>
      <c r="T685" s="116"/>
      <c r="U685" s="116"/>
      <c r="V685" s="116"/>
      <c r="W685" s="116"/>
      <c r="X685" s="34"/>
      <c r="Y685" s="34"/>
      <c r="Z685" s="107">
        <f t="shared" si="100"/>
        <v>1</v>
      </c>
      <c r="AA685" s="107">
        <f t="shared" si="101"/>
        <v>0</v>
      </c>
      <c r="AB685" s="107">
        <f t="shared" si="102"/>
        <v>0</v>
      </c>
      <c r="AC685" s="107">
        <f t="shared" si="103"/>
        <v>0</v>
      </c>
      <c r="AD685" s="107">
        <f t="shared" si="104"/>
        <v>0</v>
      </c>
      <c r="AE685" s="107">
        <f t="shared" si="105"/>
        <v>1</v>
      </c>
      <c r="AF685" s="107">
        <f t="shared" si="106"/>
        <v>0</v>
      </c>
      <c r="AG685" s="107">
        <f t="shared" si="107"/>
        <v>0</v>
      </c>
      <c r="AH685" s="107">
        <f t="shared" si="108"/>
        <v>0</v>
      </c>
      <c r="AI685" s="107">
        <f t="shared" si="109"/>
        <v>0</v>
      </c>
    </row>
    <row r="686" spans="1:35" ht="15.75" hidden="1" x14ac:dyDescent="0.25">
      <c r="A686" s="125" t="s">
        <v>2095</v>
      </c>
      <c r="B686" s="125" t="s">
        <v>3132</v>
      </c>
      <c r="C686" s="99">
        <v>112532</v>
      </c>
      <c r="D686" s="125" t="s">
        <v>3293</v>
      </c>
      <c r="E686" s="98" t="s">
        <v>2108</v>
      </c>
      <c r="F686" s="99">
        <v>4</v>
      </c>
      <c r="G686" s="99">
        <v>1</v>
      </c>
      <c r="H686" s="99">
        <v>3</v>
      </c>
      <c r="I686" s="100">
        <v>440198.32</v>
      </c>
      <c r="J686" s="101" t="s">
        <v>3164</v>
      </c>
      <c r="K686" s="34" t="s">
        <v>3315</v>
      </c>
      <c r="L686" s="137" t="s">
        <v>3337</v>
      </c>
      <c r="M686" s="112">
        <v>0.35</v>
      </c>
      <c r="N686" s="112">
        <v>1</v>
      </c>
      <c r="O686" s="116"/>
      <c r="P686" s="116"/>
      <c r="Q686" s="34"/>
      <c r="R686" s="34"/>
      <c r="S686" s="116"/>
      <c r="T686" s="116"/>
      <c r="U686" s="116"/>
      <c r="V686" s="116"/>
      <c r="W686" s="116"/>
      <c r="X686" s="34"/>
      <c r="Y686" s="34"/>
      <c r="Z686" s="107">
        <f t="shared" si="100"/>
        <v>0</v>
      </c>
      <c r="AA686" s="107">
        <f t="shared" si="101"/>
        <v>0</v>
      </c>
      <c r="AB686" s="107">
        <f t="shared" si="102"/>
        <v>0</v>
      </c>
      <c r="AC686" s="107">
        <f t="shared" si="103"/>
        <v>0</v>
      </c>
      <c r="AD686" s="107">
        <f t="shared" si="104"/>
        <v>1</v>
      </c>
      <c r="AE686" s="107">
        <f t="shared" si="105"/>
        <v>0</v>
      </c>
      <c r="AF686" s="107">
        <f t="shared" si="106"/>
        <v>0</v>
      </c>
      <c r="AG686" s="107">
        <f t="shared" si="107"/>
        <v>0</v>
      </c>
      <c r="AH686" s="107">
        <f t="shared" si="108"/>
        <v>0</v>
      </c>
      <c r="AI686" s="107">
        <f t="shared" si="109"/>
        <v>1</v>
      </c>
    </row>
    <row r="687" spans="1:35" ht="15.75" hidden="1" x14ac:dyDescent="0.25">
      <c r="A687" s="125" t="s">
        <v>2095</v>
      </c>
      <c r="B687" s="125" t="s">
        <v>3132</v>
      </c>
      <c r="C687" s="99">
        <v>112543</v>
      </c>
      <c r="D687" s="125" t="s">
        <v>3294</v>
      </c>
      <c r="E687" s="98" t="s">
        <v>2108</v>
      </c>
      <c r="F687" s="99">
        <v>4</v>
      </c>
      <c r="G687" s="99">
        <v>1</v>
      </c>
      <c r="H687" s="99">
        <v>2</v>
      </c>
      <c r="I687" s="100">
        <v>446985.76</v>
      </c>
      <c r="J687" s="101" t="s">
        <v>3164</v>
      </c>
      <c r="K687" s="34" t="s">
        <v>3315</v>
      </c>
      <c r="L687" s="137" t="s">
        <v>3337</v>
      </c>
      <c r="M687" s="112">
        <v>0.4</v>
      </c>
      <c r="N687" s="112">
        <v>1</v>
      </c>
      <c r="O687" s="116"/>
      <c r="P687" s="116"/>
      <c r="Q687" s="34"/>
      <c r="R687" s="34"/>
      <c r="S687" s="116"/>
      <c r="T687" s="116"/>
      <c r="U687" s="116"/>
      <c r="V687" s="116"/>
      <c r="W687" s="116"/>
      <c r="X687" s="34"/>
      <c r="Y687" s="34"/>
      <c r="Z687" s="107">
        <f t="shared" si="100"/>
        <v>0</v>
      </c>
      <c r="AA687" s="107">
        <f t="shared" si="101"/>
        <v>0</v>
      </c>
      <c r="AB687" s="107">
        <f t="shared" si="102"/>
        <v>0</v>
      </c>
      <c r="AC687" s="107">
        <f t="shared" si="103"/>
        <v>0</v>
      </c>
      <c r="AD687" s="107">
        <f t="shared" si="104"/>
        <v>1</v>
      </c>
      <c r="AE687" s="107">
        <f t="shared" si="105"/>
        <v>0</v>
      </c>
      <c r="AF687" s="107">
        <f t="shared" si="106"/>
        <v>0</v>
      </c>
      <c r="AG687" s="107">
        <f t="shared" si="107"/>
        <v>0</v>
      </c>
      <c r="AH687" s="107">
        <f t="shared" si="108"/>
        <v>0</v>
      </c>
      <c r="AI687" s="107">
        <f t="shared" si="109"/>
        <v>1</v>
      </c>
    </row>
    <row r="688" spans="1:35" ht="15.75" hidden="1" x14ac:dyDescent="0.25">
      <c r="A688" s="125" t="s">
        <v>2095</v>
      </c>
      <c r="B688" s="125" t="s">
        <v>3132</v>
      </c>
      <c r="C688" s="99">
        <v>112576</v>
      </c>
      <c r="D688" s="125" t="s">
        <v>2104</v>
      </c>
      <c r="E688" s="98" t="s">
        <v>2105</v>
      </c>
      <c r="F688" s="99">
        <v>1</v>
      </c>
      <c r="G688" s="99">
        <v>1</v>
      </c>
      <c r="H688" s="99">
        <v>5</v>
      </c>
      <c r="I688" s="100">
        <v>519535.41</v>
      </c>
      <c r="J688" s="101" t="s">
        <v>3164</v>
      </c>
      <c r="K688" s="34" t="s">
        <v>3315</v>
      </c>
      <c r="L688" s="137" t="s">
        <v>3337</v>
      </c>
      <c r="M688" s="112">
        <v>0.75</v>
      </c>
      <c r="N688" s="112">
        <v>1</v>
      </c>
      <c r="O688" s="116"/>
      <c r="P688" s="116"/>
      <c r="Q688" s="34"/>
      <c r="R688" s="34"/>
      <c r="S688" s="116"/>
      <c r="T688" s="116"/>
      <c r="U688" s="116"/>
      <c r="V688" s="116"/>
      <c r="W688" s="116"/>
      <c r="X688" s="34"/>
      <c r="Y688" s="34"/>
      <c r="Z688" s="107">
        <f t="shared" si="100"/>
        <v>0</v>
      </c>
      <c r="AA688" s="107">
        <f t="shared" si="101"/>
        <v>0</v>
      </c>
      <c r="AB688" s="107">
        <f t="shared" si="102"/>
        <v>0</v>
      </c>
      <c r="AC688" s="107">
        <f t="shared" si="103"/>
        <v>0</v>
      </c>
      <c r="AD688" s="107">
        <f t="shared" si="104"/>
        <v>1</v>
      </c>
      <c r="AE688" s="107">
        <f t="shared" si="105"/>
        <v>0</v>
      </c>
      <c r="AF688" s="107">
        <f t="shared" si="106"/>
        <v>0</v>
      </c>
      <c r="AG688" s="107">
        <f t="shared" si="107"/>
        <v>0</v>
      </c>
      <c r="AH688" s="107">
        <f t="shared" si="108"/>
        <v>0</v>
      </c>
      <c r="AI688" s="107">
        <f t="shared" si="109"/>
        <v>1</v>
      </c>
    </row>
    <row r="689" spans="1:35" ht="30" hidden="1" x14ac:dyDescent="0.25">
      <c r="A689" s="98" t="s">
        <v>2095</v>
      </c>
      <c r="B689" s="98" t="s">
        <v>3133</v>
      </c>
      <c r="C689" s="99">
        <v>113387</v>
      </c>
      <c r="D689" s="98" t="s">
        <v>3295</v>
      </c>
      <c r="E689" s="98" t="s">
        <v>2134</v>
      </c>
      <c r="F689" s="99">
        <v>2</v>
      </c>
      <c r="G689" s="99">
        <v>1</v>
      </c>
      <c r="H689" s="99">
        <v>8</v>
      </c>
      <c r="I689" s="100">
        <v>515477.22</v>
      </c>
      <c r="J689" s="101" t="s">
        <v>3164</v>
      </c>
      <c r="K689" s="34" t="s">
        <v>3315</v>
      </c>
      <c r="L689" s="135" t="s">
        <v>3337</v>
      </c>
      <c r="M689" s="182">
        <v>1</v>
      </c>
      <c r="N689" s="182">
        <v>1</v>
      </c>
      <c r="O689" s="116"/>
      <c r="P689" s="116"/>
      <c r="Q689" s="140" t="s">
        <v>3511</v>
      </c>
      <c r="R689" s="140" t="s">
        <v>3512</v>
      </c>
      <c r="S689" s="178">
        <v>43039</v>
      </c>
      <c r="T689" s="178">
        <v>43047</v>
      </c>
      <c r="U689" s="178">
        <v>43059</v>
      </c>
      <c r="V689" s="178">
        <v>43146</v>
      </c>
      <c r="W689" s="178">
        <v>43157</v>
      </c>
      <c r="X689" s="65" t="s">
        <v>3513</v>
      </c>
      <c r="Y689" s="179">
        <v>507164.93</v>
      </c>
      <c r="Z689" s="107">
        <f t="shared" si="100"/>
        <v>0</v>
      </c>
      <c r="AA689" s="107">
        <f t="shared" si="101"/>
        <v>0</v>
      </c>
      <c r="AB689" s="107">
        <f t="shared" si="102"/>
        <v>0</v>
      </c>
      <c r="AC689" s="107">
        <f t="shared" si="103"/>
        <v>0</v>
      </c>
      <c r="AD689" s="107">
        <f t="shared" si="104"/>
        <v>1</v>
      </c>
      <c r="AE689" s="107">
        <f t="shared" si="105"/>
        <v>0</v>
      </c>
      <c r="AF689" s="107">
        <f t="shared" si="106"/>
        <v>0</v>
      </c>
      <c r="AG689" s="107">
        <f t="shared" si="107"/>
        <v>0</v>
      </c>
      <c r="AH689" s="107">
        <f t="shared" si="108"/>
        <v>0</v>
      </c>
      <c r="AI689" s="107">
        <f t="shared" si="109"/>
        <v>1</v>
      </c>
    </row>
    <row r="690" spans="1:35" ht="30" hidden="1" x14ac:dyDescent="0.25">
      <c r="A690" s="98" t="s">
        <v>2095</v>
      </c>
      <c r="B690" s="98" t="s">
        <v>3133</v>
      </c>
      <c r="C690" s="99">
        <v>113563</v>
      </c>
      <c r="D690" s="98" t="s">
        <v>3296</v>
      </c>
      <c r="E690" s="98" t="s">
        <v>131</v>
      </c>
      <c r="F690" s="99">
        <v>3</v>
      </c>
      <c r="G690" s="99">
        <v>1</v>
      </c>
      <c r="H690" s="99">
        <v>5</v>
      </c>
      <c r="I690" s="100">
        <v>929820.19</v>
      </c>
      <c r="J690" s="101" t="s">
        <v>3164</v>
      </c>
      <c r="K690" s="34" t="s">
        <v>3315</v>
      </c>
      <c r="L690" s="135" t="s">
        <v>3337</v>
      </c>
      <c r="M690" s="185">
        <v>0.95</v>
      </c>
      <c r="N690" s="185">
        <v>1</v>
      </c>
      <c r="O690" s="116"/>
      <c r="P690" s="116"/>
      <c r="Q690" s="140" t="s">
        <v>3511</v>
      </c>
      <c r="R690" s="140" t="s">
        <v>3514</v>
      </c>
      <c r="S690" s="178">
        <v>43039</v>
      </c>
      <c r="T690" s="178">
        <v>43047</v>
      </c>
      <c r="U690" s="178">
        <v>43059</v>
      </c>
      <c r="V690" s="178">
        <v>43146</v>
      </c>
      <c r="W690" s="178">
        <v>43157</v>
      </c>
      <c r="X690" s="65" t="s">
        <v>3509</v>
      </c>
      <c r="Y690" s="179">
        <v>921218.74</v>
      </c>
      <c r="Z690" s="107">
        <f t="shared" si="100"/>
        <v>0</v>
      </c>
      <c r="AA690" s="107">
        <f t="shared" si="101"/>
        <v>0</v>
      </c>
      <c r="AB690" s="107">
        <f t="shared" si="102"/>
        <v>0</v>
      </c>
      <c r="AC690" s="107">
        <f t="shared" si="103"/>
        <v>0</v>
      </c>
      <c r="AD690" s="107">
        <f t="shared" si="104"/>
        <v>1</v>
      </c>
      <c r="AE690" s="107">
        <f t="shared" si="105"/>
        <v>0</v>
      </c>
      <c r="AF690" s="107">
        <f t="shared" si="106"/>
        <v>0</v>
      </c>
      <c r="AG690" s="107">
        <f t="shared" si="107"/>
        <v>0</v>
      </c>
      <c r="AH690" s="107">
        <f t="shared" si="108"/>
        <v>0</v>
      </c>
      <c r="AI690" s="107">
        <f t="shared" si="109"/>
        <v>1</v>
      </c>
    </row>
    <row r="691" spans="1:35" ht="30" hidden="1" x14ac:dyDescent="0.25">
      <c r="A691" s="98" t="s">
        <v>2095</v>
      </c>
      <c r="B691" s="98" t="s">
        <v>3133</v>
      </c>
      <c r="C691" s="99">
        <v>113588</v>
      </c>
      <c r="D691" s="98" t="s">
        <v>1886</v>
      </c>
      <c r="E691" s="98" t="s">
        <v>3297</v>
      </c>
      <c r="F691" s="99">
        <v>1</v>
      </c>
      <c r="G691" s="99">
        <v>1</v>
      </c>
      <c r="H691" s="99">
        <v>15</v>
      </c>
      <c r="I691" s="100">
        <v>879014.24</v>
      </c>
      <c r="J691" s="101" t="s">
        <v>3164</v>
      </c>
      <c r="K691" s="34" t="s">
        <v>3315</v>
      </c>
      <c r="L691" s="135" t="s">
        <v>3337</v>
      </c>
      <c r="M691" s="185">
        <v>0.95</v>
      </c>
      <c r="N691" s="185">
        <v>1</v>
      </c>
      <c r="O691" s="116"/>
      <c r="P691" s="116"/>
      <c r="Q691" s="140" t="s">
        <v>3511</v>
      </c>
      <c r="R691" s="140" t="s">
        <v>3515</v>
      </c>
      <c r="S691" s="178">
        <v>43039</v>
      </c>
      <c r="T691" s="178">
        <v>43047</v>
      </c>
      <c r="U691" s="178">
        <v>43059</v>
      </c>
      <c r="V691" s="178">
        <v>43146</v>
      </c>
      <c r="W691" s="178">
        <v>43157</v>
      </c>
      <c r="X691" s="65" t="s">
        <v>3509</v>
      </c>
      <c r="Y691" s="179">
        <v>871113.92</v>
      </c>
      <c r="Z691" s="107">
        <f t="shared" si="100"/>
        <v>0</v>
      </c>
      <c r="AA691" s="107">
        <f t="shared" si="101"/>
        <v>0</v>
      </c>
      <c r="AB691" s="107">
        <f t="shared" si="102"/>
        <v>0</v>
      </c>
      <c r="AC691" s="107">
        <f t="shared" si="103"/>
        <v>0</v>
      </c>
      <c r="AD691" s="107">
        <f t="shared" si="104"/>
        <v>1</v>
      </c>
      <c r="AE691" s="107">
        <f t="shared" si="105"/>
        <v>0</v>
      </c>
      <c r="AF691" s="107">
        <f t="shared" si="106"/>
        <v>0</v>
      </c>
      <c r="AG691" s="107">
        <f t="shared" si="107"/>
        <v>0</v>
      </c>
      <c r="AH691" s="107">
        <f t="shared" si="108"/>
        <v>0</v>
      </c>
      <c r="AI691" s="107">
        <f t="shared" si="109"/>
        <v>1</v>
      </c>
    </row>
    <row r="692" spans="1:35" ht="30" hidden="1" x14ac:dyDescent="0.25">
      <c r="A692" s="98" t="s">
        <v>2095</v>
      </c>
      <c r="B692" s="98" t="s">
        <v>3133</v>
      </c>
      <c r="C692" s="99">
        <v>113593</v>
      </c>
      <c r="D692" s="98" t="s">
        <v>3298</v>
      </c>
      <c r="E692" s="98" t="s">
        <v>3297</v>
      </c>
      <c r="F692" s="99">
        <v>1</v>
      </c>
      <c r="G692" s="99">
        <v>1</v>
      </c>
      <c r="H692" s="99">
        <v>14</v>
      </c>
      <c r="I692" s="100">
        <v>842231.87</v>
      </c>
      <c r="J692" s="101" t="s">
        <v>3164</v>
      </c>
      <c r="K692" s="34" t="s">
        <v>3315</v>
      </c>
      <c r="L692" s="135" t="s">
        <v>3337</v>
      </c>
      <c r="M692" s="185">
        <v>0.95</v>
      </c>
      <c r="N692" s="185">
        <v>1</v>
      </c>
      <c r="O692" s="116"/>
      <c r="P692" s="116"/>
      <c r="Q692" s="140" t="s">
        <v>3511</v>
      </c>
      <c r="R692" s="140" t="s">
        <v>3516</v>
      </c>
      <c r="S692" s="178">
        <v>43039</v>
      </c>
      <c r="T692" s="178">
        <v>43047</v>
      </c>
      <c r="U692" s="178">
        <v>43059</v>
      </c>
      <c r="V692" s="178">
        <v>43146</v>
      </c>
      <c r="W692" s="178">
        <v>43157</v>
      </c>
      <c r="X692" s="65" t="s">
        <v>3509</v>
      </c>
      <c r="Y692" s="179">
        <v>834308.05</v>
      </c>
      <c r="Z692" s="107">
        <f t="shared" si="100"/>
        <v>0</v>
      </c>
      <c r="AA692" s="107">
        <f t="shared" si="101"/>
        <v>0</v>
      </c>
      <c r="AB692" s="107">
        <f t="shared" si="102"/>
        <v>0</v>
      </c>
      <c r="AC692" s="107">
        <f t="shared" si="103"/>
        <v>0</v>
      </c>
      <c r="AD692" s="107">
        <f t="shared" si="104"/>
        <v>1</v>
      </c>
      <c r="AE692" s="107">
        <f t="shared" si="105"/>
        <v>0</v>
      </c>
      <c r="AF692" s="107">
        <f t="shared" si="106"/>
        <v>0</v>
      </c>
      <c r="AG692" s="107">
        <f t="shared" si="107"/>
        <v>0</v>
      </c>
      <c r="AH692" s="107">
        <f t="shared" si="108"/>
        <v>0</v>
      </c>
      <c r="AI692" s="107">
        <f t="shared" si="109"/>
        <v>1</v>
      </c>
    </row>
    <row r="693" spans="1:35" ht="30" hidden="1" x14ac:dyDescent="0.25">
      <c r="A693" s="98" t="s">
        <v>2095</v>
      </c>
      <c r="B693" s="98" t="s">
        <v>3133</v>
      </c>
      <c r="C693" s="99">
        <v>113714</v>
      </c>
      <c r="D693" s="98" t="s">
        <v>3299</v>
      </c>
      <c r="E693" s="98" t="s">
        <v>2136</v>
      </c>
      <c r="F693" s="99">
        <v>2</v>
      </c>
      <c r="G693" s="99">
        <v>1</v>
      </c>
      <c r="H693" s="99">
        <v>10</v>
      </c>
      <c r="I693" s="100">
        <v>727933.43999999994</v>
      </c>
      <c r="J693" s="101" t="s">
        <v>3164</v>
      </c>
      <c r="K693" s="34" t="s">
        <v>3315</v>
      </c>
      <c r="L693" s="135" t="s">
        <v>3337</v>
      </c>
      <c r="M693" s="182">
        <v>1</v>
      </c>
      <c r="N693" s="182">
        <v>1</v>
      </c>
      <c r="O693" s="116"/>
      <c r="P693" s="116"/>
      <c r="Q693" s="140" t="s">
        <v>3511</v>
      </c>
      <c r="R693" s="140" t="s">
        <v>3512</v>
      </c>
      <c r="S693" s="178">
        <v>43039</v>
      </c>
      <c r="T693" s="178">
        <v>43047</v>
      </c>
      <c r="U693" s="178">
        <v>43059</v>
      </c>
      <c r="V693" s="178">
        <v>43146</v>
      </c>
      <c r="W693" s="178">
        <v>43157</v>
      </c>
      <c r="X693" s="65" t="s">
        <v>3513</v>
      </c>
      <c r="Y693" s="179">
        <v>720055.57</v>
      </c>
      <c r="Z693" s="107">
        <f t="shared" si="100"/>
        <v>0</v>
      </c>
      <c r="AA693" s="107">
        <f t="shared" si="101"/>
        <v>0</v>
      </c>
      <c r="AB693" s="107">
        <f t="shared" si="102"/>
        <v>0</v>
      </c>
      <c r="AC693" s="107">
        <f t="shared" si="103"/>
        <v>0</v>
      </c>
      <c r="AD693" s="107">
        <f t="shared" si="104"/>
        <v>1</v>
      </c>
      <c r="AE693" s="107">
        <f t="shared" si="105"/>
        <v>0</v>
      </c>
      <c r="AF693" s="107">
        <f t="shared" si="106"/>
        <v>0</v>
      </c>
      <c r="AG693" s="107">
        <f t="shared" si="107"/>
        <v>0</v>
      </c>
      <c r="AH693" s="107">
        <f t="shared" si="108"/>
        <v>0</v>
      </c>
      <c r="AI693" s="107">
        <f t="shared" si="109"/>
        <v>1</v>
      </c>
    </row>
    <row r="694" spans="1:35" ht="30" hidden="1" x14ac:dyDescent="0.25">
      <c r="A694" s="98" t="s">
        <v>2095</v>
      </c>
      <c r="B694" s="98" t="s">
        <v>3133</v>
      </c>
      <c r="C694" s="99">
        <v>113726</v>
      </c>
      <c r="D694" s="98" t="s">
        <v>2145</v>
      </c>
      <c r="E694" s="98" t="s">
        <v>2136</v>
      </c>
      <c r="F694" s="99">
        <v>2</v>
      </c>
      <c r="G694" s="99">
        <v>1</v>
      </c>
      <c r="H694" s="99">
        <v>4</v>
      </c>
      <c r="I694" s="100">
        <v>284297.83</v>
      </c>
      <c r="J694" s="101" t="s">
        <v>3164</v>
      </c>
      <c r="K694" s="34" t="s">
        <v>3315</v>
      </c>
      <c r="L694" s="135" t="s">
        <v>3337</v>
      </c>
      <c r="M694" s="182">
        <v>1</v>
      </c>
      <c r="N694" s="182">
        <v>1</v>
      </c>
      <c r="O694" s="116"/>
      <c r="P694" s="116"/>
      <c r="Q694" s="140" t="s">
        <v>3511</v>
      </c>
      <c r="R694" s="140" t="s">
        <v>3514</v>
      </c>
      <c r="S694" s="178">
        <v>43039</v>
      </c>
      <c r="T694" s="178">
        <v>43047</v>
      </c>
      <c r="U694" s="178">
        <v>43059</v>
      </c>
      <c r="V694" s="178">
        <v>43146</v>
      </c>
      <c r="W694" s="178">
        <v>43157</v>
      </c>
      <c r="X694" s="65" t="s">
        <v>3517</v>
      </c>
      <c r="Y694" s="179">
        <v>282591.43</v>
      </c>
      <c r="Z694" s="107">
        <f t="shared" si="100"/>
        <v>0</v>
      </c>
      <c r="AA694" s="107">
        <f t="shared" si="101"/>
        <v>0</v>
      </c>
      <c r="AB694" s="107">
        <f t="shared" si="102"/>
        <v>0</v>
      </c>
      <c r="AC694" s="107">
        <f t="shared" si="103"/>
        <v>0</v>
      </c>
      <c r="AD694" s="107">
        <f t="shared" si="104"/>
        <v>1</v>
      </c>
      <c r="AE694" s="107">
        <f t="shared" si="105"/>
        <v>0</v>
      </c>
      <c r="AF694" s="107">
        <f t="shared" si="106"/>
        <v>0</v>
      </c>
      <c r="AG694" s="107">
        <f t="shared" si="107"/>
        <v>0</v>
      </c>
      <c r="AH694" s="107">
        <f t="shared" si="108"/>
        <v>0</v>
      </c>
      <c r="AI694" s="107">
        <f t="shared" si="109"/>
        <v>1</v>
      </c>
    </row>
    <row r="695" spans="1:35" ht="30" hidden="1" x14ac:dyDescent="0.25">
      <c r="A695" s="98" t="s">
        <v>2095</v>
      </c>
      <c r="B695" s="98" t="s">
        <v>3133</v>
      </c>
      <c r="C695" s="99">
        <v>113731</v>
      </c>
      <c r="D695" s="98" t="s">
        <v>3300</v>
      </c>
      <c r="E695" s="98" t="s">
        <v>2136</v>
      </c>
      <c r="F695" s="99">
        <v>2</v>
      </c>
      <c r="G695" s="99">
        <v>1</v>
      </c>
      <c r="H695" s="99">
        <v>3</v>
      </c>
      <c r="I695" s="100">
        <v>304461.49</v>
      </c>
      <c r="J695" s="101" t="s">
        <v>3164</v>
      </c>
      <c r="K695" s="34" t="s">
        <v>3315</v>
      </c>
      <c r="L695" s="135" t="s">
        <v>3337</v>
      </c>
      <c r="M695" s="182">
        <v>1</v>
      </c>
      <c r="N695" s="182">
        <v>1</v>
      </c>
      <c r="O695" s="116"/>
      <c r="P695" s="116"/>
      <c r="Q695" s="140" t="s">
        <v>3511</v>
      </c>
      <c r="R695" s="140" t="s">
        <v>3514</v>
      </c>
      <c r="S695" s="178">
        <v>43039</v>
      </c>
      <c r="T695" s="178">
        <v>43047</v>
      </c>
      <c r="U695" s="178">
        <v>43059</v>
      </c>
      <c r="V695" s="178">
        <v>43146</v>
      </c>
      <c r="W695" s="178">
        <v>43157</v>
      </c>
      <c r="X695" s="65" t="s">
        <v>3517</v>
      </c>
      <c r="Y695" s="179">
        <v>301413.06</v>
      </c>
      <c r="Z695" s="107">
        <f t="shared" si="100"/>
        <v>0</v>
      </c>
      <c r="AA695" s="107">
        <f t="shared" si="101"/>
        <v>0</v>
      </c>
      <c r="AB695" s="107">
        <f t="shared" si="102"/>
        <v>0</v>
      </c>
      <c r="AC695" s="107">
        <f t="shared" si="103"/>
        <v>0</v>
      </c>
      <c r="AD695" s="107">
        <f t="shared" si="104"/>
        <v>1</v>
      </c>
      <c r="AE695" s="107">
        <f t="shared" si="105"/>
        <v>0</v>
      </c>
      <c r="AF695" s="107">
        <f t="shared" si="106"/>
        <v>0</v>
      </c>
      <c r="AG695" s="107">
        <f t="shared" si="107"/>
        <v>0</v>
      </c>
      <c r="AH695" s="107">
        <f t="shared" si="108"/>
        <v>0</v>
      </c>
      <c r="AI695" s="107">
        <f t="shared" si="109"/>
        <v>1</v>
      </c>
    </row>
    <row r="696" spans="1:35" ht="30" hidden="1" x14ac:dyDescent="0.25">
      <c r="A696" s="98" t="s">
        <v>2095</v>
      </c>
      <c r="B696" s="98" t="s">
        <v>3133</v>
      </c>
      <c r="C696" s="99">
        <v>113746</v>
      </c>
      <c r="D696" s="98" t="s">
        <v>2128</v>
      </c>
      <c r="E696" s="98" t="s">
        <v>2148</v>
      </c>
      <c r="F696" s="99">
        <v>2</v>
      </c>
      <c r="G696" s="99">
        <v>1</v>
      </c>
      <c r="H696" s="99">
        <v>7</v>
      </c>
      <c r="I696" s="100">
        <v>489767.12</v>
      </c>
      <c r="J696" s="101" t="s">
        <v>3164</v>
      </c>
      <c r="K696" s="34" t="s">
        <v>3315</v>
      </c>
      <c r="L696" s="135" t="s">
        <v>3337</v>
      </c>
      <c r="M696" s="182">
        <v>0.9</v>
      </c>
      <c r="N696" s="182">
        <v>1</v>
      </c>
      <c r="O696" s="116"/>
      <c r="P696" s="116"/>
      <c r="Q696" s="140" t="s">
        <v>3511</v>
      </c>
      <c r="R696" s="140" t="s">
        <v>3514</v>
      </c>
      <c r="S696" s="178">
        <v>43039</v>
      </c>
      <c r="T696" s="178">
        <v>43047</v>
      </c>
      <c r="U696" s="178">
        <v>43059</v>
      </c>
      <c r="V696" s="178">
        <v>43146</v>
      </c>
      <c r="W696" s="178">
        <v>43157</v>
      </c>
      <c r="X696" s="65" t="s">
        <v>3517</v>
      </c>
      <c r="Y696" s="179">
        <v>482908.48</v>
      </c>
      <c r="Z696" s="107">
        <f t="shared" si="100"/>
        <v>0</v>
      </c>
      <c r="AA696" s="107">
        <f t="shared" si="101"/>
        <v>0</v>
      </c>
      <c r="AB696" s="107">
        <f t="shared" si="102"/>
        <v>0</v>
      </c>
      <c r="AC696" s="107">
        <f t="shared" si="103"/>
        <v>0</v>
      </c>
      <c r="AD696" s="107">
        <f t="shared" si="104"/>
        <v>1</v>
      </c>
      <c r="AE696" s="107">
        <f t="shared" si="105"/>
        <v>0</v>
      </c>
      <c r="AF696" s="107">
        <f t="shared" si="106"/>
        <v>0</v>
      </c>
      <c r="AG696" s="107">
        <f t="shared" si="107"/>
        <v>0</v>
      </c>
      <c r="AH696" s="107">
        <f t="shared" si="108"/>
        <v>0</v>
      </c>
      <c r="AI696" s="107">
        <f t="shared" si="109"/>
        <v>1</v>
      </c>
    </row>
    <row r="697" spans="1:35" ht="30" hidden="1" x14ac:dyDescent="0.25">
      <c r="A697" s="98" t="s">
        <v>2095</v>
      </c>
      <c r="B697" s="98" t="s">
        <v>3133</v>
      </c>
      <c r="C697" s="99">
        <v>113906</v>
      </c>
      <c r="D697" s="98" t="s">
        <v>2130</v>
      </c>
      <c r="E697" s="98" t="s">
        <v>2119</v>
      </c>
      <c r="F697" s="99">
        <v>1</v>
      </c>
      <c r="G697" s="99">
        <v>1</v>
      </c>
      <c r="H697" s="99">
        <v>11</v>
      </c>
      <c r="I697" s="100">
        <v>744754.94</v>
      </c>
      <c r="J697" s="101" t="s">
        <v>3164</v>
      </c>
      <c r="K697" s="34" t="s">
        <v>3315</v>
      </c>
      <c r="L697" s="135" t="s">
        <v>3337</v>
      </c>
      <c r="M697" s="185">
        <v>0.95</v>
      </c>
      <c r="N697" s="185">
        <v>1</v>
      </c>
      <c r="O697" s="116"/>
      <c r="P697" s="116"/>
      <c r="Q697" s="140" t="s">
        <v>3511</v>
      </c>
      <c r="R697" s="140" t="s">
        <v>3515</v>
      </c>
      <c r="S697" s="178">
        <v>43039</v>
      </c>
      <c r="T697" s="178">
        <v>43047</v>
      </c>
      <c r="U697" s="178">
        <v>43059</v>
      </c>
      <c r="V697" s="178">
        <v>43146</v>
      </c>
      <c r="W697" s="178">
        <v>43157</v>
      </c>
      <c r="X697" s="65" t="s">
        <v>3509</v>
      </c>
      <c r="Y697" s="179">
        <v>736798.25</v>
      </c>
      <c r="Z697" s="107">
        <f t="shared" si="100"/>
        <v>0</v>
      </c>
      <c r="AA697" s="107">
        <f t="shared" si="101"/>
        <v>0</v>
      </c>
      <c r="AB697" s="107">
        <f t="shared" si="102"/>
        <v>0</v>
      </c>
      <c r="AC697" s="107">
        <f t="shared" si="103"/>
        <v>0</v>
      </c>
      <c r="AD697" s="107">
        <f t="shared" si="104"/>
        <v>1</v>
      </c>
      <c r="AE697" s="107">
        <f t="shared" si="105"/>
        <v>0</v>
      </c>
      <c r="AF697" s="107">
        <f t="shared" si="106"/>
        <v>0</v>
      </c>
      <c r="AG697" s="107">
        <f t="shared" si="107"/>
        <v>0</v>
      </c>
      <c r="AH697" s="107">
        <f t="shared" si="108"/>
        <v>0</v>
      </c>
      <c r="AI697" s="107">
        <f t="shared" si="109"/>
        <v>1</v>
      </c>
    </row>
    <row r="698" spans="1:35" ht="30" hidden="1" x14ac:dyDescent="0.25">
      <c r="A698" s="98" t="s">
        <v>2095</v>
      </c>
      <c r="B698" s="98" t="s">
        <v>3133</v>
      </c>
      <c r="C698" s="99">
        <v>113920</v>
      </c>
      <c r="D698" s="98" t="s">
        <v>2126</v>
      </c>
      <c r="E698" s="98" t="s">
        <v>2119</v>
      </c>
      <c r="F698" s="99">
        <v>1</v>
      </c>
      <c r="G698" s="99">
        <v>1</v>
      </c>
      <c r="H698" s="99">
        <v>11</v>
      </c>
      <c r="I698" s="100">
        <v>716445.44</v>
      </c>
      <c r="J698" s="101" t="s">
        <v>3164</v>
      </c>
      <c r="K698" s="34" t="s">
        <v>3315</v>
      </c>
      <c r="L698" s="135" t="s">
        <v>3337</v>
      </c>
      <c r="M698" s="185">
        <v>0.95</v>
      </c>
      <c r="N698" s="185">
        <v>1</v>
      </c>
      <c r="O698" s="116"/>
      <c r="P698" s="116"/>
      <c r="Q698" s="140" t="s">
        <v>3511</v>
      </c>
      <c r="R698" s="140" t="s">
        <v>3518</v>
      </c>
      <c r="S698" s="178">
        <v>43039</v>
      </c>
      <c r="T698" s="178">
        <v>43047</v>
      </c>
      <c r="U698" s="178">
        <v>43059</v>
      </c>
      <c r="V698" s="178">
        <v>43146</v>
      </c>
      <c r="W698" s="178">
        <v>43157</v>
      </c>
      <c r="X698" s="65" t="s">
        <v>3509</v>
      </c>
      <c r="Y698" s="179">
        <v>709572.52</v>
      </c>
      <c r="Z698" s="107">
        <f t="shared" si="100"/>
        <v>0</v>
      </c>
      <c r="AA698" s="107">
        <f t="shared" si="101"/>
        <v>0</v>
      </c>
      <c r="AB698" s="107">
        <f t="shared" si="102"/>
        <v>0</v>
      </c>
      <c r="AC698" s="107">
        <f t="shared" si="103"/>
        <v>0</v>
      </c>
      <c r="AD698" s="107">
        <f t="shared" si="104"/>
        <v>1</v>
      </c>
      <c r="AE698" s="107">
        <f t="shared" si="105"/>
        <v>0</v>
      </c>
      <c r="AF698" s="107">
        <f t="shared" si="106"/>
        <v>0</v>
      </c>
      <c r="AG698" s="107">
        <f t="shared" si="107"/>
        <v>0</v>
      </c>
      <c r="AH698" s="107">
        <f t="shared" si="108"/>
        <v>0</v>
      </c>
      <c r="AI698" s="107">
        <f t="shared" si="109"/>
        <v>1</v>
      </c>
    </row>
    <row r="699" spans="1:35" ht="30" hidden="1" x14ac:dyDescent="0.25">
      <c r="A699" s="98" t="s">
        <v>2095</v>
      </c>
      <c r="B699" s="98" t="s">
        <v>3133</v>
      </c>
      <c r="C699" s="99">
        <v>113923</v>
      </c>
      <c r="D699" s="98" t="s">
        <v>2128</v>
      </c>
      <c r="E699" s="98" t="s">
        <v>2119</v>
      </c>
      <c r="F699" s="99">
        <v>1</v>
      </c>
      <c r="G699" s="99">
        <v>1</v>
      </c>
      <c r="H699" s="99">
        <v>11</v>
      </c>
      <c r="I699" s="100">
        <v>732908.54</v>
      </c>
      <c r="J699" s="101" t="s">
        <v>3164</v>
      </c>
      <c r="K699" s="34" t="s">
        <v>3315</v>
      </c>
      <c r="L699" s="135" t="s">
        <v>3337</v>
      </c>
      <c r="M699" s="182">
        <v>1</v>
      </c>
      <c r="N699" s="182">
        <v>1</v>
      </c>
      <c r="O699" s="116"/>
      <c r="P699" s="116"/>
      <c r="Q699" s="140" t="s">
        <v>3511</v>
      </c>
      <c r="R699" s="140" t="s">
        <v>3516</v>
      </c>
      <c r="S699" s="178">
        <v>43039</v>
      </c>
      <c r="T699" s="178">
        <v>43047</v>
      </c>
      <c r="U699" s="178">
        <v>43059</v>
      </c>
      <c r="V699" s="178">
        <v>43146</v>
      </c>
      <c r="W699" s="178">
        <v>43157</v>
      </c>
      <c r="X699" s="65" t="s">
        <v>3509</v>
      </c>
      <c r="Y699" s="179">
        <v>724986.88</v>
      </c>
      <c r="Z699" s="107">
        <f t="shared" si="100"/>
        <v>0</v>
      </c>
      <c r="AA699" s="107">
        <f t="shared" si="101"/>
        <v>0</v>
      </c>
      <c r="AB699" s="107">
        <f t="shared" si="102"/>
        <v>0</v>
      </c>
      <c r="AC699" s="107">
        <f t="shared" si="103"/>
        <v>0</v>
      </c>
      <c r="AD699" s="107">
        <f t="shared" si="104"/>
        <v>1</v>
      </c>
      <c r="AE699" s="107">
        <f t="shared" si="105"/>
        <v>0</v>
      </c>
      <c r="AF699" s="107">
        <f t="shared" si="106"/>
        <v>0</v>
      </c>
      <c r="AG699" s="107">
        <f t="shared" si="107"/>
        <v>0</v>
      </c>
      <c r="AH699" s="107">
        <f t="shared" si="108"/>
        <v>0</v>
      </c>
      <c r="AI699" s="107">
        <f t="shared" si="109"/>
        <v>1</v>
      </c>
    </row>
    <row r="700" spans="1:35" ht="30" hidden="1" x14ac:dyDescent="0.25">
      <c r="A700" s="98" t="s">
        <v>2095</v>
      </c>
      <c r="B700" s="98" t="s">
        <v>3133</v>
      </c>
      <c r="C700" s="99">
        <v>174517</v>
      </c>
      <c r="D700" s="98" t="s">
        <v>3301</v>
      </c>
      <c r="E700" s="98" t="s">
        <v>2134</v>
      </c>
      <c r="F700" s="99">
        <v>2</v>
      </c>
      <c r="G700" s="99">
        <v>1</v>
      </c>
      <c r="H700" s="99">
        <v>7</v>
      </c>
      <c r="I700" s="100">
        <v>571423.4</v>
      </c>
      <c r="J700" s="101" t="s">
        <v>3164</v>
      </c>
      <c r="K700" s="34" t="s">
        <v>3315</v>
      </c>
      <c r="L700" s="135" t="s">
        <v>3337</v>
      </c>
      <c r="M700" s="182">
        <v>1</v>
      </c>
      <c r="N700" s="182">
        <v>1</v>
      </c>
      <c r="O700" s="116"/>
      <c r="P700" s="116"/>
      <c r="Q700" s="140" t="s">
        <v>3511</v>
      </c>
      <c r="R700" s="140" t="s">
        <v>3512</v>
      </c>
      <c r="S700" s="178">
        <v>43039</v>
      </c>
      <c r="T700" s="178">
        <v>43047</v>
      </c>
      <c r="U700" s="178">
        <v>43059</v>
      </c>
      <c r="V700" s="178">
        <v>43146</v>
      </c>
      <c r="W700" s="178">
        <v>43157</v>
      </c>
      <c r="X700" s="65" t="s">
        <v>3513</v>
      </c>
      <c r="Y700" s="179">
        <v>569904.26</v>
      </c>
      <c r="Z700" s="107">
        <f t="shared" si="100"/>
        <v>0</v>
      </c>
      <c r="AA700" s="107">
        <f t="shared" si="101"/>
        <v>0</v>
      </c>
      <c r="AB700" s="107">
        <f t="shared" si="102"/>
        <v>0</v>
      </c>
      <c r="AC700" s="107">
        <f t="shared" si="103"/>
        <v>0</v>
      </c>
      <c r="AD700" s="107">
        <f t="shared" si="104"/>
        <v>1</v>
      </c>
      <c r="AE700" s="107">
        <f t="shared" si="105"/>
        <v>0</v>
      </c>
      <c r="AF700" s="107">
        <f t="shared" si="106"/>
        <v>0</v>
      </c>
      <c r="AG700" s="107">
        <f t="shared" si="107"/>
        <v>0</v>
      </c>
      <c r="AH700" s="107">
        <f t="shared" si="108"/>
        <v>0</v>
      </c>
      <c r="AI700" s="107">
        <f t="shared" si="109"/>
        <v>1</v>
      </c>
    </row>
    <row r="701" spans="1:35" ht="30" hidden="1" x14ac:dyDescent="0.25">
      <c r="A701" s="98" t="s">
        <v>2095</v>
      </c>
      <c r="B701" s="98" t="s">
        <v>3133</v>
      </c>
      <c r="C701" s="99">
        <v>174522</v>
      </c>
      <c r="D701" s="98" t="s">
        <v>3302</v>
      </c>
      <c r="E701" s="98" t="s">
        <v>2119</v>
      </c>
      <c r="F701" s="99">
        <v>1</v>
      </c>
      <c r="G701" s="99">
        <v>1</v>
      </c>
      <c r="H701" s="99">
        <v>4</v>
      </c>
      <c r="I701" s="100">
        <v>436891.64</v>
      </c>
      <c r="J701" s="101" t="s">
        <v>3164</v>
      </c>
      <c r="K701" s="34" t="s">
        <v>3315</v>
      </c>
      <c r="L701" s="135" t="s">
        <v>3337</v>
      </c>
      <c r="M701" s="182">
        <v>1</v>
      </c>
      <c r="N701" s="182">
        <v>1</v>
      </c>
      <c r="O701" s="116"/>
      <c r="P701" s="116"/>
      <c r="Q701" s="140" t="s">
        <v>3511</v>
      </c>
      <c r="R701" s="140" t="s">
        <v>3514</v>
      </c>
      <c r="S701" s="178">
        <v>43039</v>
      </c>
      <c r="T701" s="178">
        <v>43047</v>
      </c>
      <c r="U701" s="178">
        <v>43059</v>
      </c>
      <c r="V701" s="178">
        <v>43146</v>
      </c>
      <c r="W701" s="178">
        <v>43157</v>
      </c>
      <c r="X701" s="65" t="s">
        <v>3517</v>
      </c>
      <c r="Y701" s="179">
        <v>436011.01</v>
      </c>
      <c r="Z701" s="107">
        <f t="shared" si="100"/>
        <v>0</v>
      </c>
      <c r="AA701" s="107">
        <f t="shared" si="101"/>
        <v>0</v>
      </c>
      <c r="AB701" s="107">
        <f t="shared" si="102"/>
        <v>0</v>
      </c>
      <c r="AC701" s="107">
        <f t="shared" si="103"/>
        <v>0</v>
      </c>
      <c r="AD701" s="107">
        <f t="shared" si="104"/>
        <v>1</v>
      </c>
      <c r="AE701" s="107">
        <f t="shared" si="105"/>
        <v>0</v>
      </c>
      <c r="AF701" s="107">
        <f t="shared" si="106"/>
        <v>0</v>
      </c>
      <c r="AG701" s="107">
        <f t="shared" si="107"/>
        <v>0</v>
      </c>
      <c r="AH701" s="107">
        <f t="shared" si="108"/>
        <v>0</v>
      </c>
      <c r="AI701" s="107">
        <f t="shared" si="109"/>
        <v>1</v>
      </c>
    </row>
    <row r="702" spans="1:35" ht="15.75" hidden="1" x14ac:dyDescent="0.25">
      <c r="A702" s="125" t="s">
        <v>2513</v>
      </c>
      <c r="B702" s="125" t="s">
        <v>2990</v>
      </c>
      <c r="C702" s="99">
        <v>127215</v>
      </c>
      <c r="D702" s="125" t="s">
        <v>3303</v>
      </c>
      <c r="E702" s="98" t="s">
        <v>2992</v>
      </c>
      <c r="F702" s="99">
        <v>1</v>
      </c>
      <c r="G702" s="99">
        <v>1</v>
      </c>
      <c r="H702" s="99">
        <v>10</v>
      </c>
      <c r="I702" s="100">
        <v>2479096.7799999998</v>
      </c>
      <c r="J702" s="101" t="s">
        <v>3164</v>
      </c>
      <c r="K702" s="34" t="s">
        <v>3315</v>
      </c>
      <c r="L702" s="135" t="s">
        <v>3340</v>
      </c>
      <c r="M702" s="112">
        <v>0.95</v>
      </c>
      <c r="N702" s="112">
        <v>1</v>
      </c>
      <c r="O702" s="158">
        <v>43167</v>
      </c>
      <c r="P702" s="158" t="s">
        <v>3460</v>
      </c>
      <c r="Q702" s="34"/>
      <c r="R702" s="34"/>
      <c r="S702" s="116"/>
      <c r="T702" s="116"/>
      <c r="U702" s="116"/>
      <c r="V702" s="116"/>
      <c r="W702" s="116"/>
      <c r="X702" s="159" t="s">
        <v>3461</v>
      </c>
      <c r="Y702" s="132">
        <v>2473089.4500000002</v>
      </c>
      <c r="Z702" s="107">
        <f t="shared" si="100"/>
        <v>0</v>
      </c>
      <c r="AA702" s="107">
        <f t="shared" si="101"/>
        <v>0</v>
      </c>
      <c r="AB702" s="107">
        <f t="shared" si="102"/>
        <v>0</v>
      </c>
      <c r="AC702" s="107">
        <f t="shared" si="103"/>
        <v>0</v>
      </c>
      <c r="AD702" s="107">
        <f t="shared" si="104"/>
        <v>1</v>
      </c>
      <c r="AE702" s="107">
        <f t="shared" si="105"/>
        <v>0</v>
      </c>
      <c r="AF702" s="107">
        <f t="shared" si="106"/>
        <v>0</v>
      </c>
      <c r="AG702" s="107">
        <f t="shared" si="107"/>
        <v>0</v>
      </c>
      <c r="AH702" s="107">
        <f t="shared" si="108"/>
        <v>0</v>
      </c>
      <c r="AI702" s="107">
        <f t="shared" si="109"/>
        <v>1</v>
      </c>
    </row>
    <row r="703" spans="1:35" ht="15.75" hidden="1" x14ac:dyDescent="0.25">
      <c r="A703" s="125" t="s">
        <v>2513</v>
      </c>
      <c r="B703" s="125" t="s">
        <v>3304</v>
      </c>
      <c r="C703" s="99"/>
      <c r="D703" s="125" t="s">
        <v>3305</v>
      </c>
      <c r="E703" s="98" t="s">
        <v>3304</v>
      </c>
      <c r="F703" s="99">
        <v>2</v>
      </c>
      <c r="G703" s="99">
        <v>1</v>
      </c>
      <c r="H703" s="99">
        <v>45</v>
      </c>
      <c r="I703" s="100">
        <v>692717.13</v>
      </c>
      <c r="J703" s="101" t="s">
        <v>3164</v>
      </c>
      <c r="K703" s="34" t="s">
        <v>3315</v>
      </c>
      <c r="L703" s="135" t="s">
        <v>3340</v>
      </c>
      <c r="M703" s="112">
        <v>0.95</v>
      </c>
      <c r="N703" s="112">
        <v>1</v>
      </c>
      <c r="O703" s="116"/>
      <c r="P703" s="116"/>
      <c r="Q703" s="34"/>
      <c r="R703" s="34"/>
      <c r="S703" s="116"/>
      <c r="T703" s="116"/>
      <c r="U703" s="116"/>
      <c r="V703" s="116"/>
      <c r="W703" s="116"/>
      <c r="X703" s="34"/>
      <c r="Y703" s="34"/>
      <c r="Z703" s="107">
        <f t="shared" si="100"/>
        <v>0</v>
      </c>
      <c r="AA703" s="107">
        <f t="shared" si="101"/>
        <v>0</v>
      </c>
      <c r="AB703" s="107">
        <f t="shared" si="102"/>
        <v>0</v>
      </c>
      <c r="AC703" s="107">
        <f t="shared" si="103"/>
        <v>0</v>
      </c>
      <c r="AD703" s="107">
        <f t="shared" si="104"/>
        <v>1</v>
      </c>
      <c r="AE703" s="107">
        <f t="shared" si="105"/>
        <v>0</v>
      </c>
      <c r="AF703" s="107">
        <f t="shared" si="106"/>
        <v>0</v>
      </c>
      <c r="AG703" s="107">
        <f t="shared" si="107"/>
        <v>0</v>
      </c>
      <c r="AH703" s="107">
        <f t="shared" si="108"/>
        <v>0</v>
      </c>
      <c r="AI703" s="107">
        <f t="shared" si="109"/>
        <v>1</v>
      </c>
    </row>
    <row r="704" spans="1:35" ht="30" hidden="1" x14ac:dyDescent="0.25">
      <c r="A704" s="98" t="s">
        <v>2696</v>
      </c>
      <c r="B704" s="98" t="s">
        <v>3106</v>
      </c>
      <c r="C704" s="99">
        <v>131381</v>
      </c>
      <c r="D704" s="98" t="s">
        <v>3306</v>
      </c>
      <c r="E704" s="98" t="s">
        <v>2704</v>
      </c>
      <c r="F704" s="99">
        <v>2</v>
      </c>
      <c r="G704" s="99">
        <v>1</v>
      </c>
      <c r="H704" s="99">
        <v>1</v>
      </c>
      <c r="I704" s="100">
        <v>217391.63</v>
      </c>
      <c r="J704" s="101" t="s">
        <v>3164</v>
      </c>
      <c r="K704" s="34" t="s">
        <v>3315</v>
      </c>
      <c r="L704" s="137" t="s">
        <v>3337</v>
      </c>
      <c r="M704" s="185">
        <v>1</v>
      </c>
      <c r="N704" s="185">
        <v>1</v>
      </c>
      <c r="O704" s="116"/>
      <c r="P704" s="116"/>
      <c r="Q704" s="34"/>
      <c r="R704" s="34"/>
      <c r="S704" s="116"/>
      <c r="T704" s="116"/>
      <c r="U704" s="116"/>
      <c r="V704" s="116"/>
      <c r="W704" s="116"/>
      <c r="X704" s="34"/>
      <c r="Y704" s="34"/>
      <c r="Z704" s="107">
        <f t="shared" si="100"/>
        <v>0</v>
      </c>
      <c r="AA704" s="107">
        <f t="shared" si="101"/>
        <v>0</v>
      </c>
      <c r="AB704" s="107">
        <f t="shared" si="102"/>
        <v>0</v>
      </c>
      <c r="AC704" s="107">
        <f t="shared" si="103"/>
        <v>0</v>
      </c>
      <c r="AD704" s="107">
        <f t="shared" si="104"/>
        <v>1</v>
      </c>
      <c r="AE704" s="107">
        <f t="shared" si="105"/>
        <v>0</v>
      </c>
      <c r="AF704" s="107">
        <f t="shared" si="106"/>
        <v>0</v>
      </c>
      <c r="AG704" s="107">
        <f t="shared" si="107"/>
        <v>0</v>
      </c>
      <c r="AH704" s="107">
        <f t="shared" si="108"/>
        <v>0</v>
      </c>
      <c r="AI704" s="107">
        <f t="shared" si="109"/>
        <v>1</v>
      </c>
    </row>
    <row r="705" spans="1:35" ht="30" hidden="1" x14ac:dyDescent="0.25">
      <c r="A705" s="98" t="s">
        <v>2696</v>
      </c>
      <c r="B705" s="98" t="s">
        <v>3106</v>
      </c>
      <c r="C705" s="99">
        <v>304669</v>
      </c>
      <c r="D705" s="98" t="s">
        <v>3307</v>
      </c>
      <c r="E705" s="98" t="s">
        <v>2704</v>
      </c>
      <c r="F705" s="99">
        <v>2</v>
      </c>
      <c r="G705" s="99">
        <v>1</v>
      </c>
      <c r="H705" s="99">
        <v>1</v>
      </c>
      <c r="I705" s="100">
        <v>156384.76</v>
      </c>
      <c r="J705" s="101" t="s">
        <v>3164</v>
      </c>
      <c r="K705" s="34" t="s">
        <v>3315</v>
      </c>
      <c r="L705" s="137" t="s">
        <v>3337</v>
      </c>
      <c r="M705" s="185">
        <v>1</v>
      </c>
      <c r="N705" s="185">
        <v>1</v>
      </c>
      <c r="O705" s="116"/>
      <c r="P705" s="116"/>
      <c r="Q705" s="34"/>
      <c r="R705" s="34"/>
      <c r="S705" s="116"/>
      <c r="T705" s="116"/>
      <c r="U705" s="116"/>
      <c r="V705" s="116"/>
      <c r="W705" s="116"/>
      <c r="X705" s="34"/>
      <c r="Y705" s="34"/>
      <c r="Z705" s="107">
        <f t="shared" si="100"/>
        <v>0</v>
      </c>
      <c r="AA705" s="107">
        <f t="shared" si="101"/>
        <v>0</v>
      </c>
      <c r="AB705" s="107">
        <f t="shared" si="102"/>
        <v>0</v>
      </c>
      <c r="AC705" s="107">
        <f t="shared" si="103"/>
        <v>0</v>
      </c>
      <c r="AD705" s="107">
        <f t="shared" si="104"/>
        <v>1</v>
      </c>
      <c r="AE705" s="107">
        <f t="shared" si="105"/>
        <v>0</v>
      </c>
      <c r="AF705" s="107">
        <f t="shared" si="106"/>
        <v>0</v>
      </c>
      <c r="AG705" s="107">
        <f t="shared" si="107"/>
        <v>0</v>
      </c>
      <c r="AH705" s="107">
        <f t="shared" si="108"/>
        <v>0</v>
      </c>
      <c r="AI705" s="107">
        <f t="shared" si="109"/>
        <v>1</v>
      </c>
    </row>
    <row r="706" spans="1:35" ht="30" hidden="1" x14ac:dyDescent="0.25">
      <c r="A706" s="98" t="s">
        <v>2696</v>
      </c>
      <c r="B706" s="98" t="s">
        <v>3106</v>
      </c>
      <c r="C706" s="99">
        <v>304670</v>
      </c>
      <c r="D706" s="98" t="s">
        <v>3308</v>
      </c>
      <c r="E706" s="98" t="s">
        <v>2704</v>
      </c>
      <c r="F706" s="99">
        <v>2</v>
      </c>
      <c r="G706" s="99">
        <v>1</v>
      </c>
      <c r="H706" s="99">
        <v>1</v>
      </c>
      <c r="I706" s="100">
        <v>222512.36</v>
      </c>
      <c r="J706" s="101" t="s">
        <v>3164</v>
      </c>
      <c r="K706" s="34" t="s">
        <v>3315</v>
      </c>
      <c r="L706" s="137" t="s">
        <v>3337</v>
      </c>
      <c r="M706" s="185">
        <v>1</v>
      </c>
      <c r="N706" s="185">
        <v>1</v>
      </c>
      <c r="O706" s="116"/>
      <c r="P706" s="116"/>
      <c r="Q706" s="34"/>
      <c r="R706" s="34"/>
      <c r="S706" s="116"/>
      <c r="T706" s="116"/>
      <c r="U706" s="116"/>
      <c r="V706" s="116"/>
      <c r="W706" s="116"/>
      <c r="X706" s="34"/>
      <c r="Y706" s="34"/>
      <c r="Z706" s="107">
        <f t="shared" si="100"/>
        <v>0</v>
      </c>
      <c r="AA706" s="107">
        <f t="shared" si="101"/>
        <v>0</v>
      </c>
      <c r="AB706" s="107">
        <f t="shared" si="102"/>
        <v>0</v>
      </c>
      <c r="AC706" s="107">
        <f t="shared" si="103"/>
        <v>0</v>
      </c>
      <c r="AD706" s="107">
        <f t="shared" si="104"/>
        <v>1</v>
      </c>
      <c r="AE706" s="107">
        <f t="shared" si="105"/>
        <v>0</v>
      </c>
      <c r="AF706" s="107">
        <f t="shared" si="106"/>
        <v>0</v>
      </c>
      <c r="AG706" s="107">
        <f t="shared" si="107"/>
        <v>0</v>
      </c>
      <c r="AH706" s="107">
        <f t="shared" si="108"/>
        <v>0</v>
      </c>
      <c r="AI706" s="107">
        <f t="shared" si="109"/>
        <v>1</v>
      </c>
    </row>
    <row r="707" spans="1:35" ht="30" hidden="1" x14ac:dyDescent="0.25">
      <c r="A707" s="98" t="s">
        <v>2696</v>
      </c>
      <c r="B707" s="98" t="s">
        <v>3106</v>
      </c>
      <c r="C707" s="99">
        <v>304671</v>
      </c>
      <c r="D707" s="98" t="s">
        <v>3309</v>
      </c>
      <c r="E707" s="98" t="s">
        <v>2704</v>
      </c>
      <c r="F707" s="99">
        <v>2</v>
      </c>
      <c r="G707" s="99">
        <v>1</v>
      </c>
      <c r="H707" s="99">
        <v>1</v>
      </c>
      <c r="I707" s="100">
        <v>494116.35</v>
      </c>
      <c r="J707" s="101" t="s">
        <v>3164</v>
      </c>
      <c r="K707" s="34" t="s">
        <v>3315</v>
      </c>
      <c r="L707" s="137" t="s">
        <v>3337</v>
      </c>
      <c r="M707" s="185">
        <v>1</v>
      </c>
      <c r="N707" s="185">
        <v>1</v>
      </c>
      <c r="O707" s="116"/>
      <c r="P707" s="116"/>
      <c r="Q707" s="34"/>
      <c r="R707" s="34"/>
      <c r="S707" s="116"/>
      <c r="T707" s="116"/>
      <c r="U707" s="116"/>
      <c r="V707" s="116"/>
      <c r="W707" s="116"/>
      <c r="X707" s="34"/>
      <c r="Y707" s="34"/>
      <c r="Z707" s="107">
        <f t="shared" si="100"/>
        <v>0</v>
      </c>
      <c r="AA707" s="107">
        <f t="shared" si="101"/>
        <v>0</v>
      </c>
      <c r="AB707" s="107">
        <f t="shared" si="102"/>
        <v>0</v>
      </c>
      <c r="AC707" s="107">
        <f t="shared" si="103"/>
        <v>0</v>
      </c>
      <c r="AD707" s="107">
        <f t="shared" si="104"/>
        <v>1</v>
      </c>
      <c r="AE707" s="107">
        <f t="shared" si="105"/>
        <v>0</v>
      </c>
      <c r="AF707" s="107">
        <f t="shared" si="106"/>
        <v>0</v>
      </c>
      <c r="AG707" s="107">
        <f t="shared" si="107"/>
        <v>0</v>
      </c>
      <c r="AH707" s="107">
        <f t="shared" si="108"/>
        <v>0</v>
      </c>
      <c r="AI707" s="107">
        <f t="shared" si="109"/>
        <v>1</v>
      </c>
    </row>
    <row r="708" spans="1:35" ht="30" hidden="1" x14ac:dyDescent="0.25">
      <c r="A708" s="98" t="s">
        <v>2696</v>
      </c>
      <c r="B708" s="98" t="s">
        <v>3106</v>
      </c>
      <c r="C708" s="99">
        <v>317201</v>
      </c>
      <c r="D708" s="98" t="s">
        <v>3310</v>
      </c>
      <c r="E708" s="98" t="s">
        <v>2704</v>
      </c>
      <c r="F708" s="99">
        <v>2</v>
      </c>
      <c r="G708" s="99">
        <v>1</v>
      </c>
      <c r="H708" s="99">
        <v>1</v>
      </c>
      <c r="I708" s="100">
        <v>220860.79</v>
      </c>
      <c r="J708" s="101" t="s">
        <v>3164</v>
      </c>
      <c r="K708" s="34" t="s">
        <v>3315</v>
      </c>
      <c r="L708" s="137" t="s">
        <v>3337</v>
      </c>
      <c r="M708" s="185">
        <v>1</v>
      </c>
      <c r="N708" s="185">
        <v>1</v>
      </c>
      <c r="O708" s="116"/>
      <c r="P708" s="116"/>
      <c r="Q708" s="34"/>
      <c r="R708" s="34"/>
      <c r="S708" s="116"/>
      <c r="T708" s="116"/>
      <c r="U708" s="116"/>
      <c r="V708" s="116"/>
      <c r="W708" s="116"/>
      <c r="X708" s="34"/>
      <c r="Y708" s="34"/>
      <c r="Z708" s="107">
        <f t="shared" si="100"/>
        <v>0</v>
      </c>
      <c r="AA708" s="107">
        <f t="shared" si="101"/>
        <v>0</v>
      </c>
      <c r="AB708" s="107">
        <f t="shared" si="102"/>
        <v>0</v>
      </c>
      <c r="AC708" s="107">
        <f t="shared" si="103"/>
        <v>0</v>
      </c>
      <c r="AD708" s="107">
        <f t="shared" si="104"/>
        <v>1</v>
      </c>
      <c r="AE708" s="107">
        <f t="shared" si="105"/>
        <v>0</v>
      </c>
      <c r="AF708" s="107">
        <f t="shared" si="106"/>
        <v>0</v>
      </c>
      <c r="AG708" s="107">
        <f t="shared" si="107"/>
        <v>0</v>
      </c>
      <c r="AH708" s="107">
        <f t="shared" si="108"/>
        <v>0</v>
      </c>
      <c r="AI708" s="107">
        <f t="shared" si="109"/>
        <v>1</v>
      </c>
    </row>
    <row r="709" spans="1:35" ht="30" hidden="1" x14ac:dyDescent="0.25">
      <c r="A709" s="98" t="s">
        <v>2696</v>
      </c>
      <c r="B709" s="98" t="s">
        <v>3106</v>
      </c>
      <c r="C709" s="99">
        <v>317202</v>
      </c>
      <c r="D709" s="98" t="s">
        <v>3311</v>
      </c>
      <c r="E709" s="98" t="s">
        <v>2704</v>
      </c>
      <c r="F709" s="99">
        <v>2</v>
      </c>
      <c r="G709" s="99">
        <v>1</v>
      </c>
      <c r="H709" s="99">
        <v>1</v>
      </c>
      <c r="I709" s="100">
        <v>217649.87</v>
      </c>
      <c r="J709" s="101" t="s">
        <v>3164</v>
      </c>
      <c r="K709" s="34" t="s">
        <v>3315</v>
      </c>
      <c r="L709" s="137" t="s">
        <v>3337</v>
      </c>
      <c r="M709" s="185">
        <v>1</v>
      </c>
      <c r="N709" s="185">
        <v>1</v>
      </c>
      <c r="O709" s="116"/>
      <c r="P709" s="116"/>
      <c r="Q709" s="34"/>
      <c r="R709" s="34"/>
      <c r="S709" s="116"/>
      <c r="T709" s="116"/>
      <c r="U709" s="116"/>
      <c r="V709" s="116"/>
      <c r="W709" s="116"/>
      <c r="X709" s="34"/>
      <c r="Y709" s="34"/>
      <c r="Z709" s="107">
        <f t="shared" si="100"/>
        <v>0</v>
      </c>
      <c r="AA709" s="107">
        <f t="shared" si="101"/>
        <v>0</v>
      </c>
      <c r="AB709" s="107">
        <f t="shared" si="102"/>
        <v>0</v>
      </c>
      <c r="AC709" s="107">
        <f t="shared" si="103"/>
        <v>0</v>
      </c>
      <c r="AD709" s="107">
        <f t="shared" si="104"/>
        <v>1</v>
      </c>
      <c r="AE709" s="107">
        <f t="shared" si="105"/>
        <v>0</v>
      </c>
      <c r="AF709" s="107">
        <f t="shared" si="106"/>
        <v>0</v>
      </c>
      <c r="AG709" s="107">
        <f t="shared" si="107"/>
        <v>0</v>
      </c>
      <c r="AH709" s="107">
        <f t="shared" si="108"/>
        <v>0</v>
      </c>
      <c r="AI709" s="107">
        <f t="shared" si="109"/>
        <v>1</v>
      </c>
    </row>
    <row r="710" spans="1:35" ht="30" hidden="1" x14ac:dyDescent="0.25">
      <c r="A710" s="98" t="s">
        <v>2696</v>
      </c>
      <c r="B710" s="98" t="s">
        <v>3106</v>
      </c>
      <c r="C710" s="99">
        <v>317203</v>
      </c>
      <c r="D710" s="98" t="s">
        <v>3312</v>
      </c>
      <c r="E710" s="98" t="s">
        <v>2704</v>
      </c>
      <c r="F710" s="99">
        <v>2</v>
      </c>
      <c r="G710" s="99">
        <v>1</v>
      </c>
      <c r="H710" s="99">
        <v>1</v>
      </c>
      <c r="I710" s="100">
        <v>178926.34</v>
      </c>
      <c r="J710" s="101" t="s">
        <v>3164</v>
      </c>
      <c r="K710" s="34" t="s">
        <v>3315</v>
      </c>
      <c r="L710" s="137" t="s">
        <v>3337</v>
      </c>
      <c r="M710" s="185">
        <v>1</v>
      </c>
      <c r="N710" s="185">
        <v>1</v>
      </c>
      <c r="O710" s="116"/>
      <c r="P710" s="116"/>
      <c r="Q710" s="34"/>
      <c r="R710" s="34"/>
      <c r="S710" s="116"/>
      <c r="T710" s="116"/>
      <c r="U710" s="116"/>
      <c r="V710" s="116"/>
      <c r="W710" s="116"/>
      <c r="X710" s="34"/>
      <c r="Y710" s="34"/>
      <c r="Z710" s="107">
        <f t="shared" si="100"/>
        <v>0</v>
      </c>
      <c r="AA710" s="107">
        <f t="shared" si="101"/>
        <v>0</v>
      </c>
      <c r="AB710" s="107">
        <f t="shared" si="102"/>
        <v>0</v>
      </c>
      <c r="AC710" s="107">
        <f t="shared" si="103"/>
        <v>0</v>
      </c>
      <c r="AD710" s="107">
        <f t="shared" si="104"/>
        <v>1</v>
      </c>
      <c r="AE710" s="107">
        <f t="shared" si="105"/>
        <v>0</v>
      </c>
      <c r="AF710" s="107">
        <f t="shared" si="106"/>
        <v>0</v>
      </c>
      <c r="AG710" s="107">
        <f t="shared" si="107"/>
        <v>0</v>
      </c>
      <c r="AH710" s="107">
        <f t="shared" si="108"/>
        <v>0</v>
      </c>
      <c r="AI710" s="107">
        <f t="shared" si="109"/>
        <v>1</v>
      </c>
    </row>
    <row r="711" spans="1:35" ht="15.75" hidden="1" x14ac:dyDescent="0.25">
      <c r="A711" s="98" t="s">
        <v>2696</v>
      </c>
      <c r="B711" s="98" t="s">
        <v>3149</v>
      </c>
      <c r="C711" s="99">
        <v>130634</v>
      </c>
      <c r="D711" s="98" t="s">
        <v>2918</v>
      </c>
      <c r="E711" s="98" t="s">
        <v>2906</v>
      </c>
      <c r="F711" s="99">
        <v>2</v>
      </c>
      <c r="G711" s="99">
        <v>1</v>
      </c>
      <c r="H711" s="99">
        <v>2</v>
      </c>
      <c r="I711" s="100">
        <v>255453.43</v>
      </c>
      <c r="J711" s="101" t="s">
        <v>3164</v>
      </c>
      <c r="K711" s="34" t="s">
        <v>3315</v>
      </c>
      <c r="L711" s="193" t="s">
        <v>3339</v>
      </c>
      <c r="M711" s="185">
        <v>0</v>
      </c>
      <c r="N711" s="185">
        <v>0</v>
      </c>
      <c r="O711" s="116"/>
      <c r="P711" s="116"/>
      <c r="Q711" s="34"/>
      <c r="R711" s="34"/>
      <c r="S711" s="116"/>
      <c r="T711" s="116"/>
      <c r="U711" s="116"/>
      <c r="V711" s="116"/>
      <c r="W711" s="116"/>
      <c r="X711" s="34"/>
      <c r="Y711" s="34"/>
      <c r="Z711" s="107">
        <f t="shared" si="100"/>
        <v>1</v>
      </c>
      <c r="AA711" s="107">
        <f t="shared" si="101"/>
        <v>0</v>
      </c>
      <c r="AB711" s="107">
        <f t="shared" si="102"/>
        <v>0</v>
      </c>
      <c r="AC711" s="107">
        <f t="shared" si="103"/>
        <v>0</v>
      </c>
      <c r="AD711" s="107">
        <f t="shared" si="104"/>
        <v>0</v>
      </c>
      <c r="AE711" s="107">
        <f t="shared" si="105"/>
        <v>1</v>
      </c>
      <c r="AF711" s="107">
        <f t="shared" si="106"/>
        <v>0</v>
      </c>
      <c r="AG711" s="107">
        <f t="shared" si="107"/>
        <v>0</v>
      </c>
      <c r="AH711" s="107">
        <f t="shared" si="108"/>
        <v>0</v>
      </c>
      <c r="AI711" s="107">
        <f t="shared" si="109"/>
        <v>0</v>
      </c>
    </row>
    <row r="712" spans="1:35" ht="15.75" hidden="1" x14ac:dyDescent="0.25">
      <c r="A712" s="98" t="s">
        <v>2696</v>
      </c>
      <c r="B712" s="98" t="s">
        <v>3149</v>
      </c>
      <c r="C712" s="99">
        <v>130644</v>
      </c>
      <c r="D712" s="98" t="s">
        <v>2921</v>
      </c>
      <c r="E712" s="98" t="s">
        <v>2906</v>
      </c>
      <c r="F712" s="99">
        <v>2</v>
      </c>
      <c r="G712" s="99">
        <v>1</v>
      </c>
      <c r="H712" s="99">
        <v>2</v>
      </c>
      <c r="I712" s="100">
        <v>159283.09</v>
      </c>
      <c r="J712" s="101" t="s">
        <v>3164</v>
      </c>
      <c r="K712" s="34" t="s">
        <v>3315</v>
      </c>
      <c r="L712" s="193" t="s">
        <v>3339</v>
      </c>
      <c r="M712" s="185">
        <v>0</v>
      </c>
      <c r="N712" s="185">
        <v>0</v>
      </c>
      <c r="O712" s="116"/>
      <c r="P712" s="116"/>
      <c r="Q712" s="34"/>
      <c r="R712" s="34"/>
      <c r="S712" s="116"/>
      <c r="T712" s="116"/>
      <c r="U712" s="116"/>
      <c r="V712" s="116"/>
      <c r="W712" s="116"/>
      <c r="X712" s="34"/>
      <c r="Y712" s="34"/>
      <c r="Z712" s="107">
        <f t="shared" si="100"/>
        <v>1</v>
      </c>
      <c r="AA712" s="107">
        <f t="shared" si="101"/>
        <v>0</v>
      </c>
      <c r="AB712" s="107">
        <f t="shared" si="102"/>
        <v>0</v>
      </c>
      <c r="AC712" s="107">
        <f t="shared" si="103"/>
        <v>0</v>
      </c>
      <c r="AD712" s="107">
        <f t="shared" si="104"/>
        <v>0</v>
      </c>
      <c r="AE712" s="107">
        <f t="shared" si="105"/>
        <v>1</v>
      </c>
      <c r="AF712" s="107">
        <f t="shared" si="106"/>
        <v>0</v>
      </c>
      <c r="AG712" s="107">
        <f t="shared" si="107"/>
        <v>0</v>
      </c>
      <c r="AH712" s="107">
        <f t="shared" si="108"/>
        <v>0</v>
      </c>
      <c r="AI712" s="107">
        <f t="shared" si="109"/>
        <v>0</v>
      </c>
    </row>
    <row r="713" spans="1:35" ht="15.75" hidden="1" x14ac:dyDescent="0.25">
      <c r="A713" s="98" t="s">
        <v>2696</v>
      </c>
      <c r="B713" s="98" t="s">
        <v>3149</v>
      </c>
      <c r="C713" s="99">
        <v>130648</v>
      </c>
      <c r="D713" s="98" t="s">
        <v>2905</v>
      </c>
      <c r="E713" s="98" t="s">
        <v>2906</v>
      </c>
      <c r="F713" s="99">
        <v>2</v>
      </c>
      <c r="G713" s="99">
        <v>1</v>
      </c>
      <c r="H713" s="99">
        <v>2</v>
      </c>
      <c r="I713" s="100">
        <v>159283.09</v>
      </c>
      <c r="J713" s="101" t="s">
        <v>3164</v>
      </c>
      <c r="K713" s="34" t="s">
        <v>3315</v>
      </c>
      <c r="L713" s="193" t="s">
        <v>3339</v>
      </c>
      <c r="M713" s="185">
        <v>0</v>
      </c>
      <c r="N713" s="185">
        <v>0</v>
      </c>
      <c r="O713" s="116"/>
      <c r="P713" s="116"/>
      <c r="Q713" s="34"/>
      <c r="R713" s="34"/>
      <c r="S713" s="116"/>
      <c r="T713" s="116"/>
      <c r="U713" s="116"/>
      <c r="V713" s="116"/>
      <c r="W713" s="116"/>
      <c r="X713" s="34"/>
      <c r="Y713" s="34"/>
      <c r="Z713" s="107">
        <f t="shared" si="100"/>
        <v>1</v>
      </c>
      <c r="AA713" s="107">
        <f t="shared" si="101"/>
        <v>0</v>
      </c>
      <c r="AB713" s="107">
        <f t="shared" si="102"/>
        <v>0</v>
      </c>
      <c r="AC713" s="107">
        <f t="shared" si="103"/>
        <v>0</v>
      </c>
      <c r="AD713" s="107">
        <f t="shared" si="104"/>
        <v>0</v>
      </c>
      <c r="AE713" s="107">
        <f t="shared" si="105"/>
        <v>1</v>
      </c>
      <c r="AF713" s="107">
        <f t="shared" si="106"/>
        <v>0</v>
      </c>
      <c r="AG713" s="107">
        <f t="shared" si="107"/>
        <v>0</v>
      </c>
      <c r="AH713" s="107">
        <f t="shared" si="108"/>
        <v>0</v>
      </c>
      <c r="AI713" s="107">
        <f t="shared" si="109"/>
        <v>0</v>
      </c>
    </row>
    <row r="714" spans="1:35" ht="15.75" hidden="1" x14ac:dyDescent="0.25">
      <c r="A714" s="98" t="s">
        <v>2696</v>
      </c>
      <c r="B714" s="98" t="s">
        <v>3149</v>
      </c>
      <c r="C714" s="99">
        <v>130650</v>
      </c>
      <c r="D714" s="98" t="s">
        <v>2914</v>
      </c>
      <c r="E714" s="98" t="s">
        <v>2906</v>
      </c>
      <c r="F714" s="99">
        <v>2</v>
      </c>
      <c r="G714" s="99">
        <v>1</v>
      </c>
      <c r="H714" s="99">
        <v>2</v>
      </c>
      <c r="I714" s="100">
        <v>201220.9</v>
      </c>
      <c r="J714" s="101" t="s">
        <v>3164</v>
      </c>
      <c r="K714" s="34" t="s">
        <v>3315</v>
      </c>
      <c r="L714" s="193" t="s">
        <v>3339</v>
      </c>
      <c r="M714" s="185">
        <v>0</v>
      </c>
      <c r="N714" s="185">
        <v>0</v>
      </c>
      <c r="O714" s="116"/>
      <c r="P714" s="116"/>
      <c r="Q714" s="34"/>
      <c r="R714" s="34"/>
      <c r="S714" s="116"/>
      <c r="T714" s="116"/>
      <c r="U714" s="116"/>
      <c r="V714" s="116"/>
      <c r="W714" s="116"/>
      <c r="X714" s="34"/>
      <c r="Y714" s="34"/>
      <c r="Z714" s="107">
        <f t="shared" ref="Z714:Z720" si="110">IF($L714="Reverted",1,0)</f>
        <v>1</v>
      </c>
      <c r="AA714" s="107">
        <f t="shared" ref="AA714:AA720" si="111">IF($L714="Not yet started",1,0)</f>
        <v>0</v>
      </c>
      <c r="AB714" s="107">
        <f t="shared" ref="AB714:AB720" si="112">IF($L714="Under Procurement",1,0)</f>
        <v>0</v>
      </c>
      <c r="AC714" s="107">
        <f t="shared" ref="AC714:AC720" si="113">IF($L714="Ongoing",1,0)</f>
        <v>0</v>
      </c>
      <c r="AD714" s="107">
        <f t="shared" ref="AD714:AD720" si="114">IF($L714="Completed",1,0)</f>
        <v>0</v>
      </c>
      <c r="AE714" s="107">
        <f t="shared" ref="AE714:AE720" si="115">IF($Z714=1,$G714,0)</f>
        <v>1</v>
      </c>
      <c r="AF714" s="107">
        <f t="shared" ref="AF714:AF720" si="116">IF($AA714=1,$G714,0)</f>
        <v>0</v>
      </c>
      <c r="AG714" s="107">
        <f t="shared" ref="AG714:AG720" si="117">IF($AB714=1,$G714,0)</f>
        <v>0</v>
      </c>
      <c r="AH714" s="107">
        <f t="shared" ref="AH714:AH720" si="118">IF($AC714=1,$G714,0)</f>
        <v>0</v>
      </c>
      <c r="AI714" s="107">
        <f t="shared" ref="AI714:AI720" si="119">IF($AD714=1,$G714,0)</f>
        <v>0</v>
      </c>
    </row>
    <row r="715" spans="1:35" ht="15.75" hidden="1" x14ac:dyDescent="0.25">
      <c r="A715" s="98" t="s">
        <v>2696</v>
      </c>
      <c r="B715" s="98" t="s">
        <v>3149</v>
      </c>
      <c r="C715" s="99">
        <v>130651</v>
      </c>
      <c r="D715" s="98" t="s">
        <v>2916</v>
      </c>
      <c r="E715" s="98" t="s">
        <v>2906</v>
      </c>
      <c r="F715" s="99">
        <v>2</v>
      </c>
      <c r="G715" s="99">
        <v>1</v>
      </c>
      <c r="H715" s="99">
        <v>2</v>
      </c>
      <c r="I715" s="100">
        <v>270638.88</v>
      </c>
      <c r="J715" s="101" t="s">
        <v>3164</v>
      </c>
      <c r="K715" s="34" t="s">
        <v>3315</v>
      </c>
      <c r="L715" s="193" t="s">
        <v>3339</v>
      </c>
      <c r="M715" s="185">
        <v>0</v>
      </c>
      <c r="N715" s="185">
        <v>0</v>
      </c>
      <c r="O715" s="116"/>
      <c r="P715" s="116"/>
      <c r="Q715" s="34"/>
      <c r="R715" s="34"/>
      <c r="S715" s="116"/>
      <c r="T715" s="116"/>
      <c r="U715" s="116"/>
      <c r="V715" s="116"/>
      <c r="W715" s="116"/>
      <c r="X715" s="34"/>
      <c r="Y715" s="34"/>
      <c r="Z715" s="107">
        <f t="shared" si="110"/>
        <v>1</v>
      </c>
      <c r="AA715" s="107">
        <f t="shared" si="111"/>
        <v>0</v>
      </c>
      <c r="AB715" s="107">
        <f t="shared" si="112"/>
        <v>0</v>
      </c>
      <c r="AC715" s="107">
        <f t="shared" si="113"/>
        <v>0</v>
      </c>
      <c r="AD715" s="107">
        <f t="shared" si="114"/>
        <v>0</v>
      </c>
      <c r="AE715" s="107">
        <f t="shared" si="115"/>
        <v>1</v>
      </c>
      <c r="AF715" s="107">
        <f t="shared" si="116"/>
        <v>0</v>
      </c>
      <c r="AG715" s="107">
        <f t="shared" si="117"/>
        <v>0</v>
      </c>
      <c r="AH715" s="107">
        <f t="shared" si="118"/>
        <v>0</v>
      </c>
      <c r="AI715" s="107">
        <f t="shared" si="119"/>
        <v>0</v>
      </c>
    </row>
    <row r="716" spans="1:35" ht="15.75" hidden="1" x14ac:dyDescent="0.25">
      <c r="A716" s="98" t="s">
        <v>2696</v>
      </c>
      <c r="B716" s="98" t="s">
        <v>3149</v>
      </c>
      <c r="C716" s="99">
        <v>130652</v>
      </c>
      <c r="D716" s="98" t="s">
        <v>1592</v>
      </c>
      <c r="E716" s="98" t="s">
        <v>2906</v>
      </c>
      <c r="F716" s="99">
        <v>2</v>
      </c>
      <c r="G716" s="99">
        <v>1</v>
      </c>
      <c r="H716" s="99">
        <v>2</v>
      </c>
      <c r="I716" s="100">
        <v>228620.67</v>
      </c>
      <c r="J716" s="101" t="s">
        <v>3164</v>
      </c>
      <c r="K716" s="34" t="s">
        <v>3315</v>
      </c>
      <c r="L716" s="193" t="s">
        <v>3339</v>
      </c>
      <c r="M716" s="185">
        <v>0</v>
      </c>
      <c r="N716" s="185">
        <v>0</v>
      </c>
      <c r="O716" s="116"/>
      <c r="P716" s="116"/>
      <c r="Q716" s="34"/>
      <c r="R716" s="34"/>
      <c r="S716" s="116"/>
      <c r="T716" s="116"/>
      <c r="U716" s="116"/>
      <c r="V716" s="116"/>
      <c r="W716" s="116"/>
      <c r="X716" s="34"/>
      <c r="Y716" s="34"/>
      <c r="Z716" s="107">
        <f t="shared" si="110"/>
        <v>1</v>
      </c>
      <c r="AA716" s="107">
        <f t="shared" si="111"/>
        <v>0</v>
      </c>
      <c r="AB716" s="107">
        <f t="shared" si="112"/>
        <v>0</v>
      </c>
      <c r="AC716" s="107">
        <f t="shared" si="113"/>
        <v>0</v>
      </c>
      <c r="AD716" s="107">
        <f t="shared" si="114"/>
        <v>0</v>
      </c>
      <c r="AE716" s="107">
        <f t="shared" si="115"/>
        <v>1</v>
      </c>
      <c r="AF716" s="107">
        <f t="shared" si="116"/>
        <v>0</v>
      </c>
      <c r="AG716" s="107">
        <f t="shared" si="117"/>
        <v>0</v>
      </c>
      <c r="AH716" s="107">
        <f t="shared" si="118"/>
        <v>0</v>
      </c>
      <c r="AI716" s="107">
        <f t="shared" si="119"/>
        <v>0</v>
      </c>
    </row>
    <row r="717" spans="1:35" ht="15.75" hidden="1" x14ac:dyDescent="0.25">
      <c r="A717" s="98" t="s">
        <v>2696</v>
      </c>
      <c r="B717" s="98" t="s">
        <v>3149</v>
      </c>
      <c r="C717" s="99">
        <v>130768</v>
      </c>
      <c r="D717" s="98" t="s">
        <v>2902</v>
      </c>
      <c r="E717" s="98" t="s">
        <v>2903</v>
      </c>
      <c r="F717" s="99">
        <v>2</v>
      </c>
      <c r="G717" s="99">
        <v>1</v>
      </c>
      <c r="H717" s="99">
        <v>2</v>
      </c>
      <c r="I717" s="100">
        <v>159283.09</v>
      </c>
      <c r="J717" s="101" t="s">
        <v>3164</v>
      </c>
      <c r="K717" s="34" t="s">
        <v>3315</v>
      </c>
      <c r="L717" s="193" t="s">
        <v>3339</v>
      </c>
      <c r="M717" s="185">
        <v>0</v>
      </c>
      <c r="N717" s="185">
        <v>0</v>
      </c>
      <c r="O717" s="116"/>
      <c r="P717" s="116"/>
      <c r="Q717" s="34"/>
      <c r="R717" s="34"/>
      <c r="S717" s="116"/>
      <c r="T717" s="116"/>
      <c r="U717" s="116"/>
      <c r="V717" s="116"/>
      <c r="W717" s="116"/>
      <c r="X717" s="34"/>
      <c r="Y717" s="34"/>
      <c r="Z717" s="107">
        <f t="shared" si="110"/>
        <v>1</v>
      </c>
      <c r="AA717" s="107">
        <f t="shared" si="111"/>
        <v>0</v>
      </c>
      <c r="AB717" s="107">
        <f t="shared" si="112"/>
        <v>0</v>
      </c>
      <c r="AC717" s="107">
        <f t="shared" si="113"/>
        <v>0</v>
      </c>
      <c r="AD717" s="107">
        <f t="shared" si="114"/>
        <v>0</v>
      </c>
      <c r="AE717" s="107">
        <f t="shared" si="115"/>
        <v>1</v>
      </c>
      <c r="AF717" s="107">
        <f t="shared" si="116"/>
        <v>0</v>
      </c>
      <c r="AG717" s="107">
        <f t="shared" si="117"/>
        <v>0</v>
      </c>
      <c r="AH717" s="107">
        <f t="shared" si="118"/>
        <v>0</v>
      </c>
      <c r="AI717" s="107">
        <f t="shared" si="119"/>
        <v>0</v>
      </c>
    </row>
    <row r="718" spans="1:35" ht="15.75" hidden="1" x14ac:dyDescent="0.25">
      <c r="A718" s="98" t="s">
        <v>2696</v>
      </c>
      <c r="B718" s="98" t="s">
        <v>3149</v>
      </c>
      <c r="C718" s="99">
        <v>130777</v>
      </c>
      <c r="D718" s="98" t="s">
        <v>2927</v>
      </c>
      <c r="E718" s="98" t="s">
        <v>2903</v>
      </c>
      <c r="F718" s="99">
        <v>2</v>
      </c>
      <c r="G718" s="99">
        <v>1</v>
      </c>
      <c r="H718" s="99">
        <v>2</v>
      </c>
      <c r="I718" s="100">
        <v>298038.65999999997</v>
      </c>
      <c r="J718" s="101" t="s">
        <v>3164</v>
      </c>
      <c r="K718" s="34" t="s">
        <v>3315</v>
      </c>
      <c r="L718" s="193" t="s">
        <v>3339</v>
      </c>
      <c r="M718" s="185">
        <v>0</v>
      </c>
      <c r="N718" s="185">
        <v>0</v>
      </c>
      <c r="O718" s="116"/>
      <c r="P718" s="116"/>
      <c r="Q718" s="34"/>
      <c r="R718" s="34"/>
      <c r="S718" s="116"/>
      <c r="T718" s="116"/>
      <c r="U718" s="116"/>
      <c r="V718" s="116"/>
      <c r="W718" s="116"/>
      <c r="X718" s="34"/>
      <c r="Y718" s="34"/>
      <c r="Z718" s="107">
        <f t="shared" si="110"/>
        <v>1</v>
      </c>
      <c r="AA718" s="107">
        <f t="shared" si="111"/>
        <v>0</v>
      </c>
      <c r="AB718" s="107">
        <f t="shared" si="112"/>
        <v>0</v>
      </c>
      <c r="AC718" s="107">
        <f t="shared" si="113"/>
        <v>0</v>
      </c>
      <c r="AD718" s="107">
        <f t="shared" si="114"/>
        <v>0</v>
      </c>
      <c r="AE718" s="107">
        <f t="shared" si="115"/>
        <v>1</v>
      </c>
      <c r="AF718" s="107">
        <f t="shared" si="116"/>
        <v>0</v>
      </c>
      <c r="AG718" s="107">
        <f t="shared" si="117"/>
        <v>0</v>
      </c>
      <c r="AH718" s="107">
        <f t="shared" si="118"/>
        <v>0</v>
      </c>
      <c r="AI718" s="107">
        <f t="shared" si="119"/>
        <v>0</v>
      </c>
    </row>
    <row r="719" spans="1:35" ht="15.75" hidden="1" x14ac:dyDescent="0.25">
      <c r="A719" s="98" t="s">
        <v>2696</v>
      </c>
      <c r="B719" s="98" t="s">
        <v>3149</v>
      </c>
      <c r="C719" s="99">
        <v>208514</v>
      </c>
      <c r="D719" s="98" t="s">
        <v>2915</v>
      </c>
      <c r="E719" s="98" t="s">
        <v>2908</v>
      </c>
      <c r="F719" s="99">
        <v>2</v>
      </c>
      <c r="G719" s="99">
        <v>1</v>
      </c>
      <c r="H719" s="99">
        <v>2</v>
      </c>
      <c r="I719" s="100">
        <v>201220.9</v>
      </c>
      <c r="J719" s="101" t="s">
        <v>3164</v>
      </c>
      <c r="K719" s="34" t="s">
        <v>3315</v>
      </c>
      <c r="L719" s="193" t="s">
        <v>3339</v>
      </c>
      <c r="M719" s="185">
        <v>0</v>
      </c>
      <c r="N719" s="185">
        <v>0</v>
      </c>
      <c r="O719" s="116"/>
      <c r="P719" s="116"/>
      <c r="Q719" s="34"/>
      <c r="R719" s="34"/>
      <c r="S719" s="116"/>
      <c r="T719" s="116"/>
      <c r="U719" s="116"/>
      <c r="V719" s="116"/>
      <c r="W719" s="116"/>
      <c r="X719" s="34"/>
      <c r="Y719" s="34"/>
      <c r="Z719" s="107">
        <f t="shared" si="110"/>
        <v>1</v>
      </c>
      <c r="AA719" s="107">
        <f t="shared" si="111"/>
        <v>0</v>
      </c>
      <c r="AB719" s="107">
        <f t="shared" si="112"/>
        <v>0</v>
      </c>
      <c r="AC719" s="107">
        <f t="shared" si="113"/>
        <v>0</v>
      </c>
      <c r="AD719" s="107">
        <f t="shared" si="114"/>
        <v>0</v>
      </c>
      <c r="AE719" s="107">
        <f t="shared" si="115"/>
        <v>1</v>
      </c>
      <c r="AF719" s="107">
        <f t="shared" si="116"/>
        <v>0</v>
      </c>
      <c r="AG719" s="107">
        <f t="shared" si="117"/>
        <v>0</v>
      </c>
      <c r="AH719" s="107">
        <f t="shared" si="118"/>
        <v>0</v>
      </c>
      <c r="AI719" s="107">
        <f t="shared" si="119"/>
        <v>0</v>
      </c>
    </row>
    <row r="720" spans="1:35" ht="15.75" hidden="1" x14ac:dyDescent="0.25">
      <c r="A720" s="98" t="s">
        <v>2696</v>
      </c>
      <c r="B720" s="98" t="s">
        <v>3149</v>
      </c>
      <c r="C720" s="99">
        <v>208522</v>
      </c>
      <c r="D720" s="98" t="s">
        <v>2909</v>
      </c>
      <c r="E720" s="98" t="s">
        <v>2908</v>
      </c>
      <c r="F720" s="99">
        <v>2</v>
      </c>
      <c r="G720" s="99">
        <v>1</v>
      </c>
      <c r="H720" s="99">
        <v>2</v>
      </c>
      <c r="I720" s="100">
        <v>171895.18</v>
      </c>
      <c r="J720" s="101" t="s">
        <v>3164</v>
      </c>
      <c r="K720" s="34" t="s">
        <v>3315</v>
      </c>
      <c r="L720" s="193" t="s">
        <v>3339</v>
      </c>
      <c r="M720" s="185">
        <v>0</v>
      </c>
      <c r="N720" s="185">
        <v>0</v>
      </c>
      <c r="O720" s="116"/>
      <c r="P720" s="116"/>
      <c r="Q720" s="34"/>
      <c r="R720" s="34"/>
      <c r="S720" s="116"/>
      <c r="T720" s="116"/>
      <c r="U720" s="116"/>
      <c r="V720" s="116"/>
      <c r="W720" s="116"/>
      <c r="X720" s="34"/>
      <c r="Y720" s="34"/>
      <c r="Z720" s="107">
        <f t="shared" si="110"/>
        <v>1</v>
      </c>
      <c r="AA720" s="107">
        <f t="shared" si="111"/>
        <v>0</v>
      </c>
      <c r="AB720" s="107">
        <f t="shared" si="112"/>
        <v>0</v>
      </c>
      <c r="AC720" s="107">
        <f t="shared" si="113"/>
        <v>0</v>
      </c>
      <c r="AD720" s="107">
        <f t="shared" si="114"/>
        <v>0</v>
      </c>
      <c r="AE720" s="107">
        <f t="shared" si="115"/>
        <v>1</v>
      </c>
      <c r="AF720" s="107">
        <f t="shared" si="116"/>
        <v>0</v>
      </c>
      <c r="AG720" s="107">
        <f t="shared" si="117"/>
        <v>0</v>
      </c>
      <c r="AH720" s="107">
        <f t="shared" si="118"/>
        <v>0</v>
      </c>
      <c r="AI720" s="107">
        <f t="shared" si="119"/>
        <v>0</v>
      </c>
    </row>
  </sheetData>
  <autoFilter ref="A8:AJ720">
    <filterColumn colId="11">
      <filters>
        <filter val="ONGOING"/>
      </filters>
    </filterColumn>
  </autoFilter>
  <sortState ref="A8:U551">
    <sortCondition ref="A8:A551"/>
    <sortCondition ref="B8:B551"/>
    <sortCondition ref="C8:C551"/>
    <sortCondition ref="F8:F551"/>
  </sortState>
  <conditionalFormatting sqref="C550:C552 C1:C509 C721:C1048576">
    <cfRule type="duplicateValues" dxfId="126" priority="87"/>
    <cfRule type="duplicateValues" dxfId="125" priority="88"/>
    <cfRule type="duplicateValues" dxfId="124" priority="89"/>
  </conditionalFormatting>
  <conditionalFormatting sqref="C550:C552 C1:C509 C721:C1048576">
    <cfRule type="duplicateValues" dxfId="123" priority="90"/>
  </conditionalFormatting>
  <conditionalFormatting sqref="C1:C552 C721:C1048576">
    <cfRule type="duplicateValues" dxfId="122" priority="84"/>
  </conditionalFormatting>
  <conditionalFormatting sqref="C510:C549">
    <cfRule type="duplicateValues" dxfId="121" priority="344"/>
  </conditionalFormatting>
  <conditionalFormatting sqref="C553">
    <cfRule type="duplicateValues" dxfId="120" priority="47"/>
    <cfRule type="duplicateValues" dxfId="119" priority="48"/>
    <cfRule type="duplicateValues" dxfId="118" priority="49"/>
  </conditionalFormatting>
  <conditionalFormatting sqref="C553">
    <cfRule type="duplicateValues" dxfId="117" priority="50"/>
  </conditionalFormatting>
  <conditionalFormatting sqref="C627:C628">
    <cfRule type="duplicateValues" dxfId="116" priority="43"/>
    <cfRule type="duplicateValues" dxfId="115" priority="44"/>
    <cfRule type="duplicateValues" dxfId="114" priority="45"/>
  </conditionalFormatting>
  <conditionalFormatting sqref="C627:C628">
    <cfRule type="duplicateValues" dxfId="113" priority="46"/>
  </conditionalFormatting>
  <conditionalFormatting sqref="C553:C628">
    <cfRule type="duplicateValues" dxfId="112" priority="51"/>
  </conditionalFormatting>
  <conditionalFormatting sqref="C553:C686">
    <cfRule type="duplicateValues" dxfId="111" priority="42"/>
  </conditionalFormatting>
  <conditionalFormatting sqref="C696">
    <cfRule type="duplicateValues" dxfId="110" priority="37"/>
  </conditionalFormatting>
  <conditionalFormatting sqref="C696">
    <cfRule type="duplicateValues" dxfId="109" priority="38"/>
    <cfRule type="duplicateValues" dxfId="108" priority="39"/>
    <cfRule type="duplicateValues" dxfId="107" priority="40"/>
  </conditionalFormatting>
  <conditionalFormatting sqref="C696">
    <cfRule type="duplicateValues" dxfId="106" priority="41"/>
  </conditionalFormatting>
  <conditionalFormatting sqref="C698">
    <cfRule type="duplicateValues" dxfId="105" priority="32"/>
  </conditionalFormatting>
  <conditionalFormatting sqref="C698">
    <cfRule type="duplicateValues" dxfId="104" priority="33"/>
    <cfRule type="duplicateValues" dxfId="103" priority="34"/>
    <cfRule type="duplicateValues" dxfId="102" priority="35"/>
  </conditionalFormatting>
  <conditionalFormatting sqref="C698">
    <cfRule type="duplicateValues" dxfId="101" priority="36"/>
  </conditionalFormatting>
  <conditionalFormatting sqref="C697">
    <cfRule type="duplicateValues" dxfId="100" priority="27"/>
  </conditionalFormatting>
  <conditionalFormatting sqref="C697">
    <cfRule type="duplicateValues" dxfId="99" priority="28"/>
    <cfRule type="duplicateValues" dxfId="98" priority="29"/>
    <cfRule type="duplicateValues" dxfId="97" priority="30"/>
  </conditionalFormatting>
  <conditionalFormatting sqref="C697">
    <cfRule type="duplicateValues" dxfId="96" priority="31"/>
  </conditionalFormatting>
  <conditionalFormatting sqref="C699">
    <cfRule type="duplicateValues" dxfId="95" priority="22"/>
  </conditionalFormatting>
  <conditionalFormatting sqref="C699">
    <cfRule type="duplicateValues" dxfId="94" priority="23"/>
    <cfRule type="duplicateValues" dxfId="93" priority="24"/>
    <cfRule type="duplicateValues" dxfId="92" priority="25"/>
  </conditionalFormatting>
  <conditionalFormatting sqref="C699">
    <cfRule type="duplicateValues" dxfId="91" priority="26"/>
  </conditionalFormatting>
  <conditionalFormatting sqref="C700">
    <cfRule type="duplicateValues" dxfId="90" priority="17"/>
  </conditionalFormatting>
  <conditionalFormatting sqref="C700">
    <cfRule type="duplicateValues" dxfId="89" priority="18"/>
    <cfRule type="duplicateValues" dxfId="88" priority="19"/>
    <cfRule type="duplicateValues" dxfId="87" priority="20"/>
  </conditionalFormatting>
  <conditionalFormatting sqref="C700">
    <cfRule type="duplicateValues" dxfId="86" priority="21"/>
  </conditionalFormatting>
  <conditionalFormatting sqref="C702:C720">
    <cfRule type="duplicateValues" dxfId="85" priority="52"/>
  </conditionalFormatting>
  <conditionalFormatting sqref="C701">
    <cfRule type="duplicateValues" dxfId="84" priority="53"/>
  </conditionalFormatting>
  <conditionalFormatting sqref="C701">
    <cfRule type="duplicateValues" dxfId="83" priority="54"/>
    <cfRule type="duplicateValues" dxfId="82" priority="55"/>
    <cfRule type="duplicateValues" dxfId="81" priority="56"/>
  </conditionalFormatting>
  <conditionalFormatting sqref="C687:C695">
    <cfRule type="duplicateValues" dxfId="80" priority="57"/>
  </conditionalFormatting>
  <conditionalFormatting sqref="C687:C695">
    <cfRule type="duplicateValues" dxfId="79" priority="58"/>
    <cfRule type="duplicateValues" dxfId="78" priority="59"/>
    <cfRule type="duplicateValues" dxfId="77" priority="60"/>
  </conditionalFormatting>
  <conditionalFormatting sqref="C629:C686">
    <cfRule type="duplicateValues" dxfId="76" priority="61"/>
    <cfRule type="duplicateValues" dxfId="75" priority="62"/>
    <cfRule type="duplicateValues" dxfId="74" priority="63"/>
  </conditionalFormatting>
  <conditionalFormatting sqref="C629:C686">
    <cfRule type="duplicateValues" dxfId="73" priority="64"/>
  </conditionalFormatting>
  <conditionalFormatting sqref="C554:C626">
    <cfRule type="duplicateValues" dxfId="72" priority="65"/>
    <cfRule type="duplicateValues" dxfId="71" priority="66"/>
    <cfRule type="duplicateValues" dxfId="70" priority="67"/>
  </conditionalFormatting>
  <conditionalFormatting sqref="C554:C626">
    <cfRule type="duplicateValues" dxfId="69" priority="68"/>
  </conditionalFormatting>
  <conditionalFormatting sqref="R553:R555">
    <cfRule type="duplicateValues" dxfId="68" priority="13"/>
    <cfRule type="duplicateValues" dxfId="67" priority="14"/>
    <cfRule type="duplicateValues" dxfId="66" priority="15"/>
  </conditionalFormatting>
  <conditionalFormatting sqref="R553:R555">
    <cfRule type="duplicateValues" dxfId="65" priority="16"/>
  </conditionalFormatting>
  <conditionalFormatting sqref="R553:R555">
    <cfRule type="duplicateValues" dxfId="64" priority="12"/>
  </conditionalFormatting>
  <conditionalFormatting sqref="R556:R570">
    <cfRule type="duplicateValues" dxfId="63" priority="7"/>
  </conditionalFormatting>
  <conditionalFormatting sqref="R556:R570">
    <cfRule type="duplicateValues" dxfId="62" priority="6"/>
  </conditionalFormatting>
  <conditionalFormatting sqref="R556:R570">
    <cfRule type="duplicateValues" dxfId="61" priority="8"/>
    <cfRule type="duplicateValues" dxfId="60" priority="9"/>
    <cfRule type="duplicateValues" dxfId="59" priority="10"/>
  </conditionalFormatting>
  <conditionalFormatting sqref="R556:R570">
    <cfRule type="duplicateValues" dxfId="58" priority="11"/>
  </conditionalFormatting>
  <conditionalFormatting sqref="R77:R79">
    <cfRule type="duplicateValues" dxfId="57" priority="2"/>
    <cfRule type="duplicateValues" dxfId="56" priority="3"/>
    <cfRule type="duplicateValues" dxfId="55" priority="4"/>
  </conditionalFormatting>
  <conditionalFormatting sqref="R77:R79">
    <cfRule type="duplicateValues" dxfId="54" priority="5"/>
  </conditionalFormatting>
  <conditionalFormatting sqref="R77:R79">
    <cfRule type="duplicateValues" dxfId="53" priority="1"/>
  </conditionalFormatting>
  <printOptions horizontalCentered="1"/>
  <pageMargins left="0.25" right="0.25" top="0.5" bottom="0.5" header="0.3" footer="0.3"/>
  <pageSetup paperSize="9" scale="39" orientation="landscape" r:id="rId1"/>
  <headerFooter>
    <oddFooter>&amp;CPage &amp; ______ of &amp;______</oddFooter>
  </headerFooter>
  <rowBreaks count="19" manualBreakCount="19">
    <brk id="74" max="16383" man="1"/>
    <brk id="97" max="16383" man="1"/>
    <brk id="104" max="16383" man="1"/>
    <brk id="124" max="16383" man="1"/>
    <brk id="125" max="16383" man="1"/>
    <brk id="145" max="16383" man="1"/>
    <brk id="174" max="16383" man="1"/>
    <brk id="175" max="16383" man="1"/>
    <brk id="233" max="16383" man="1"/>
    <brk id="266" max="16383" man="1"/>
    <brk id="267" max="16383" man="1"/>
    <brk id="315" max="16383" man="1"/>
    <brk id="341" max="16383" man="1"/>
    <brk id="415" max="16383" man="1"/>
    <brk id="416" max="16383" man="1"/>
    <brk id="420" max="16383" man="1"/>
    <brk id="440" max="16383" man="1"/>
    <brk id="522" max="16383" man="1"/>
    <brk id="55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883"/>
  <sheetViews>
    <sheetView view="pageBreakPreview" zoomScale="80" zoomScaleNormal="85" zoomScaleSheetLayoutView="80" workbookViewId="0">
      <pane xSplit="2" ySplit="7" topLeftCell="C174" activePane="bottomRight" state="frozen"/>
      <selection pane="topRight" activeCell="E1" sqref="E1"/>
      <selection pane="bottomLeft" activeCell="A8" sqref="A8"/>
      <selection pane="bottomRight" activeCell="A188" sqref="A188:XFD193"/>
    </sheetView>
  </sheetViews>
  <sheetFormatPr defaultRowHeight="15" outlineLevelRow="2" x14ac:dyDescent="0.25"/>
  <cols>
    <col min="1" max="1" width="15" customWidth="1"/>
    <col min="2" max="2" width="25.42578125" customWidth="1"/>
    <col min="3" max="3" width="12.140625" style="49" customWidth="1"/>
    <col min="4" max="4" width="41.5703125" style="21" customWidth="1"/>
    <col min="5" max="5" width="23.7109375" style="21" customWidth="1"/>
    <col min="6" max="6" width="12.42578125" customWidth="1"/>
    <col min="7" max="7" width="12.85546875" style="22" hidden="1" customWidth="1"/>
    <col min="8" max="8" width="8.42578125" style="22" customWidth="1"/>
    <col min="9" max="9" width="12.5703125" style="23" customWidth="1"/>
    <col min="10" max="10" width="12.5703125" style="24" hidden="1" customWidth="1"/>
    <col min="11" max="11" width="17.140625" style="25" hidden="1" customWidth="1"/>
    <col min="12" max="12" width="18" style="25" hidden="1" customWidth="1"/>
    <col min="13" max="13" width="19.5703125" style="26" hidden="1" customWidth="1"/>
    <col min="14" max="14" width="19.5703125" style="44" customWidth="1"/>
    <col min="15" max="15" width="41.28515625" customWidth="1"/>
    <col min="16" max="16" width="21.5703125" style="27" customWidth="1"/>
    <col min="17" max="17" width="10.7109375" style="28" hidden="1" customWidth="1"/>
    <col min="18" max="18" width="12.7109375" hidden="1" customWidth="1"/>
    <col min="19" max="19" width="16.5703125" style="25" hidden="1" customWidth="1"/>
    <col min="20" max="20" width="16.5703125" style="68" customWidth="1"/>
    <col min="21" max="21" width="13.28515625" customWidth="1"/>
  </cols>
  <sheetData>
    <row r="1" spans="1:20" s="2" customFormat="1" ht="15.75" x14ac:dyDescent="0.25">
      <c r="A1" s="1" t="s">
        <v>0</v>
      </c>
      <c r="C1" s="48"/>
      <c r="D1" s="3"/>
      <c r="E1" s="3"/>
      <c r="G1" s="4"/>
      <c r="H1" s="4"/>
      <c r="I1" s="5"/>
      <c r="J1" s="6"/>
      <c r="K1" s="7"/>
      <c r="L1" s="7"/>
      <c r="M1" s="8"/>
      <c r="N1" s="35"/>
      <c r="P1" s="9"/>
      <c r="Q1" s="10"/>
      <c r="S1" s="7"/>
      <c r="T1" s="66"/>
    </row>
    <row r="2" spans="1:20" s="2" customFormat="1" ht="15.75" x14ac:dyDescent="0.25">
      <c r="A2" s="1" t="s">
        <v>1</v>
      </c>
      <c r="C2" s="48"/>
      <c r="D2" s="3"/>
      <c r="E2" s="3"/>
      <c r="G2" s="4"/>
      <c r="H2" s="4"/>
      <c r="I2" s="5"/>
      <c r="J2" s="6"/>
      <c r="K2" s="7"/>
      <c r="L2" s="7"/>
      <c r="M2" s="8"/>
      <c r="N2" s="35"/>
      <c r="P2" s="9"/>
      <c r="Q2" s="10"/>
      <c r="S2" s="7"/>
      <c r="T2" s="66"/>
    </row>
    <row r="3" spans="1:20" s="2" customFormat="1" ht="15.75" x14ac:dyDescent="0.25">
      <c r="A3" s="1" t="s">
        <v>2</v>
      </c>
      <c r="C3" s="48"/>
      <c r="D3" s="3"/>
      <c r="E3" s="3"/>
      <c r="G3" s="4"/>
      <c r="H3" s="4"/>
      <c r="I3" s="5"/>
      <c r="J3" s="6"/>
      <c r="K3" s="7"/>
      <c r="L3" s="7"/>
      <c r="M3" s="8"/>
      <c r="N3" s="36"/>
      <c r="P3" s="9"/>
      <c r="Q3" s="10"/>
      <c r="S3" s="7"/>
      <c r="T3" s="66"/>
    </row>
    <row r="4" spans="1:20" s="2" customFormat="1" ht="15.75" x14ac:dyDescent="0.25">
      <c r="A4" s="1" t="s">
        <v>3015</v>
      </c>
      <c r="C4" s="48"/>
      <c r="D4" s="3"/>
      <c r="E4" s="3"/>
      <c r="G4" s="4"/>
      <c r="H4" s="4"/>
      <c r="I4" s="5"/>
      <c r="J4" s="6"/>
      <c r="K4" s="7"/>
      <c r="L4" s="7"/>
      <c r="M4" s="8"/>
      <c r="N4" s="36"/>
      <c r="P4" s="9"/>
      <c r="Q4" s="10"/>
      <c r="S4" s="7"/>
      <c r="T4" s="66"/>
    </row>
    <row r="5" spans="1:20" s="2" customFormat="1" ht="15.75" x14ac:dyDescent="0.25">
      <c r="A5" s="1"/>
      <c r="C5" s="48"/>
      <c r="D5" s="3"/>
      <c r="E5" s="3"/>
      <c r="G5" s="4"/>
      <c r="H5" s="4"/>
      <c r="I5" s="5"/>
      <c r="J5" s="6"/>
      <c r="K5" s="7"/>
      <c r="L5" s="7"/>
      <c r="M5" s="8"/>
      <c r="N5" s="35"/>
      <c r="P5" s="9"/>
      <c r="Q5" s="10"/>
      <c r="S5" s="7"/>
      <c r="T5" s="66"/>
    </row>
    <row r="6" spans="1:20" s="2" customFormat="1" ht="15.75" x14ac:dyDescent="0.25">
      <c r="A6" s="1"/>
      <c r="C6" s="48"/>
      <c r="D6" s="3"/>
      <c r="E6" s="3"/>
      <c r="G6" s="4"/>
      <c r="H6" s="4"/>
      <c r="I6" s="5"/>
      <c r="J6" s="6"/>
      <c r="K6" s="7"/>
      <c r="L6" s="7"/>
      <c r="M6" s="8"/>
      <c r="N6" s="35"/>
      <c r="P6" s="9"/>
      <c r="Q6" s="10"/>
      <c r="S6" s="7"/>
      <c r="T6" s="66"/>
    </row>
    <row r="7" spans="1:20" s="17" customFormat="1" ht="63" customHeight="1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2" t="s">
        <v>9</v>
      </c>
      <c r="H7" s="12" t="s">
        <v>10</v>
      </c>
      <c r="I7" s="12" t="s">
        <v>11</v>
      </c>
      <c r="J7" s="13" t="s">
        <v>12</v>
      </c>
      <c r="K7" s="14" t="s">
        <v>13</v>
      </c>
      <c r="L7" s="14" t="s">
        <v>14</v>
      </c>
      <c r="M7" s="13" t="s">
        <v>15</v>
      </c>
      <c r="N7" s="14" t="s">
        <v>16</v>
      </c>
      <c r="O7" s="15" t="s">
        <v>17</v>
      </c>
      <c r="P7" s="16" t="s">
        <v>18</v>
      </c>
      <c r="Q7" s="15" t="s">
        <v>19</v>
      </c>
      <c r="R7" s="15" t="s">
        <v>9</v>
      </c>
      <c r="S7" s="13" t="s">
        <v>20</v>
      </c>
      <c r="T7" s="45" t="s">
        <v>21</v>
      </c>
    </row>
    <row r="8" spans="1:20" ht="31.5" outlineLevel="2" x14ac:dyDescent="0.25">
      <c r="A8" s="50" t="s">
        <v>716</v>
      </c>
      <c r="B8" s="50" t="s">
        <v>717</v>
      </c>
      <c r="C8" s="31">
        <v>134996</v>
      </c>
      <c r="D8" s="50" t="s">
        <v>732</v>
      </c>
      <c r="E8" s="50" t="s">
        <v>733</v>
      </c>
      <c r="F8" s="31" t="s">
        <v>29</v>
      </c>
      <c r="G8" s="31" t="s">
        <v>29</v>
      </c>
      <c r="H8" s="31">
        <v>1</v>
      </c>
      <c r="I8" s="31">
        <v>2</v>
      </c>
      <c r="J8" s="31">
        <v>1</v>
      </c>
      <c r="K8" s="31">
        <v>138</v>
      </c>
      <c r="L8" s="31" t="s">
        <v>30</v>
      </c>
      <c r="M8" s="29">
        <v>643</v>
      </c>
      <c r="N8" s="38">
        <v>219559.98</v>
      </c>
      <c r="O8" s="18" t="s">
        <v>2980</v>
      </c>
      <c r="P8" s="64"/>
      <c r="Q8" s="65"/>
      <c r="R8" s="34"/>
      <c r="S8" s="33"/>
      <c r="T8" s="67">
        <v>1</v>
      </c>
    </row>
    <row r="9" spans="1:20" ht="31.5" outlineLevel="2" x14ac:dyDescent="0.25">
      <c r="A9" s="50" t="s">
        <v>716</v>
      </c>
      <c r="B9" s="50" t="s">
        <v>717</v>
      </c>
      <c r="C9" s="31">
        <v>135027</v>
      </c>
      <c r="D9" s="50" t="s">
        <v>722</v>
      </c>
      <c r="E9" s="50" t="s">
        <v>723</v>
      </c>
      <c r="F9" s="31" t="s">
        <v>29</v>
      </c>
      <c r="G9" s="31" t="s">
        <v>29</v>
      </c>
      <c r="H9" s="31">
        <v>1</v>
      </c>
      <c r="I9" s="31">
        <v>4</v>
      </c>
      <c r="J9" s="31">
        <v>1</v>
      </c>
      <c r="K9" s="31">
        <v>138</v>
      </c>
      <c r="L9" s="31" t="s">
        <v>30</v>
      </c>
      <c r="M9" s="29">
        <v>637</v>
      </c>
      <c r="N9" s="38">
        <v>456305.94</v>
      </c>
      <c r="O9" s="18" t="s">
        <v>2980</v>
      </c>
      <c r="P9" s="64"/>
      <c r="Q9" s="65"/>
      <c r="R9" s="34"/>
      <c r="S9" s="33"/>
      <c r="T9" s="67">
        <v>1</v>
      </c>
    </row>
    <row r="10" spans="1:20" ht="31.5" outlineLevel="2" x14ac:dyDescent="0.25">
      <c r="A10" s="50" t="s">
        <v>716</v>
      </c>
      <c r="B10" s="50" t="s">
        <v>717</v>
      </c>
      <c r="C10" s="31">
        <v>135076</v>
      </c>
      <c r="D10" s="50" t="s">
        <v>739</v>
      </c>
      <c r="E10" s="50" t="s">
        <v>721</v>
      </c>
      <c r="F10" s="31" t="s">
        <v>29</v>
      </c>
      <c r="G10" s="31" t="s">
        <v>29</v>
      </c>
      <c r="H10" s="31">
        <v>1</v>
      </c>
      <c r="I10" s="31">
        <v>7</v>
      </c>
      <c r="J10" s="31">
        <v>1</v>
      </c>
      <c r="K10" s="31">
        <v>138</v>
      </c>
      <c r="L10" s="31" t="s">
        <v>30</v>
      </c>
      <c r="M10" s="29">
        <v>647</v>
      </c>
      <c r="N10" s="38">
        <v>892219</v>
      </c>
      <c r="O10" s="18" t="s">
        <v>2980</v>
      </c>
      <c r="P10" s="64"/>
      <c r="Q10" s="65"/>
      <c r="R10" s="34"/>
      <c r="S10" s="33"/>
      <c r="T10" s="67">
        <v>1</v>
      </c>
    </row>
    <row r="11" spans="1:20" ht="31.5" outlineLevel="2" x14ac:dyDescent="0.25">
      <c r="A11" s="50" t="s">
        <v>716</v>
      </c>
      <c r="B11" s="50" t="s">
        <v>717</v>
      </c>
      <c r="C11" s="31">
        <v>135117</v>
      </c>
      <c r="D11" s="50" t="s">
        <v>744</v>
      </c>
      <c r="E11" s="50" t="s">
        <v>745</v>
      </c>
      <c r="F11" s="31" t="s">
        <v>29</v>
      </c>
      <c r="G11" s="31" t="s">
        <v>29</v>
      </c>
      <c r="H11" s="31">
        <v>1</v>
      </c>
      <c r="I11" s="31">
        <v>2</v>
      </c>
      <c r="J11" s="31">
        <v>1</v>
      </c>
      <c r="K11" s="31">
        <v>138</v>
      </c>
      <c r="L11" s="31" t="s">
        <v>30</v>
      </c>
      <c r="M11" s="29">
        <v>651</v>
      </c>
      <c r="N11" s="38">
        <v>405290.61</v>
      </c>
      <c r="O11" s="18" t="s">
        <v>2980</v>
      </c>
      <c r="P11" s="64"/>
      <c r="Q11" s="65"/>
      <c r="R11" s="34"/>
      <c r="S11" s="33"/>
      <c r="T11" s="67">
        <v>1</v>
      </c>
    </row>
    <row r="12" spans="1:20" ht="31.5" outlineLevel="2" x14ac:dyDescent="0.25">
      <c r="A12" s="50" t="s">
        <v>716</v>
      </c>
      <c r="B12" s="50" t="s">
        <v>717</v>
      </c>
      <c r="C12" s="31">
        <v>135124</v>
      </c>
      <c r="D12" s="50" t="s">
        <v>736</v>
      </c>
      <c r="E12" s="50" t="s">
        <v>737</v>
      </c>
      <c r="F12" s="31" t="s">
        <v>29</v>
      </c>
      <c r="G12" s="31" t="s">
        <v>29</v>
      </c>
      <c r="H12" s="31">
        <v>1</v>
      </c>
      <c r="I12" s="31">
        <v>2</v>
      </c>
      <c r="J12" s="31">
        <v>1</v>
      </c>
      <c r="K12" s="31">
        <v>138</v>
      </c>
      <c r="L12" s="31" t="s">
        <v>30</v>
      </c>
      <c r="M12" s="29">
        <v>645</v>
      </c>
      <c r="N12" s="38">
        <v>329073.96000000002</v>
      </c>
      <c r="O12" s="18" t="s">
        <v>2980</v>
      </c>
      <c r="P12" s="64"/>
      <c r="Q12" s="65"/>
      <c r="R12" s="34"/>
      <c r="S12" s="33"/>
      <c r="T12" s="67">
        <v>1</v>
      </c>
    </row>
    <row r="13" spans="1:20" ht="31.5" outlineLevel="2" x14ac:dyDescent="0.25">
      <c r="A13" s="50" t="s">
        <v>716</v>
      </c>
      <c r="B13" s="50" t="s">
        <v>717</v>
      </c>
      <c r="C13" s="31">
        <v>135186</v>
      </c>
      <c r="D13" s="50" t="s">
        <v>727</v>
      </c>
      <c r="E13" s="50" t="s">
        <v>728</v>
      </c>
      <c r="F13" s="31" t="s">
        <v>29</v>
      </c>
      <c r="G13" s="31" t="s">
        <v>29</v>
      </c>
      <c r="H13" s="31">
        <v>1</v>
      </c>
      <c r="I13" s="31">
        <v>2</v>
      </c>
      <c r="J13" s="31">
        <v>1</v>
      </c>
      <c r="K13" s="31">
        <v>138</v>
      </c>
      <c r="L13" s="31" t="s">
        <v>30</v>
      </c>
      <c r="M13" s="29">
        <v>640</v>
      </c>
      <c r="N13" s="38">
        <v>1028689.05</v>
      </c>
      <c r="O13" s="18" t="s">
        <v>2980</v>
      </c>
      <c r="P13" s="64"/>
      <c r="Q13" s="65"/>
      <c r="R13" s="34"/>
      <c r="S13" s="33"/>
      <c r="T13" s="67">
        <v>1</v>
      </c>
    </row>
    <row r="14" spans="1:20" ht="31.5" outlineLevel="2" x14ac:dyDescent="0.25">
      <c r="A14" s="50" t="s">
        <v>716</v>
      </c>
      <c r="B14" s="50" t="s">
        <v>717</v>
      </c>
      <c r="C14" s="31">
        <v>135191</v>
      </c>
      <c r="D14" s="50" t="s">
        <v>738</v>
      </c>
      <c r="E14" s="50" t="s">
        <v>728</v>
      </c>
      <c r="F14" s="31" t="s">
        <v>29</v>
      </c>
      <c r="G14" s="31" t="s">
        <v>29</v>
      </c>
      <c r="H14" s="31">
        <v>1</v>
      </c>
      <c r="I14" s="31">
        <v>3</v>
      </c>
      <c r="J14" s="31">
        <v>1</v>
      </c>
      <c r="K14" s="31">
        <v>138</v>
      </c>
      <c r="L14" s="31" t="s">
        <v>30</v>
      </c>
      <c r="M14" s="29">
        <v>646</v>
      </c>
      <c r="N14" s="38">
        <v>465967.53</v>
      </c>
      <c r="O14" s="18" t="s">
        <v>2980</v>
      </c>
      <c r="P14" s="64"/>
      <c r="Q14" s="65"/>
      <c r="R14" s="34"/>
      <c r="S14" s="33"/>
      <c r="T14" s="67">
        <v>1</v>
      </c>
    </row>
    <row r="15" spans="1:20" ht="31.5" outlineLevel="2" x14ac:dyDescent="0.25">
      <c r="A15" s="50" t="s">
        <v>716</v>
      </c>
      <c r="B15" s="50" t="s">
        <v>717</v>
      </c>
      <c r="C15" s="31">
        <v>135195</v>
      </c>
      <c r="D15" s="50" t="s">
        <v>746</v>
      </c>
      <c r="E15" s="50" t="s">
        <v>728</v>
      </c>
      <c r="F15" s="31" t="s">
        <v>29</v>
      </c>
      <c r="G15" s="31" t="s">
        <v>29</v>
      </c>
      <c r="H15" s="31">
        <v>1</v>
      </c>
      <c r="I15" s="31">
        <v>6</v>
      </c>
      <c r="J15" s="31">
        <v>1</v>
      </c>
      <c r="K15" s="31">
        <v>138</v>
      </c>
      <c r="L15" s="31" t="s">
        <v>30</v>
      </c>
      <c r="M15" s="29">
        <v>652</v>
      </c>
      <c r="N15" s="38">
        <v>599527.41</v>
      </c>
      <c r="O15" s="18" t="s">
        <v>2980</v>
      </c>
      <c r="P15" s="64"/>
      <c r="Q15" s="65"/>
      <c r="R15" s="34"/>
      <c r="S15" s="33"/>
      <c r="T15" s="67">
        <v>1</v>
      </c>
    </row>
    <row r="16" spans="1:20" ht="31.5" outlineLevel="2" x14ac:dyDescent="0.25">
      <c r="A16" s="50" t="s">
        <v>716</v>
      </c>
      <c r="B16" s="50" t="s">
        <v>717</v>
      </c>
      <c r="C16" s="31">
        <v>135196</v>
      </c>
      <c r="D16" s="50" t="s">
        <v>718</v>
      </c>
      <c r="E16" s="50" t="s">
        <v>719</v>
      </c>
      <c r="F16" s="31" t="s">
        <v>29</v>
      </c>
      <c r="G16" s="31" t="s">
        <v>29</v>
      </c>
      <c r="H16" s="31">
        <v>1</v>
      </c>
      <c r="I16" s="31">
        <v>2</v>
      </c>
      <c r="J16" s="31">
        <v>1</v>
      </c>
      <c r="K16" s="31">
        <v>138</v>
      </c>
      <c r="L16" s="31" t="s">
        <v>30</v>
      </c>
      <c r="M16" s="29">
        <v>635</v>
      </c>
      <c r="N16" s="38">
        <v>364334.71</v>
      </c>
      <c r="O16" s="18" t="s">
        <v>2980</v>
      </c>
      <c r="P16" s="64"/>
      <c r="Q16" s="65"/>
      <c r="R16" s="34"/>
      <c r="S16" s="33"/>
      <c r="T16" s="67">
        <v>1</v>
      </c>
    </row>
    <row r="17" spans="1:22" ht="31.5" outlineLevel="2" x14ac:dyDescent="0.25">
      <c r="A17" s="50" t="s">
        <v>716</v>
      </c>
      <c r="B17" s="50" t="s">
        <v>717</v>
      </c>
      <c r="C17" s="31">
        <v>135214</v>
      </c>
      <c r="D17" s="50" t="s">
        <v>734</v>
      </c>
      <c r="E17" s="50" t="s">
        <v>735</v>
      </c>
      <c r="F17" s="31" t="s">
        <v>29</v>
      </c>
      <c r="G17" s="31" t="s">
        <v>29</v>
      </c>
      <c r="H17" s="31">
        <v>1</v>
      </c>
      <c r="I17" s="31">
        <v>1</v>
      </c>
      <c r="J17" s="31">
        <v>1</v>
      </c>
      <c r="K17" s="31">
        <v>138</v>
      </c>
      <c r="L17" s="31" t="s">
        <v>30</v>
      </c>
      <c r="M17" s="29">
        <v>644</v>
      </c>
      <c r="N17" s="38">
        <v>198244.95</v>
      </c>
      <c r="O17" s="18" t="s">
        <v>2980</v>
      </c>
      <c r="P17" s="64"/>
      <c r="Q17" s="65"/>
      <c r="R17" s="34"/>
      <c r="S17" s="33"/>
      <c r="T17" s="67">
        <v>1</v>
      </c>
    </row>
    <row r="18" spans="1:22" ht="31.5" outlineLevel="2" x14ac:dyDescent="0.25">
      <c r="A18" s="50" t="s">
        <v>716</v>
      </c>
      <c r="B18" s="50" t="s">
        <v>717</v>
      </c>
      <c r="C18" s="31">
        <v>218519</v>
      </c>
      <c r="D18" s="50" t="s">
        <v>742</v>
      </c>
      <c r="E18" s="50" t="s">
        <v>743</v>
      </c>
      <c r="F18" s="31" t="s">
        <v>29</v>
      </c>
      <c r="G18" s="31" t="s">
        <v>29</v>
      </c>
      <c r="H18" s="31">
        <v>1</v>
      </c>
      <c r="I18" s="31">
        <v>1</v>
      </c>
      <c r="J18" s="31">
        <v>1</v>
      </c>
      <c r="K18" s="31">
        <v>138</v>
      </c>
      <c r="L18" s="31" t="s">
        <v>30</v>
      </c>
      <c r="M18" s="29">
        <v>650</v>
      </c>
      <c r="N18" s="38">
        <v>254540.88</v>
      </c>
      <c r="O18" s="18" t="s">
        <v>2980</v>
      </c>
      <c r="P18" s="64"/>
      <c r="Q18" s="65"/>
      <c r="R18" s="34"/>
      <c r="S18" s="33"/>
      <c r="T18" s="67">
        <v>1</v>
      </c>
    </row>
    <row r="19" spans="1:22" ht="15.75" outlineLevel="1" x14ac:dyDescent="0.25">
      <c r="A19" s="50"/>
      <c r="B19" s="69" t="s">
        <v>3024</v>
      </c>
      <c r="C19" s="31"/>
      <c r="D19" s="50"/>
      <c r="E19" s="50"/>
      <c r="F19" s="31"/>
      <c r="G19" s="31"/>
      <c r="H19" s="31">
        <f>SUBTOTAL(9,H8:H18)</f>
        <v>11</v>
      </c>
      <c r="I19" s="31">
        <f>SUBTOTAL(9,I8:I18)</f>
        <v>32</v>
      </c>
      <c r="J19" s="31"/>
      <c r="K19" s="31"/>
      <c r="L19" s="31"/>
      <c r="M19" s="29"/>
      <c r="N19" s="38">
        <f>SUBTOTAL(9,N8:N18)</f>
        <v>5213754.0200000005</v>
      </c>
      <c r="O19" s="18"/>
      <c r="P19" s="64"/>
      <c r="Q19" s="65"/>
      <c r="R19" s="34"/>
      <c r="S19" s="33"/>
      <c r="T19" s="67"/>
    </row>
    <row r="20" spans="1:22" s="80" customFormat="1" ht="25.5" customHeight="1" x14ac:dyDescent="0.25">
      <c r="A20" s="71"/>
      <c r="B20" s="71"/>
      <c r="C20" s="71"/>
      <c r="D20" s="72"/>
      <c r="E20" s="72"/>
      <c r="F20" s="71"/>
      <c r="G20" s="71"/>
      <c r="H20" s="73"/>
      <c r="I20" s="73"/>
      <c r="J20" s="71"/>
      <c r="K20" s="73"/>
      <c r="L20" s="74"/>
      <c r="M20" s="73"/>
      <c r="N20" s="73"/>
      <c r="O20" s="71"/>
      <c r="P20" s="75"/>
      <c r="Q20" s="76"/>
      <c r="R20" s="18"/>
      <c r="S20" s="77"/>
      <c r="T20" s="19"/>
      <c r="U20" s="78"/>
      <c r="V20" s="79"/>
    </row>
    <row r="21" spans="1:22" s="80" customFormat="1" ht="25.5" customHeight="1" x14ac:dyDescent="0.25">
      <c r="A21" s="71"/>
      <c r="B21" s="81" t="s">
        <v>3070</v>
      </c>
      <c r="C21" s="71"/>
      <c r="D21" s="72"/>
      <c r="E21" s="72"/>
      <c r="F21" s="82"/>
      <c r="G21" s="82"/>
      <c r="H21" s="197" t="s">
        <v>3070</v>
      </c>
      <c r="I21" s="197"/>
      <c r="J21" s="71"/>
      <c r="K21" s="73"/>
      <c r="L21" s="74"/>
      <c r="M21" s="73"/>
      <c r="N21" s="73"/>
      <c r="O21" s="71"/>
      <c r="P21" s="83"/>
      <c r="Q21" s="76"/>
      <c r="R21" s="18"/>
      <c r="S21" s="77"/>
      <c r="T21" s="19"/>
      <c r="U21" s="78"/>
      <c r="V21" s="79"/>
    </row>
    <row r="22" spans="1:22" s="80" customFormat="1" ht="25.5" customHeight="1" x14ac:dyDescent="0.25">
      <c r="A22" s="71"/>
      <c r="B22" s="71"/>
      <c r="C22" s="71"/>
      <c r="D22" s="72"/>
      <c r="E22" s="72"/>
      <c r="F22" s="71"/>
      <c r="G22" s="71"/>
      <c r="H22" s="71"/>
      <c r="I22" s="71"/>
      <c r="J22" s="71"/>
      <c r="K22" s="73"/>
      <c r="L22" s="74"/>
      <c r="M22" s="73"/>
      <c r="N22" s="73"/>
      <c r="O22" s="71"/>
      <c r="P22" s="83"/>
      <c r="Q22" s="76"/>
      <c r="R22" s="18"/>
      <c r="S22" s="77"/>
      <c r="T22" s="19"/>
      <c r="U22" s="78"/>
      <c r="V22" s="79"/>
    </row>
    <row r="23" spans="1:22" s="80" customFormat="1" ht="25.5" customHeight="1" x14ac:dyDescent="0.25">
      <c r="A23" s="71"/>
      <c r="B23" s="71"/>
      <c r="C23" s="71"/>
      <c r="D23" s="72"/>
      <c r="E23" s="72"/>
      <c r="F23" s="71"/>
      <c r="G23" s="71"/>
      <c r="H23" s="73"/>
      <c r="I23" s="73"/>
      <c r="J23" s="71"/>
      <c r="K23" s="73"/>
      <c r="L23" s="74"/>
      <c r="M23" s="73"/>
      <c r="N23" s="73"/>
      <c r="O23" s="71"/>
      <c r="P23" s="83"/>
      <c r="Q23" s="76"/>
      <c r="R23" s="18"/>
      <c r="S23" s="77"/>
      <c r="T23" s="19"/>
      <c r="U23" s="78"/>
      <c r="V23" s="79"/>
    </row>
    <row r="24" spans="1:22" s="80" customFormat="1" ht="25.5" customHeight="1" x14ac:dyDescent="0.25">
      <c r="A24" s="71"/>
      <c r="B24" s="71"/>
      <c r="C24" s="84"/>
      <c r="D24" s="85" t="s">
        <v>3071</v>
      </c>
      <c r="E24" s="72"/>
      <c r="F24" s="71"/>
      <c r="G24" s="71"/>
      <c r="H24" s="73"/>
      <c r="I24" s="73"/>
      <c r="J24" s="71"/>
      <c r="K24" s="73"/>
      <c r="L24" s="74"/>
      <c r="M24" s="198" t="s">
        <v>3072</v>
      </c>
      <c r="N24" s="198"/>
      <c r="O24" s="198"/>
      <c r="P24" s="83"/>
      <c r="Q24" s="76"/>
      <c r="R24" s="18"/>
      <c r="S24" s="77"/>
      <c r="T24" s="19"/>
      <c r="U24" s="78"/>
      <c r="V24" s="79"/>
    </row>
    <row r="25" spans="1:22" s="80" customFormat="1" ht="29.25" customHeight="1" x14ac:dyDescent="0.25">
      <c r="A25" s="71"/>
      <c r="B25" s="71"/>
      <c r="C25" s="86"/>
      <c r="D25" s="81" t="s">
        <v>3073</v>
      </c>
      <c r="E25" s="87"/>
      <c r="F25" s="81"/>
      <c r="G25" s="81"/>
      <c r="H25" s="88"/>
      <c r="I25" s="88"/>
      <c r="J25" s="81"/>
      <c r="K25" s="88"/>
      <c r="L25" s="89"/>
      <c r="M25" s="199" t="s">
        <v>3074</v>
      </c>
      <c r="N25" s="199"/>
      <c r="O25" s="199"/>
      <c r="P25" s="90"/>
      <c r="Q25" s="76"/>
      <c r="R25" s="18"/>
      <c r="S25" s="77"/>
      <c r="T25" s="19"/>
      <c r="U25" s="78"/>
      <c r="V25" s="79"/>
    </row>
    <row r="26" spans="1:22" ht="31.5" outlineLevel="2" x14ac:dyDescent="0.25">
      <c r="A26" s="50" t="s">
        <v>716</v>
      </c>
      <c r="B26" s="50" t="s">
        <v>774</v>
      </c>
      <c r="C26" s="31">
        <v>219529</v>
      </c>
      <c r="D26" s="50" t="s">
        <v>779</v>
      </c>
      <c r="E26" s="50" t="s">
        <v>776</v>
      </c>
      <c r="F26" s="31" t="s">
        <v>29</v>
      </c>
      <c r="G26" s="31" t="s">
        <v>29</v>
      </c>
      <c r="H26" s="31">
        <v>1</v>
      </c>
      <c r="I26" s="31">
        <v>2</v>
      </c>
      <c r="J26" s="31">
        <v>1</v>
      </c>
      <c r="K26" s="31">
        <v>138</v>
      </c>
      <c r="L26" s="31" t="s">
        <v>30</v>
      </c>
      <c r="M26" s="29">
        <v>674</v>
      </c>
      <c r="N26" s="38">
        <v>174192.98</v>
      </c>
      <c r="O26" s="18" t="s">
        <v>2980</v>
      </c>
      <c r="P26" s="64"/>
      <c r="Q26" s="65"/>
      <c r="R26" s="34"/>
      <c r="S26" s="33"/>
      <c r="T26" s="67">
        <v>1</v>
      </c>
    </row>
    <row r="27" spans="1:22" ht="15.75" outlineLevel="1" x14ac:dyDescent="0.25">
      <c r="A27" s="50"/>
      <c r="B27" s="69" t="s">
        <v>3025</v>
      </c>
      <c r="C27" s="31"/>
      <c r="D27" s="50"/>
      <c r="E27" s="50"/>
      <c r="F27" s="31"/>
      <c r="G27" s="31"/>
      <c r="H27" s="31">
        <f>SUBTOTAL(9,H26:H26)</f>
        <v>1</v>
      </c>
      <c r="I27" s="31">
        <f>SUBTOTAL(9,I26:I26)</f>
        <v>2</v>
      </c>
      <c r="J27" s="31"/>
      <c r="K27" s="31"/>
      <c r="L27" s="31"/>
      <c r="M27" s="29"/>
      <c r="N27" s="38">
        <f>SUBTOTAL(9,N26:N26)</f>
        <v>174192.98</v>
      </c>
      <c r="O27" s="18"/>
      <c r="P27" s="64"/>
      <c r="Q27" s="65"/>
      <c r="R27" s="34"/>
      <c r="S27" s="33"/>
      <c r="T27" s="67"/>
    </row>
    <row r="28" spans="1:22" s="80" customFormat="1" ht="25.5" customHeight="1" x14ac:dyDescent="0.25">
      <c r="A28" s="71"/>
      <c r="B28" s="71"/>
      <c r="C28" s="71"/>
      <c r="D28" s="72"/>
      <c r="E28" s="72"/>
      <c r="F28" s="71"/>
      <c r="G28" s="71"/>
      <c r="H28" s="73"/>
      <c r="I28" s="73"/>
      <c r="J28" s="71"/>
      <c r="K28" s="73"/>
      <c r="L28" s="74"/>
      <c r="M28" s="73"/>
      <c r="N28" s="73"/>
      <c r="O28" s="71"/>
      <c r="P28" s="75"/>
      <c r="Q28" s="76"/>
      <c r="R28" s="18"/>
      <c r="S28" s="77"/>
      <c r="T28" s="19"/>
      <c r="U28" s="78"/>
      <c r="V28" s="79"/>
    </row>
    <row r="29" spans="1:22" s="80" customFormat="1" ht="25.5" customHeight="1" x14ac:dyDescent="0.25">
      <c r="A29" s="71"/>
      <c r="B29" s="81" t="s">
        <v>3070</v>
      </c>
      <c r="C29" s="71"/>
      <c r="D29" s="72"/>
      <c r="E29" s="72"/>
      <c r="F29" s="82"/>
      <c r="G29" s="82"/>
      <c r="H29" s="197" t="s">
        <v>3070</v>
      </c>
      <c r="I29" s="197"/>
      <c r="J29" s="71"/>
      <c r="K29" s="73"/>
      <c r="L29" s="74"/>
      <c r="M29" s="73"/>
      <c r="N29" s="73"/>
      <c r="O29" s="71"/>
      <c r="P29" s="83"/>
      <c r="Q29" s="76"/>
      <c r="R29" s="18"/>
      <c r="S29" s="77"/>
      <c r="T29" s="19"/>
      <c r="U29" s="78"/>
      <c r="V29" s="79"/>
    </row>
    <row r="30" spans="1:22" s="80" customFormat="1" ht="25.5" customHeight="1" x14ac:dyDescent="0.25">
      <c r="A30" s="71"/>
      <c r="B30" s="71"/>
      <c r="C30" s="71"/>
      <c r="D30" s="72"/>
      <c r="E30" s="72"/>
      <c r="F30" s="71"/>
      <c r="G30" s="71"/>
      <c r="H30" s="71"/>
      <c r="I30" s="71"/>
      <c r="J30" s="71"/>
      <c r="K30" s="73"/>
      <c r="L30" s="74"/>
      <c r="M30" s="73"/>
      <c r="N30" s="73"/>
      <c r="O30" s="71"/>
      <c r="P30" s="83"/>
      <c r="Q30" s="76"/>
      <c r="R30" s="18"/>
      <c r="S30" s="77"/>
      <c r="T30" s="19"/>
      <c r="U30" s="78"/>
      <c r="V30" s="79"/>
    </row>
    <row r="31" spans="1:22" s="80" customFormat="1" ht="25.5" customHeight="1" x14ac:dyDescent="0.25">
      <c r="A31" s="71"/>
      <c r="B31" s="71"/>
      <c r="C31" s="71"/>
      <c r="D31" s="72"/>
      <c r="E31" s="72"/>
      <c r="F31" s="71"/>
      <c r="G31" s="71"/>
      <c r="H31" s="73"/>
      <c r="I31" s="73"/>
      <c r="J31" s="71"/>
      <c r="K31" s="73"/>
      <c r="L31" s="74"/>
      <c r="M31" s="73"/>
      <c r="N31" s="73"/>
      <c r="O31" s="71"/>
      <c r="P31" s="83"/>
      <c r="Q31" s="76"/>
      <c r="R31" s="18"/>
      <c r="S31" s="77"/>
      <c r="T31" s="19"/>
      <c r="U31" s="78"/>
      <c r="V31" s="79"/>
    </row>
    <row r="32" spans="1:22" s="80" customFormat="1" ht="25.5" customHeight="1" x14ac:dyDescent="0.25">
      <c r="A32" s="71"/>
      <c r="B32" s="71"/>
      <c r="C32" s="84"/>
      <c r="D32" s="85" t="s">
        <v>3071</v>
      </c>
      <c r="E32" s="72"/>
      <c r="F32" s="71"/>
      <c r="G32" s="71"/>
      <c r="H32" s="73"/>
      <c r="I32" s="73"/>
      <c r="J32" s="71"/>
      <c r="K32" s="73"/>
      <c r="L32" s="74"/>
      <c r="M32" s="198" t="s">
        <v>3072</v>
      </c>
      <c r="N32" s="198"/>
      <c r="O32" s="198"/>
      <c r="P32" s="83"/>
      <c r="Q32" s="76"/>
      <c r="R32" s="18"/>
      <c r="S32" s="77"/>
      <c r="T32" s="19"/>
      <c r="U32" s="78"/>
      <c r="V32" s="79"/>
    </row>
    <row r="33" spans="1:22" s="80" customFormat="1" ht="29.25" customHeight="1" x14ac:dyDescent="0.25">
      <c r="A33" s="71"/>
      <c r="B33" s="71"/>
      <c r="C33" s="86"/>
      <c r="D33" s="81" t="s">
        <v>3073</v>
      </c>
      <c r="E33" s="87"/>
      <c r="F33" s="81"/>
      <c r="G33" s="81"/>
      <c r="H33" s="88"/>
      <c r="I33" s="88"/>
      <c r="J33" s="81"/>
      <c r="K33" s="88"/>
      <c r="L33" s="89"/>
      <c r="M33" s="199" t="s">
        <v>3074</v>
      </c>
      <c r="N33" s="199"/>
      <c r="O33" s="199"/>
      <c r="P33" s="90"/>
      <c r="Q33" s="76"/>
      <c r="R33" s="18"/>
      <c r="S33" s="77"/>
      <c r="T33" s="19"/>
      <c r="U33" s="78"/>
      <c r="V33" s="79"/>
    </row>
    <row r="34" spans="1:22" ht="31.5" outlineLevel="2" x14ac:dyDescent="0.25">
      <c r="A34" s="50" t="s">
        <v>716</v>
      </c>
      <c r="B34" s="50" t="s">
        <v>785</v>
      </c>
      <c r="C34" s="31">
        <v>135750</v>
      </c>
      <c r="D34" s="50" t="s">
        <v>792</v>
      </c>
      <c r="E34" s="50" t="s">
        <v>793</v>
      </c>
      <c r="F34" s="31" t="s">
        <v>29</v>
      </c>
      <c r="G34" s="31" t="s">
        <v>29</v>
      </c>
      <c r="H34" s="31">
        <v>1</v>
      </c>
      <c r="I34" s="31">
        <v>2</v>
      </c>
      <c r="J34" s="31">
        <v>1</v>
      </c>
      <c r="K34" s="31">
        <v>138</v>
      </c>
      <c r="L34" s="31" t="s">
        <v>30</v>
      </c>
      <c r="M34" s="29">
        <v>682</v>
      </c>
      <c r="N34" s="39">
        <v>286085.36</v>
      </c>
      <c r="O34" s="18" t="s">
        <v>2980</v>
      </c>
      <c r="P34" s="64"/>
      <c r="Q34" s="65"/>
      <c r="R34" s="34"/>
      <c r="S34" s="33"/>
      <c r="T34" s="67">
        <v>1</v>
      </c>
    </row>
    <row r="35" spans="1:22" ht="31.5" outlineLevel="2" x14ac:dyDescent="0.25">
      <c r="A35" s="50" t="s">
        <v>716</v>
      </c>
      <c r="B35" s="50" t="s">
        <v>785</v>
      </c>
      <c r="C35" s="31">
        <v>135759</v>
      </c>
      <c r="D35" s="50" t="s">
        <v>805</v>
      </c>
      <c r="E35" s="50" t="s">
        <v>793</v>
      </c>
      <c r="F35" s="31" t="s">
        <v>29</v>
      </c>
      <c r="G35" s="31" t="s">
        <v>29</v>
      </c>
      <c r="H35" s="31">
        <v>1</v>
      </c>
      <c r="I35" s="31">
        <v>1</v>
      </c>
      <c r="J35" s="31">
        <v>1</v>
      </c>
      <c r="K35" s="31">
        <v>138</v>
      </c>
      <c r="L35" s="31" t="s">
        <v>30</v>
      </c>
      <c r="M35" s="29">
        <v>691</v>
      </c>
      <c r="N35" s="39">
        <v>234895.45</v>
      </c>
      <c r="O35" s="18" t="s">
        <v>2980</v>
      </c>
      <c r="P35" s="64"/>
      <c r="Q35" s="65"/>
      <c r="R35" s="34"/>
      <c r="S35" s="33"/>
      <c r="T35" s="67">
        <v>1</v>
      </c>
    </row>
    <row r="36" spans="1:22" ht="31.5" outlineLevel="2" x14ac:dyDescent="0.25">
      <c r="A36" s="50" t="s">
        <v>716</v>
      </c>
      <c r="B36" s="50" t="s">
        <v>785</v>
      </c>
      <c r="C36" s="31">
        <v>135761</v>
      </c>
      <c r="D36" s="50" t="s">
        <v>806</v>
      </c>
      <c r="E36" s="50" t="s">
        <v>793</v>
      </c>
      <c r="F36" s="31" t="s">
        <v>29</v>
      </c>
      <c r="G36" s="31" t="s">
        <v>29</v>
      </c>
      <c r="H36" s="31">
        <v>1</v>
      </c>
      <c r="I36" s="31">
        <v>4</v>
      </c>
      <c r="J36" s="31">
        <v>1</v>
      </c>
      <c r="K36" s="31">
        <v>138</v>
      </c>
      <c r="L36" s="31" t="s">
        <v>30</v>
      </c>
      <c r="M36" s="29">
        <v>692</v>
      </c>
      <c r="N36" s="39">
        <v>434246.47</v>
      </c>
      <c r="O36" s="18" t="s">
        <v>2980</v>
      </c>
      <c r="P36" s="64"/>
      <c r="Q36" s="65"/>
      <c r="R36" s="34"/>
      <c r="S36" s="33"/>
      <c r="T36" s="67">
        <v>1</v>
      </c>
    </row>
    <row r="37" spans="1:22" ht="31.5" outlineLevel="2" x14ac:dyDescent="0.25">
      <c r="A37" s="50" t="s">
        <v>716</v>
      </c>
      <c r="B37" s="50" t="s">
        <v>785</v>
      </c>
      <c r="C37" s="31">
        <v>135766</v>
      </c>
      <c r="D37" s="50" t="s">
        <v>790</v>
      </c>
      <c r="E37" s="50" t="s">
        <v>791</v>
      </c>
      <c r="F37" s="31" t="s">
        <v>29</v>
      </c>
      <c r="G37" s="31" t="s">
        <v>29</v>
      </c>
      <c r="H37" s="31">
        <v>1</v>
      </c>
      <c r="I37" s="31">
        <v>9</v>
      </c>
      <c r="J37" s="31">
        <v>1</v>
      </c>
      <c r="K37" s="31">
        <v>138</v>
      </c>
      <c r="L37" s="31" t="s">
        <v>30</v>
      </c>
      <c r="M37" s="29">
        <v>681</v>
      </c>
      <c r="N37" s="39">
        <v>802683.71</v>
      </c>
      <c r="O37" s="18" t="s">
        <v>2980</v>
      </c>
      <c r="P37" s="64"/>
      <c r="Q37" s="65"/>
      <c r="R37" s="34"/>
      <c r="S37" s="33"/>
      <c r="T37" s="67">
        <v>1</v>
      </c>
    </row>
    <row r="38" spans="1:22" ht="31.5" outlineLevel="2" x14ac:dyDescent="0.25">
      <c r="A38" s="50" t="s">
        <v>716</v>
      </c>
      <c r="B38" s="50" t="s">
        <v>785</v>
      </c>
      <c r="C38" s="31">
        <v>135773</v>
      </c>
      <c r="D38" s="50" t="s">
        <v>801</v>
      </c>
      <c r="E38" s="50" t="s">
        <v>791</v>
      </c>
      <c r="F38" s="31" t="s">
        <v>29</v>
      </c>
      <c r="G38" s="31" t="s">
        <v>29</v>
      </c>
      <c r="H38" s="31">
        <v>1</v>
      </c>
      <c r="I38" s="31">
        <v>9</v>
      </c>
      <c r="J38" s="31">
        <v>1</v>
      </c>
      <c r="K38" s="31">
        <v>138</v>
      </c>
      <c r="L38" s="31" t="s">
        <v>30</v>
      </c>
      <c r="M38" s="29">
        <v>688</v>
      </c>
      <c r="N38" s="39">
        <v>835389.87</v>
      </c>
      <c r="O38" s="18" t="s">
        <v>2980</v>
      </c>
      <c r="P38" s="64"/>
      <c r="Q38" s="65"/>
      <c r="R38" s="34"/>
      <c r="S38" s="33"/>
      <c r="T38" s="67">
        <v>1</v>
      </c>
    </row>
    <row r="39" spans="1:22" ht="31.5" outlineLevel="2" x14ac:dyDescent="0.25">
      <c r="A39" s="50" t="s">
        <v>716</v>
      </c>
      <c r="B39" s="50" t="s">
        <v>785</v>
      </c>
      <c r="C39" s="31">
        <v>135838</v>
      </c>
      <c r="D39" s="50" t="s">
        <v>799</v>
      </c>
      <c r="E39" s="50" t="s">
        <v>800</v>
      </c>
      <c r="F39" s="31" t="s">
        <v>29</v>
      </c>
      <c r="G39" s="31" t="s">
        <v>29</v>
      </c>
      <c r="H39" s="31">
        <v>1</v>
      </c>
      <c r="I39" s="31">
        <v>2</v>
      </c>
      <c r="J39" s="31">
        <v>1</v>
      </c>
      <c r="K39" s="31">
        <v>138</v>
      </c>
      <c r="L39" s="31" t="s">
        <v>30</v>
      </c>
      <c r="M39" s="29">
        <v>687</v>
      </c>
      <c r="N39" s="39">
        <v>311555.69</v>
      </c>
      <c r="O39" s="18" t="s">
        <v>2980</v>
      </c>
      <c r="P39" s="64"/>
      <c r="Q39" s="65"/>
      <c r="R39" s="34"/>
      <c r="S39" s="33"/>
      <c r="T39" s="67">
        <v>1</v>
      </c>
    </row>
    <row r="40" spans="1:22" ht="31.5" outlineLevel="2" x14ac:dyDescent="0.25">
      <c r="A40" s="50" t="s">
        <v>716</v>
      </c>
      <c r="B40" s="50" t="s">
        <v>785</v>
      </c>
      <c r="C40" s="31">
        <v>135937</v>
      </c>
      <c r="D40" s="50" t="s">
        <v>803</v>
      </c>
      <c r="E40" s="50" t="s">
        <v>804</v>
      </c>
      <c r="F40" s="31" t="s">
        <v>29</v>
      </c>
      <c r="G40" s="31" t="s">
        <v>29</v>
      </c>
      <c r="H40" s="31">
        <v>1</v>
      </c>
      <c r="I40" s="31">
        <v>1</v>
      </c>
      <c r="J40" s="31">
        <v>1</v>
      </c>
      <c r="K40" s="31">
        <v>138</v>
      </c>
      <c r="L40" s="31" t="s">
        <v>30</v>
      </c>
      <c r="M40" s="29">
        <v>690</v>
      </c>
      <c r="N40" s="39">
        <v>245847.67</v>
      </c>
      <c r="O40" s="18" t="s">
        <v>2980</v>
      </c>
      <c r="P40" s="64"/>
      <c r="Q40" s="65"/>
      <c r="R40" s="34"/>
      <c r="S40" s="33"/>
      <c r="T40" s="67">
        <v>1</v>
      </c>
    </row>
    <row r="41" spans="1:22" ht="31.5" outlineLevel="2" x14ac:dyDescent="0.25">
      <c r="A41" s="50" t="s">
        <v>716</v>
      </c>
      <c r="B41" s="50" t="s">
        <v>785</v>
      </c>
      <c r="C41" s="31">
        <v>220011</v>
      </c>
      <c r="D41" s="50" t="s">
        <v>802</v>
      </c>
      <c r="E41" s="50" t="s">
        <v>791</v>
      </c>
      <c r="F41" s="31" t="s">
        <v>29</v>
      </c>
      <c r="G41" s="31" t="s">
        <v>29</v>
      </c>
      <c r="H41" s="31">
        <v>1</v>
      </c>
      <c r="I41" s="31">
        <v>3</v>
      </c>
      <c r="J41" s="31">
        <v>1</v>
      </c>
      <c r="K41" s="31">
        <v>138</v>
      </c>
      <c r="L41" s="31" t="s">
        <v>30</v>
      </c>
      <c r="M41" s="29">
        <v>689</v>
      </c>
      <c r="N41" s="39">
        <v>401332.26</v>
      </c>
      <c r="O41" s="18" t="s">
        <v>2980</v>
      </c>
      <c r="P41" s="64"/>
      <c r="Q41" s="65"/>
      <c r="R41" s="34"/>
      <c r="S41" s="33"/>
      <c r="T41" s="67">
        <v>1</v>
      </c>
    </row>
    <row r="42" spans="1:22" ht="31.5" outlineLevel="2" x14ac:dyDescent="0.25">
      <c r="A42" s="50" t="s">
        <v>716</v>
      </c>
      <c r="B42" s="50" t="s">
        <v>785</v>
      </c>
      <c r="C42" s="51">
        <v>305176</v>
      </c>
      <c r="D42" s="52" t="s">
        <v>795</v>
      </c>
      <c r="E42" s="50" t="s">
        <v>796</v>
      </c>
      <c r="F42" s="31" t="s">
        <v>29</v>
      </c>
      <c r="G42" s="31" t="s">
        <v>29</v>
      </c>
      <c r="H42" s="31">
        <v>1</v>
      </c>
      <c r="I42" s="31">
        <v>12</v>
      </c>
      <c r="J42" s="31">
        <v>1</v>
      </c>
      <c r="K42" s="31">
        <v>138</v>
      </c>
      <c r="L42" s="31" t="s">
        <v>30</v>
      </c>
      <c r="M42" s="29">
        <v>684</v>
      </c>
      <c r="N42" s="39">
        <v>925056.37</v>
      </c>
      <c r="O42" s="18" t="s">
        <v>2980</v>
      </c>
      <c r="P42" s="64"/>
      <c r="Q42" s="65"/>
      <c r="R42" s="34"/>
      <c r="S42" s="33"/>
      <c r="T42" s="67">
        <v>1</v>
      </c>
    </row>
    <row r="43" spans="1:22" ht="31.5" outlineLevel="2" x14ac:dyDescent="0.25">
      <c r="A43" s="50" t="s">
        <v>716</v>
      </c>
      <c r="B43" s="50" t="s">
        <v>785</v>
      </c>
      <c r="C43" s="51">
        <v>305177</v>
      </c>
      <c r="D43" s="52" t="s">
        <v>797</v>
      </c>
      <c r="E43" s="50" t="s">
        <v>796</v>
      </c>
      <c r="F43" s="31" t="s">
        <v>29</v>
      </c>
      <c r="G43" s="31" t="s">
        <v>29</v>
      </c>
      <c r="H43" s="31">
        <v>1</v>
      </c>
      <c r="I43" s="31">
        <v>11</v>
      </c>
      <c r="J43" s="31">
        <v>1</v>
      </c>
      <c r="K43" s="31">
        <v>138</v>
      </c>
      <c r="L43" s="31" t="s">
        <v>30</v>
      </c>
      <c r="M43" s="29">
        <v>685</v>
      </c>
      <c r="N43" s="39">
        <v>940908.33</v>
      </c>
      <c r="O43" s="18" t="s">
        <v>2980</v>
      </c>
      <c r="P43" s="64"/>
      <c r="Q43" s="65"/>
      <c r="R43" s="34"/>
      <c r="S43" s="33"/>
      <c r="T43" s="67">
        <v>1</v>
      </c>
    </row>
    <row r="44" spans="1:22" ht="31.5" outlineLevel="2" x14ac:dyDescent="0.25">
      <c r="A44" s="50" t="s">
        <v>716</v>
      </c>
      <c r="B44" s="50" t="s">
        <v>785</v>
      </c>
      <c r="C44" s="51">
        <v>319006</v>
      </c>
      <c r="D44" s="52" t="s">
        <v>788</v>
      </c>
      <c r="E44" s="50" t="s">
        <v>789</v>
      </c>
      <c r="F44" s="31" t="s">
        <v>29</v>
      </c>
      <c r="G44" s="31" t="s">
        <v>29</v>
      </c>
      <c r="H44" s="31">
        <v>1</v>
      </c>
      <c r="I44" s="31">
        <v>6</v>
      </c>
      <c r="J44" s="31">
        <v>1</v>
      </c>
      <c r="K44" s="31">
        <v>138</v>
      </c>
      <c r="L44" s="31" t="s">
        <v>30</v>
      </c>
      <c r="M44" s="29">
        <v>680</v>
      </c>
      <c r="N44" s="39">
        <v>537965.06000000006</v>
      </c>
      <c r="O44" s="18" t="s">
        <v>2980</v>
      </c>
      <c r="P44" s="64"/>
      <c r="Q44" s="65"/>
      <c r="R44" s="34"/>
      <c r="S44" s="33"/>
      <c r="T44" s="67">
        <v>1</v>
      </c>
    </row>
    <row r="45" spans="1:22" ht="15.75" outlineLevel="1" x14ac:dyDescent="0.25">
      <c r="A45" s="50"/>
      <c r="B45" s="69" t="s">
        <v>3026</v>
      </c>
      <c r="C45" s="51"/>
      <c r="D45" s="52"/>
      <c r="E45" s="50"/>
      <c r="F45" s="31"/>
      <c r="G45" s="31"/>
      <c r="H45" s="31">
        <f>SUBTOTAL(9,H34:H44)</f>
        <v>11</v>
      </c>
      <c r="I45" s="31">
        <f>SUBTOTAL(9,I34:I44)</f>
        <v>60</v>
      </c>
      <c r="J45" s="31"/>
      <c r="K45" s="31"/>
      <c r="L45" s="31"/>
      <c r="M45" s="29"/>
      <c r="N45" s="39">
        <f>SUBTOTAL(9,N34:N44)</f>
        <v>5955966.2400000002</v>
      </c>
      <c r="O45" s="18"/>
      <c r="P45" s="64"/>
      <c r="Q45" s="65"/>
      <c r="R45" s="34"/>
      <c r="S45" s="33"/>
      <c r="T45" s="67"/>
    </row>
    <row r="46" spans="1:22" s="80" customFormat="1" ht="25.5" customHeight="1" x14ac:dyDescent="0.25">
      <c r="A46" s="71"/>
      <c r="B46" s="71"/>
      <c r="C46" s="71"/>
      <c r="D46" s="72"/>
      <c r="E46" s="72"/>
      <c r="F46" s="71"/>
      <c r="G46" s="71"/>
      <c r="H46" s="73"/>
      <c r="I46" s="73"/>
      <c r="J46" s="71"/>
      <c r="K46" s="73"/>
      <c r="L46" s="74"/>
      <c r="M46" s="73"/>
      <c r="N46" s="73"/>
      <c r="O46" s="71"/>
      <c r="P46" s="75"/>
      <c r="Q46" s="76"/>
      <c r="R46" s="18"/>
      <c r="S46" s="77"/>
      <c r="T46" s="19"/>
      <c r="U46" s="78"/>
      <c r="V46" s="79"/>
    </row>
    <row r="47" spans="1:22" s="80" customFormat="1" ht="25.5" customHeight="1" x14ac:dyDescent="0.25">
      <c r="A47" s="71"/>
      <c r="B47" s="81" t="s">
        <v>3070</v>
      </c>
      <c r="C47" s="71"/>
      <c r="D47" s="72"/>
      <c r="E47" s="72"/>
      <c r="F47" s="82"/>
      <c r="G47" s="82"/>
      <c r="H47" s="197" t="s">
        <v>3070</v>
      </c>
      <c r="I47" s="197"/>
      <c r="J47" s="71"/>
      <c r="K47" s="73"/>
      <c r="L47" s="74"/>
      <c r="M47" s="73"/>
      <c r="N47" s="73"/>
      <c r="O47" s="71"/>
      <c r="P47" s="83"/>
      <c r="Q47" s="76"/>
      <c r="R47" s="18"/>
      <c r="S47" s="77"/>
      <c r="T47" s="19"/>
      <c r="U47" s="78"/>
      <c r="V47" s="79"/>
    </row>
    <row r="48" spans="1:22" s="80" customFormat="1" ht="25.5" customHeight="1" x14ac:dyDescent="0.25">
      <c r="A48" s="71"/>
      <c r="B48" s="71"/>
      <c r="C48" s="71"/>
      <c r="D48" s="72"/>
      <c r="E48" s="72"/>
      <c r="F48" s="71"/>
      <c r="G48" s="71"/>
      <c r="H48" s="71"/>
      <c r="I48" s="71"/>
      <c r="J48" s="71"/>
      <c r="K48" s="73"/>
      <c r="L48" s="74"/>
      <c r="M48" s="73"/>
      <c r="N48" s="73"/>
      <c r="O48" s="71"/>
      <c r="P48" s="83"/>
      <c r="Q48" s="76"/>
      <c r="R48" s="18"/>
      <c r="S48" s="77"/>
      <c r="T48" s="19"/>
      <c r="U48" s="78"/>
      <c r="V48" s="79"/>
    </row>
    <row r="49" spans="1:22" s="80" customFormat="1" ht="25.5" customHeight="1" x14ac:dyDescent="0.25">
      <c r="A49" s="71"/>
      <c r="B49" s="71"/>
      <c r="C49" s="71"/>
      <c r="D49" s="72"/>
      <c r="E49" s="72"/>
      <c r="F49" s="71"/>
      <c r="G49" s="71"/>
      <c r="H49" s="73"/>
      <c r="I49" s="73"/>
      <c r="J49" s="71"/>
      <c r="K49" s="73"/>
      <c r="L49" s="74"/>
      <c r="M49" s="73"/>
      <c r="N49" s="73"/>
      <c r="O49" s="71"/>
      <c r="P49" s="83"/>
      <c r="Q49" s="76"/>
      <c r="R49" s="18"/>
      <c r="S49" s="77"/>
      <c r="T49" s="19"/>
      <c r="U49" s="78"/>
      <c r="V49" s="79"/>
    </row>
    <row r="50" spans="1:22" s="80" customFormat="1" ht="25.5" customHeight="1" x14ac:dyDescent="0.25">
      <c r="A50" s="71"/>
      <c r="B50" s="71"/>
      <c r="C50" s="84"/>
      <c r="D50" s="85" t="s">
        <v>3071</v>
      </c>
      <c r="E50" s="72"/>
      <c r="F50" s="71"/>
      <c r="G50" s="71"/>
      <c r="H50" s="73"/>
      <c r="I50" s="73"/>
      <c r="J50" s="71"/>
      <c r="K50" s="73"/>
      <c r="L50" s="74"/>
      <c r="M50" s="198" t="s">
        <v>3072</v>
      </c>
      <c r="N50" s="198"/>
      <c r="O50" s="198"/>
      <c r="P50" s="83"/>
      <c r="Q50" s="76"/>
      <c r="R50" s="18"/>
      <c r="S50" s="77"/>
      <c r="T50" s="19"/>
      <c r="U50" s="78"/>
      <c r="V50" s="79"/>
    </row>
    <row r="51" spans="1:22" s="80" customFormat="1" ht="29.25" customHeight="1" x14ac:dyDescent="0.25">
      <c r="A51" s="71"/>
      <c r="B51" s="71"/>
      <c r="C51" s="86"/>
      <c r="D51" s="81" t="s">
        <v>3073</v>
      </c>
      <c r="E51" s="87"/>
      <c r="F51" s="81"/>
      <c r="G51" s="81"/>
      <c r="H51" s="88"/>
      <c r="I51" s="88"/>
      <c r="J51" s="81"/>
      <c r="K51" s="88"/>
      <c r="L51" s="89"/>
      <c r="M51" s="199" t="s">
        <v>3074</v>
      </c>
      <c r="N51" s="199"/>
      <c r="O51" s="199"/>
      <c r="P51" s="90"/>
      <c r="Q51" s="76"/>
      <c r="R51" s="18"/>
      <c r="S51" s="77"/>
      <c r="T51" s="19"/>
      <c r="U51" s="78"/>
      <c r="V51" s="79"/>
    </row>
    <row r="52" spans="1:22" ht="31.5" outlineLevel="2" x14ac:dyDescent="0.25">
      <c r="A52" s="50" t="s">
        <v>716</v>
      </c>
      <c r="B52" s="50" t="s">
        <v>807</v>
      </c>
      <c r="C52" s="31">
        <v>135965</v>
      </c>
      <c r="D52" s="50" t="s">
        <v>821</v>
      </c>
      <c r="E52" s="50" t="s">
        <v>822</v>
      </c>
      <c r="F52" s="31" t="s">
        <v>29</v>
      </c>
      <c r="G52" s="31" t="s">
        <v>29</v>
      </c>
      <c r="H52" s="31">
        <v>1</v>
      </c>
      <c r="I52" s="31">
        <v>1</v>
      </c>
      <c r="J52" s="31">
        <v>1</v>
      </c>
      <c r="K52" s="31">
        <v>138</v>
      </c>
      <c r="L52" s="31" t="s">
        <v>30</v>
      </c>
      <c r="M52" s="29">
        <v>701</v>
      </c>
      <c r="N52" s="38">
        <v>231941.93</v>
      </c>
      <c r="O52" s="18" t="s">
        <v>2980</v>
      </c>
      <c r="P52" s="64"/>
      <c r="Q52" s="65"/>
      <c r="R52" s="34"/>
      <c r="S52" s="33"/>
      <c r="T52" s="67">
        <v>1</v>
      </c>
    </row>
    <row r="53" spans="1:22" ht="31.5" outlineLevel="2" x14ac:dyDescent="0.25">
      <c r="A53" s="50" t="s">
        <v>716</v>
      </c>
      <c r="B53" s="50" t="s">
        <v>807</v>
      </c>
      <c r="C53" s="31">
        <v>135966</v>
      </c>
      <c r="D53" s="50" t="s">
        <v>824</v>
      </c>
      <c r="E53" s="50" t="s">
        <v>822</v>
      </c>
      <c r="F53" s="31" t="s">
        <v>29</v>
      </c>
      <c r="G53" s="31" t="s">
        <v>29</v>
      </c>
      <c r="H53" s="31">
        <v>1</v>
      </c>
      <c r="I53" s="31">
        <v>2</v>
      </c>
      <c r="J53" s="31">
        <v>1</v>
      </c>
      <c r="K53" s="31">
        <v>138</v>
      </c>
      <c r="L53" s="31" t="s">
        <v>30</v>
      </c>
      <c r="M53" s="29">
        <v>703</v>
      </c>
      <c r="N53" s="38">
        <v>680800.49</v>
      </c>
      <c r="O53" s="18" t="s">
        <v>2980</v>
      </c>
      <c r="P53" s="64"/>
      <c r="Q53" s="65"/>
      <c r="R53" s="34"/>
      <c r="S53" s="33"/>
      <c r="T53" s="67">
        <v>1</v>
      </c>
    </row>
    <row r="54" spans="1:22" ht="31.5" outlineLevel="2" x14ac:dyDescent="0.25">
      <c r="A54" s="50" t="s">
        <v>716</v>
      </c>
      <c r="B54" s="50" t="s">
        <v>807</v>
      </c>
      <c r="C54" s="31">
        <v>135968</v>
      </c>
      <c r="D54" s="50" t="s">
        <v>826</v>
      </c>
      <c r="E54" s="50" t="s">
        <v>822</v>
      </c>
      <c r="F54" s="31" t="s">
        <v>29</v>
      </c>
      <c r="G54" s="31" t="s">
        <v>29</v>
      </c>
      <c r="H54" s="31">
        <v>1</v>
      </c>
      <c r="I54" s="31">
        <v>1</v>
      </c>
      <c r="J54" s="31">
        <v>1</v>
      </c>
      <c r="K54" s="31">
        <v>138</v>
      </c>
      <c r="L54" s="31" t="s">
        <v>30</v>
      </c>
      <c r="M54" s="29">
        <v>705</v>
      </c>
      <c r="N54" s="38">
        <v>351309.51</v>
      </c>
      <c r="O54" s="18" t="s">
        <v>2980</v>
      </c>
      <c r="P54" s="64"/>
      <c r="Q54" s="65"/>
      <c r="R54" s="34"/>
      <c r="S54" s="33"/>
      <c r="T54" s="67">
        <v>1</v>
      </c>
    </row>
    <row r="55" spans="1:22" ht="31.5" outlineLevel="2" x14ac:dyDescent="0.25">
      <c r="A55" s="50" t="s">
        <v>716</v>
      </c>
      <c r="B55" s="50" t="s">
        <v>807</v>
      </c>
      <c r="C55" s="31">
        <v>135969</v>
      </c>
      <c r="D55" s="50" t="s">
        <v>827</v>
      </c>
      <c r="E55" s="50" t="s">
        <v>822</v>
      </c>
      <c r="F55" s="31" t="s">
        <v>29</v>
      </c>
      <c r="G55" s="31" t="s">
        <v>29</v>
      </c>
      <c r="H55" s="31">
        <v>1</v>
      </c>
      <c r="I55" s="31">
        <v>3</v>
      </c>
      <c r="J55" s="31">
        <v>1</v>
      </c>
      <c r="K55" s="31">
        <v>138</v>
      </c>
      <c r="L55" s="31" t="s">
        <v>30</v>
      </c>
      <c r="M55" s="29">
        <v>706</v>
      </c>
      <c r="N55" s="38">
        <v>483534.77</v>
      </c>
      <c r="O55" s="18" t="s">
        <v>2980</v>
      </c>
      <c r="P55" s="64"/>
      <c r="Q55" s="65"/>
      <c r="R55" s="34"/>
      <c r="S55" s="33"/>
      <c r="T55" s="67">
        <v>1</v>
      </c>
    </row>
    <row r="56" spans="1:22" ht="31.5" outlineLevel="2" x14ac:dyDescent="0.25">
      <c r="A56" s="50" t="s">
        <v>716</v>
      </c>
      <c r="B56" s="50" t="s">
        <v>807</v>
      </c>
      <c r="C56" s="31">
        <v>135970</v>
      </c>
      <c r="D56" s="50" t="s">
        <v>830</v>
      </c>
      <c r="E56" s="50" t="s">
        <v>822</v>
      </c>
      <c r="F56" s="31" t="s">
        <v>29</v>
      </c>
      <c r="G56" s="31" t="s">
        <v>29</v>
      </c>
      <c r="H56" s="31">
        <v>1</v>
      </c>
      <c r="I56" s="31">
        <v>1</v>
      </c>
      <c r="J56" s="31">
        <v>1</v>
      </c>
      <c r="K56" s="31">
        <v>138</v>
      </c>
      <c r="L56" s="31" t="s">
        <v>30</v>
      </c>
      <c r="M56" s="29">
        <v>709</v>
      </c>
      <c r="N56" s="38">
        <v>92771.34</v>
      </c>
      <c r="O56" s="18" t="s">
        <v>2980</v>
      </c>
      <c r="P56" s="64"/>
      <c r="Q56" s="65"/>
      <c r="R56" s="34"/>
      <c r="S56" s="33"/>
      <c r="T56" s="67">
        <v>1</v>
      </c>
    </row>
    <row r="57" spans="1:22" ht="31.5" outlineLevel="2" x14ac:dyDescent="0.25">
      <c r="A57" s="50" t="s">
        <v>716</v>
      </c>
      <c r="B57" s="50" t="s">
        <v>807</v>
      </c>
      <c r="C57" s="31">
        <v>135975</v>
      </c>
      <c r="D57" s="50" t="s">
        <v>844</v>
      </c>
      <c r="E57" s="50" t="s">
        <v>822</v>
      </c>
      <c r="F57" s="31" t="s">
        <v>29</v>
      </c>
      <c r="G57" s="31" t="s">
        <v>29</v>
      </c>
      <c r="H57" s="31">
        <v>1</v>
      </c>
      <c r="I57" s="31">
        <v>4</v>
      </c>
      <c r="J57" s="31">
        <v>1</v>
      </c>
      <c r="K57" s="31">
        <v>138</v>
      </c>
      <c r="L57" s="31" t="s">
        <v>30</v>
      </c>
      <c r="M57" s="29">
        <v>721</v>
      </c>
      <c r="N57" s="38">
        <v>480823.46</v>
      </c>
      <c r="O57" s="18" t="s">
        <v>2980</v>
      </c>
      <c r="P57" s="64"/>
      <c r="Q57" s="65"/>
      <c r="R57" s="34"/>
      <c r="S57" s="33"/>
      <c r="T57" s="67">
        <v>1</v>
      </c>
    </row>
    <row r="58" spans="1:22" ht="31.5" outlineLevel="2" x14ac:dyDescent="0.25">
      <c r="A58" s="50" t="s">
        <v>716</v>
      </c>
      <c r="B58" s="50" t="s">
        <v>807</v>
      </c>
      <c r="C58" s="31">
        <v>135977</v>
      </c>
      <c r="D58" s="50" t="s">
        <v>848</v>
      </c>
      <c r="E58" s="50" t="s">
        <v>822</v>
      </c>
      <c r="F58" s="31" t="s">
        <v>29</v>
      </c>
      <c r="G58" s="31" t="s">
        <v>29</v>
      </c>
      <c r="H58" s="31">
        <v>1</v>
      </c>
      <c r="I58" s="31">
        <v>6</v>
      </c>
      <c r="J58" s="31">
        <v>1</v>
      </c>
      <c r="K58" s="31">
        <v>138</v>
      </c>
      <c r="L58" s="31" t="s">
        <v>30</v>
      </c>
      <c r="M58" s="29">
        <v>725</v>
      </c>
      <c r="N58" s="38">
        <v>445017.81</v>
      </c>
      <c r="O58" s="18" t="s">
        <v>2980</v>
      </c>
      <c r="P58" s="64"/>
      <c r="Q58" s="65"/>
      <c r="R58" s="34"/>
      <c r="S58" s="33"/>
      <c r="T58" s="67">
        <v>1</v>
      </c>
    </row>
    <row r="59" spans="1:22" ht="31.5" outlineLevel="2" x14ac:dyDescent="0.25">
      <c r="A59" s="50" t="s">
        <v>716</v>
      </c>
      <c r="B59" s="50" t="s">
        <v>807</v>
      </c>
      <c r="C59" s="31">
        <v>135985</v>
      </c>
      <c r="D59" s="50" t="s">
        <v>867</v>
      </c>
      <c r="E59" s="50" t="s">
        <v>822</v>
      </c>
      <c r="F59" s="31" t="s">
        <v>29</v>
      </c>
      <c r="G59" s="31" t="s">
        <v>29</v>
      </c>
      <c r="H59" s="31">
        <v>1</v>
      </c>
      <c r="I59" s="31">
        <v>6</v>
      </c>
      <c r="J59" s="31">
        <v>1</v>
      </c>
      <c r="K59" s="31">
        <v>138</v>
      </c>
      <c r="L59" s="31" t="s">
        <v>30</v>
      </c>
      <c r="M59" s="29">
        <v>743</v>
      </c>
      <c r="N59" s="38">
        <v>600152.85</v>
      </c>
      <c r="O59" s="18" t="s">
        <v>2980</v>
      </c>
      <c r="P59" s="64"/>
      <c r="Q59" s="65"/>
      <c r="R59" s="34"/>
      <c r="S59" s="33"/>
      <c r="T59" s="67">
        <v>1</v>
      </c>
    </row>
    <row r="60" spans="1:22" ht="31.5" outlineLevel="2" x14ac:dyDescent="0.25">
      <c r="A60" s="50" t="s">
        <v>716</v>
      </c>
      <c r="B60" s="50" t="s">
        <v>807</v>
      </c>
      <c r="C60" s="31">
        <v>135986</v>
      </c>
      <c r="D60" s="50" t="s">
        <v>869</v>
      </c>
      <c r="E60" s="50" t="s">
        <v>822</v>
      </c>
      <c r="F60" s="31" t="s">
        <v>29</v>
      </c>
      <c r="G60" s="31" t="s">
        <v>29</v>
      </c>
      <c r="H60" s="31">
        <v>1</v>
      </c>
      <c r="I60" s="31">
        <v>3</v>
      </c>
      <c r="J60" s="31">
        <v>1</v>
      </c>
      <c r="K60" s="31">
        <v>138</v>
      </c>
      <c r="L60" s="31" t="s">
        <v>30</v>
      </c>
      <c r="M60" s="29">
        <v>745</v>
      </c>
      <c r="N60" s="38">
        <v>477185.26</v>
      </c>
      <c r="O60" s="18" t="s">
        <v>2980</v>
      </c>
      <c r="P60" s="64"/>
      <c r="Q60" s="65"/>
      <c r="R60" s="34"/>
      <c r="S60" s="33"/>
      <c r="T60" s="67">
        <v>1</v>
      </c>
    </row>
    <row r="61" spans="1:22" ht="31.5" outlineLevel="2" x14ac:dyDescent="0.25">
      <c r="A61" s="50" t="s">
        <v>716</v>
      </c>
      <c r="B61" s="50" t="s">
        <v>807</v>
      </c>
      <c r="C61" s="31">
        <v>135988</v>
      </c>
      <c r="D61" s="50" t="s">
        <v>839</v>
      </c>
      <c r="E61" s="50" t="s">
        <v>840</v>
      </c>
      <c r="F61" s="31" t="s">
        <v>29</v>
      </c>
      <c r="G61" s="31" t="s">
        <v>29</v>
      </c>
      <c r="H61" s="31">
        <v>1</v>
      </c>
      <c r="I61" s="31">
        <v>1</v>
      </c>
      <c r="J61" s="31">
        <v>1</v>
      </c>
      <c r="K61" s="31">
        <v>138</v>
      </c>
      <c r="L61" s="31" t="s">
        <v>30</v>
      </c>
      <c r="M61" s="29">
        <v>717</v>
      </c>
      <c r="N61" s="38">
        <v>92038.13</v>
      </c>
      <c r="O61" s="18" t="s">
        <v>2980</v>
      </c>
      <c r="P61" s="64"/>
      <c r="Q61" s="65"/>
      <c r="R61" s="34"/>
      <c r="S61" s="33"/>
      <c r="T61" s="67">
        <v>1</v>
      </c>
    </row>
    <row r="62" spans="1:22" ht="31.5" outlineLevel="2" x14ac:dyDescent="0.25">
      <c r="A62" s="50" t="s">
        <v>716</v>
      </c>
      <c r="B62" s="50" t="s">
        <v>807</v>
      </c>
      <c r="C62" s="31">
        <v>135990</v>
      </c>
      <c r="D62" s="50" t="s">
        <v>842</v>
      </c>
      <c r="E62" s="50" t="s">
        <v>840</v>
      </c>
      <c r="F62" s="31" t="s">
        <v>29</v>
      </c>
      <c r="G62" s="31" t="s">
        <v>29</v>
      </c>
      <c r="H62" s="31">
        <v>1</v>
      </c>
      <c r="I62" s="31">
        <v>1</v>
      </c>
      <c r="J62" s="31">
        <v>1</v>
      </c>
      <c r="K62" s="31">
        <v>138</v>
      </c>
      <c r="L62" s="31" t="s">
        <v>30</v>
      </c>
      <c r="M62" s="29">
        <v>719</v>
      </c>
      <c r="N62" s="38">
        <v>145589.59</v>
      </c>
      <c r="O62" s="18" t="s">
        <v>2980</v>
      </c>
      <c r="P62" s="64"/>
      <c r="Q62" s="65"/>
      <c r="R62" s="34"/>
      <c r="S62" s="33"/>
      <c r="T62" s="67">
        <v>1</v>
      </c>
    </row>
    <row r="63" spans="1:22" ht="31.5" outlineLevel="2" x14ac:dyDescent="0.25">
      <c r="A63" s="50" t="s">
        <v>716</v>
      </c>
      <c r="B63" s="50" t="s">
        <v>807</v>
      </c>
      <c r="C63" s="31">
        <v>135991</v>
      </c>
      <c r="D63" s="50" t="s">
        <v>845</v>
      </c>
      <c r="E63" s="50" t="s">
        <v>840</v>
      </c>
      <c r="F63" s="31" t="s">
        <v>29</v>
      </c>
      <c r="G63" s="31" t="s">
        <v>29</v>
      </c>
      <c r="H63" s="31">
        <v>1</v>
      </c>
      <c r="I63" s="31">
        <v>1</v>
      </c>
      <c r="J63" s="31">
        <v>1</v>
      </c>
      <c r="K63" s="31">
        <v>138</v>
      </c>
      <c r="L63" s="31" t="s">
        <v>30</v>
      </c>
      <c r="M63" s="29">
        <v>722</v>
      </c>
      <c r="N63" s="38">
        <v>60030.07</v>
      </c>
      <c r="O63" s="18" t="s">
        <v>2980</v>
      </c>
      <c r="P63" s="64"/>
      <c r="Q63" s="65"/>
      <c r="R63" s="34"/>
      <c r="S63" s="33"/>
      <c r="T63" s="67">
        <v>1</v>
      </c>
    </row>
    <row r="64" spans="1:22" ht="31.5" outlineLevel="2" x14ac:dyDescent="0.25">
      <c r="A64" s="50" t="s">
        <v>716</v>
      </c>
      <c r="B64" s="50" t="s">
        <v>807</v>
      </c>
      <c r="C64" s="31">
        <v>136020</v>
      </c>
      <c r="D64" s="50" t="s">
        <v>835</v>
      </c>
      <c r="E64" s="50" t="s">
        <v>836</v>
      </c>
      <c r="F64" s="31" t="s">
        <v>29</v>
      </c>
      <c r="G64" s="31" t="s">
        <v>29</v>
      </c>
      <c r="H64" s="31">
        <v>1</v>
      </c>
      <c r="I64" s="31">
        <v>1</v>
      </c>
      <c r="J64" s="31">
        <v>1</v>
      </c>
      <c r="K64" s="31">
        <v>138</v>
      </c>
      <c r="L64" s="31" t="s">
        <v>30</v>
      </c>
      <c r="M64" s="29">
        <v>714</v>
      </c>
      <c r="N64" s="38">
        <v>90008.33</v>
      </c>
      <c r="O64" s="18" t="s">
        <v>2980</v>
      </c>
      <c r="P64" s="64"/>
      <c r="Q64" s="65"/>
      <c r="R64" s="34"/>
      <c r="S64" s="33"/>
      <c r="T64" s="67">
        <v>1</v>
      </c>
    </row>
    <row r="65" spans="1:22" ht="31.5" outlineLevel="2" x14ac:dyDescent="0.25">
      <c r="A65" s="50" t="s">
        <v>716</v>
      </c>
      <c r="B65" s="50" t="s">
        <v>807</v>
      </c>
      <c r="C65" s="31">
        <v>136021</v>
      </c>
      <c r="D65" s="50" t="s">
        <v>837</v>
      </c>
      <c r="E65" s="50" t="s">
        <v>836</v>
      </c>
      <c r="F65" s="31" t="s">
        <v>29</v>
      </c>
      <c r="G65" s="31" t="s">
        <v>29</v>
      </c>
      <c r="H65" s="31">
        <v>1</v>
      </c>
      <c r="I65" s="31">
        <v>1</v>
      </c>
      <c r="J65" s="31">
        <v>1</v>
      </c>
      <c r="K65" s="31">
        <v>138</v>
      </c>
      <c r="L65" s="31" t="s">
        <v>30</v>
      </c>
      <c r="M65" s="29">
        <v>715</v>
      </c>
      <c r="N65" s="38">
        <v>75019.41</v>
      </c>
      <c r="O65" s="18" t="s">
        <v>2980</v>
      </c>
      <c r="P65" s="64"/>
      <c r="Q65" s="65"/>
      <c r="R65" s="34"/>
      <c r="S65" s="33"/>
      <c r="T65" s="67">
        <v>1</v>
      </c>
    </row>
    <row r="66" spans="1:22" ht="31.5" outlineLevel="2" x14ac:dyDescent="0.25">
      <c r="A66" s="50" t="s">
        <v>716</v>
      </c>
      <c r="B66" s="50" t="s">
        <v>807</v>
      </c>
      <c r="C66" s="31">
        <v>136036</v>
      </c>
      <c r="D66" s="50" t="s">
        <v>818</v>
      </c>
      <c r="E66" s="50" t="s">
        <v>811</v>
      </c>
      <c r="F66" s="31" t="s">
        <v>29</v>
      </c>
      <c r="G66" s="31" t="s">
        <v>29</v>
      </c>
      <c r="H66" s="31">
        <v>1</v>
      </c>
      <c r="I66" s="31">
        <v>1</v>
      </c>
      <c r="J66" s="31">
        <v>1</v>
      </c>
      <c r="K66" s="31">
        <v>138</v>
      </c>
      <c r="L66" s="31" t="s">
        <v>30</v>
      </c>
      <c r="M66" s="29">
        <v>699</v>
      </c>
      <c r="N66" s="38">
        <v>115317.67</v>
      </c>
      <c r="O66" s="18" t="s">
        <v>2980</v>
      </c>
      <c r="P66" s="64"/>
      <c r="Q66" s="65"/>
      <c r="R66" s="34"/>
      <c r="S66" s="33"/>
      <c r="T66" s="67">
        <v>1</v>
      </c>
    </row>
    <row r="67" spans="1:22" ht="31.5" outlineLevel="2" x14ac:dyDescent="0.25">
      <c r="A67" s="50" t="s">
        <v>716</v>
      </c>
      <c r="B67" s="50" t="s">
        <v>807</v>
      </c>
      <c r="C67" s="31">
        <v>136037</v>
      </c>
      <c r="D67" s="50" t="s">
        <v>825</v>
      </c>
      <c r="E67" s="50" t="s">
        <v>811</v>
      </c>
      <c r="F67" s="31" t="s">
        <v>29</v>
      </c>
      <c r="G67" s="31" t="s">
        <v>29</v>
      </c>
      <c r="H67" s="31">
        <v>1</v>
      </c>
      <c r="I67" s="31">
        <v>2</v>
      </c>
      <c r="J67" s="31">
        <v>1</v>
      </c>
      <c r="K67" s="31">
        <v>138</v>
      </c>
      <c r="L67" s="31" t="s">
        <v>30</v>
      </c>
      <c r="M67" s="29">
        <v>704</v>
      </c>
      <c r="N67" s="38">
        <v>680998.83</v>
      </c>
      <c r="O67" s="18" t="s">
        <v>2980</v>
      </c>
      <c r="P67" s="64"/>
      <c r="Q67" s="65"/>
      <c r="R67" s="34"/>
      <c r="S67" s="33"/>
      <c r="T67" s="67">
        <v>1</v>
      </c>
    </row>
    <row r="68" spans="1:22" ht="31.5" outlineLevel="2" x14ac:dyDescent="0.25">
      <c r="A68" s="50" t="s">
        <v>716</v>
      </c>
      <c r="B68" s="50" t="s">
        <v>807</v>
      </c>
      <c r="C68" s="31">
        <v>136051</v>
      </c>
      <c r="D68" s="50" t="s">
        <v>846</v>
      </c>
      <c r="E68" s="50" t="s">
        <v>811</v>
      </c>
      <c r="F68" s="31" t="s">
        <v>29</v>
      </c>
      <c r="G68" s="31" t="s">
        <v>29</v>
      </c>
      <c r="H68" s="31">
        <v>1</v>
      </c>
      <c r="I68" s="31">
        <v>2</v>
      </c>
      <c r="J68" s="31">
        <v>1</v>
      </c>
      <c r="K68" s="31">
        <v>138</v>
      </c>
      <c r="L68" s="31" t="s">
        <v>30</v>
      </c>
      <c r="M68" s="29">
        <v>723</v>
      </c>
      <c r="N68" s="38">
        <v>140168.49</v>
      </c>
      <c r="O68" s="18" t="s">
        <v>2980</v>
      </c>
      <c r="P68" s="64"/>
      <c r="Q68" s="65"/>
      <c r="R68" s="34"/>
      <c r="S68" s="33"/>
      <c r="T68" s="67">
        <v>1</v>
      </c>
    </row>
    <row r="69" spans="1:22" ht="31.5" outlineLevel="2" x14ac:dyDescent="0.25">
      <c r="A69" s="50" t="s">
        <v>716</v>
      </c>
      <c r="B69" s="50" t="s">
        <v>807</v>
      </c>
      <c r="C69" s="31">
        <v>136060</v>
      </c>
      <c r="D69" s="50" t="s">
        <v>863</v>
      </c>
      <c r="E69" s="50" t="s">
        <v>811</v>
      </c>
      <c r="F69" s="31" t="s">
        <v>29</v>
      </c>
      <c r="G69" s="31" t="s">
        <v>29</v>
      </c>
      <c r="H69" s="31">
        <v>1</v>
      </c>
      <c r="I69" s="31">
        <v>3</v>
      </c>
      <c r="J69" s="31">
        <v>1</v>
      </c>
      <c r="K69" s="31">
        <v>138</v>
      </c>
      <c r="L69" s="31" t="s">
        <v>30</v>
      </c>
      <c r="M69" s="29">
        <v>739</v>
      </c>
      <c r="N69" s="38">
        <v>393590.64</v>
      </c>
      <c r="O69" s="18" t="s">
        <v>2980</v>
      </c>
      <c r="P69" s="64"/>
      <c r="Q69" s="65"/>
      <c r="R69" s="34"/>
      <c r="S69" s="33"/>
      <c r="T69" s="67">
        <v>1</v>
      </c>
    </row>
    <row r="70" spans="1:22" ht="31.5" outlineLevel="2" x14ac:dyDescent="0.25">
      <c r="A70" s="50" t="s">
        <v>716</v>
      </c>
      <c r="B70" s="50" t="s">
        <v>807</v>
      </c>
      <c r="C70" s="31">
        <v>136116</v>
      </c>
      <c r="D70" s="50" t="s">
        <v>813</v>
      </c>
      <c r="E70" s="50" t="s">
        <v>814</v>
      </c>
      <c r="F70" s="31" t="s">
        <v>29</v>
      </c>
      <c r="G70" s="31" t="s">
        <v>29</v>
      </c>
      <c r="H70" s="31">
        <v>1</v>
      </c>
      <c r="I70" s="31">
        <v>1</v>
      </c>
      <c r="J70" s="31">
        <v>1</v>
      </c>
      <c r="K70" s="31">
        <v>138</v>
      </c>
      <c r="L70" s="31" t="s">
        <v>30</v>
      </c>
      <c r="M70" s="29">
        <v>696</v>
      </c>
      <c r="N70" s="38">
        <v>165143.57</v>
      </c>
      <c r="O70" s="18" t="s">
        <v>2980</v>
      </c>
      <c r="P70" s="64"/>
      <c r="Q70" s="65"/>
      <c r="R70" s="34"/>
      <c r="S70" s="33"/>
      <c r="T70" s="67">
        <v>1</v>
      </c>
    </row>
    <row r="71" spans="1:22" ht="31.5" outlineLevel="2" x14ac:dyDescent="0.25">
      <c r="A71" s="50" t="s">
        <v>716</v>
      </c>
      <c r="B71" s="50" t="s">
        <v>807</v>
      </c>
      <c r="C71" s="31">
        <v>136121</v>
      </c>
      <c r="D71" s="50" t="s">
        <v>841</v>
      </c>
      <c r="E71" s="50" t="s">
        <v>814</v>
      </c>
      <c r="F71" s="31" t="s">
        <v>29</v>
      </c>
      <c r="G71" s="31" t="s">
        <v>29</v>
      </c>
      <c r="H71" s="31">
        <v>1</v>
      </c>
      <c r="I71" s="31">
        <v>4</v>
      </c>
      <c r="J71" s="31">
        <v>1</v>
      </c>
      <c r="K71" s="31">
        <v>138</v>
      </c>
      <c r="L71" s="31" t="s">
        <v>30</v>
      </c>
      <c r="M71" s="29">
        <v>718</v>
      </c>
      <c r="N71" s="38">
        <v>146393.25</v>
      </c>
      <c r="O71" s="18" t="s">
        <v>2980</v>
      </c>
      <c r="P71" s="64"/>
      <c r="Q71" s="65"/>
      <c r="R71" s="34"/>
      <c r="S71" s="33"/>
      <c r="T71" s="67">
        <v>1</v>
      </c>
    </row>
    <row r="72" spans="1:22" ht="31.5" outlineLevel="2" x14ac:dyDescent="0.25">
      <c r="A72" s="50" t="s">
        <v>716</v>
      </c>
      <c r="B72" s="50" t="s">
        <v>807</v>
      </c>
      <c r="C72" s="31">
        <v>136125</v>
      </c>
      <c r="D72" s="50" t="s">
        <v>847</v>
      </c>
      <c r="E72" s="50" t="s">
        <v>814</v>
      </c>
      <c r="F72" s="31" t="s">
        <v>29</v>
      </c>
      <c r="G72" s="31" t="s">
        <v>29</v>
      </c>
      <c r="H72" s="31">
        <v>1</v>
      </c>
      <c r="I72" s="31">
        <v>1</v>
      </c>
      <c r="J72" s="31">
        <v>1</v>
      </c>
      <c r="K72" s="31">
        <v>138</v>
      </c>
      <c r="L72" s="31" t="s">
        <v>30</v>
      </c>
      <c r="M72" s="29">
        <v>724</v>
      </c>
      <c r="N72" s="38">
        <v>90084.87</v>
      </c>
      <c r="O72" s="18" t="s">
        <v>2980</v>
      </c>
      <c r="P72" s="64"/>
      <c r="Q72" s="65"/>
      <c r="R72" s="34"/>
      <c r="S72" s="33"/>
      <c r="T72" s="67">
        <v>1</v>
      </c>
    </row>
    <row r="73" spans="1:22" ht="31.5" outlineLevel="2" x14ac:dyDescent="0.25">
      <c r="A73" s="50" t="s">
        <v>716</v>
      </c>
      <c r="B73" s="50" t="s">
        <v>807</v>
      </c>
      <c r="C73" s="31">
        <v>136128</v>
      </c>
      <c r="D73" s="50" t="s">
        <v>860</v>
      </c>
      <c r="E73" s="50" t="s">
        <v>814</v>
      </c>
      <c r="F73" s="31" t="s">
        <v>29</v>
      </c>
      <c r="G73" s="31" t="s">
        <v>29</v>
      </c>
      <c r="H73" s="31">
        <v>1</v>
      </c>
      <c r="I73" s="31">
        <v>3</v>
      </c>
      <c r="J73" s="31">
        <v>1</v>
      </c>
      <c r="K73" s="31">
        <v>138</v>
      </c>
      <c r="L73" s="31" t="s">
        <v>30</v>
      </c>
      <c r="M73" s="29">
        <v>736</v>
      </c>
      <c r="N73" s="38">
        <v>144802.45000000001</v>
      </c>
      <c r="O73" s="18" t="s">
        <v>2980</v>
      </c>
      <c r="P73" s="64"/>
      <c r="Q73" s="65"/>
      <c r="R73" s="34"/>
      <c r="S73" s="33"/>
      <c r="T73" s="67">
        <v>1</v>
      </c>
    </row>
    <row r="74" spans="1:22" ht="31.5" outlineLevel="2" x14ac:dyDescent="0.25">
      <c r="A74" s="50" t="s">
        <v>716</v>
      </c>
      <c r="B74" s="50" t="s">
        <v>807</v>
      </c>
      <c r="C74" s="31">
        <v>220509</v>
      </c>
      <c r="D74" s="50" t="s">
        <v>852</v>
      </c>
      <c r="E74" s="50" t="s">
        <v>814</v>
      </c>
      <c r="F74" s="31" t="s">
        <v>29</v>
      </c>
      <c r="G74" s="31" t="s">
        <v>29</v>
      </c>
      <c r="H74" s="31">
        <v>1</v>
      </c>
      <c r="I74" s="31">
        <v>1</v>
      </c>
      <c r="J74" s="31">
        <v>1</v>
      </c>
      <c r="K74" s="31">
        <v>138</v>
      </c>
      <c r="L74" s="31" t="s">
        <v>30</v>
      </c>
      <c r="M74" s="29">
        <v>729</v>
      </c>
      <c r="N74" s="38">
        <v>110504.51</v>
      </c>
      <c r="O74" s="18" t="s">
        <v>2980</v>
      </c>
      <c r="P74" s="64"/>
      <c r="Q74" s="65"/>
      <c r="R74" s="34"/>
      <c r="S74" s="33"/>
      <c r="T74" s="67">
        <v>1</v>
      </c>
    </row>
    <row r="75" spans="1:22" ht="31.5" outlineLevel="2" x14ac:dyDescent="0.25">
      <c r="A75" s="50" t="s">
        <v>716</v>
      </c>
      <c r="B75" s="50" t="s">
        <v>807</v>
      </c>
      <c r="C75" s="31">
        <v>220511</v>
      </c>
      <c r="D75" s="50" t="s">
        <v>812</v>
      </c>
      <c r="E75" s="50" t="s">
        <v>811</v>
      </c>
      <c r="F75" s="31" t="s">
        <v>29</v>
      </c>
      <c r="G75" s="31" t="s">
        <v>29</v>
      </c>
      <c r="H75" s="31">
        <v>1</v>
      </c>
      <c r="I75" s="31">
        <v>1</v>
      </c>
      <c r="J75" s="31">
        <v>1</v>
      </c>
      <c r="K75" s="31">
        <v>138</v>
      </c>
      <c r="L75" s="31" t="s">
        <v>30</v>
      </c>
      <c r="M75" s="29">
        <v>695</v>
      </c>
      <c r="N75" s="38">
        <v>145546.34</v>
      </c>
      <c r="O75" s="18" t="s">
        <v>2980</v>
      </c>
      <c r="P75" s="64"/>
      <c r="Q75" s="65"/>
      <c r="R75" s="34"/>
      <c r="S75" s="33"/>
      <c r="T75" s="67">
        <v>1</v>
      </c>
    </row>
    <row r="76" spans="1:22" ht="31.5" outlineLevel="2" x14ac:dyDescent="0.25">
      <c r="A76" s="50" t="s">
        <v>716</v>
      </c>
      <c r="B76" s="50" t="s">
        <v>807</v>
      </c>
      <c r="C76" s="31">
        <v>220516</v>
      </c>
      <c r="D76" s="50" t="s">
        <v>838</v>
      </c>
      <c r="E76" s="50" t="s">
        <v>811</v>
      </c>
      <c r="F76" s="31" t="s">
        <v>29</v>
      </c>
      <c r="G76" s="31" t="s">
        <v>29</v>
      </c>
      <c r="H76" s="31">
        <v>1</v>
      </c>
      <c r="I76" s="31">
        <v>2</v>
      </c>
      <c r="J76" s="31">
        <v>1</v>
      </c>
      <c r="K76" s="31">
        <v>138</v>
      </c>
      <c r="L76" s="31" t="s">
        <v>30</v>
      </c>
      <c r="M76" s="29">
        <v>716</v>
      </c>
      <c r="N76" s="38">
        <v>110076.5</v>
      </c>
      <c r="O76" s="18" t="s">
        <v>2980</v>
      </c>
      <c r="P76" s="64"/>
      <c r="Q76" s="65"/>
      <c r="R76" s="34"/>
      <c r="S76" s="33"/>
      <c r="T76" s="67">
        <v>1</v>
      </c>
    </row>
    <row r="77" spans="1:22" ht="31.5" outlineLevel="2" x14ac:dyDescent="0.25">
      <c r="A77" s="50" t="s">
        <v>716</v>
      </c>
      <c r="B77" s="50" t="s">
        <v>807</v>
      </c>
      <c r="C77" s="31">
        <v>220527</v>
      </c>
      <c r="D77" s="50" t="s">
        <v>810</v>
      </c>
      <c r="E77" s="50" t="s">
        <v>811</v>
      </c>
      <c r="F77" s="31" t="s">
        <v>29</v>
      </c>
      <c r="G77" s="31" t="s">
        <v>29</v>
      </c>
      <c r="H77" s="31">
        <v>1</v>
      </c>
      <c r="I77" s="31">
        <v>1</v>
      </c>
      <c r="J77" s="31">
        <v>1</v>
      </c>
      <c r="K77" s="31">
        <v>138</v>
      </c>
      <c r="L77" s="31" t="s">
        <v>30</v>
      </c>
      <c r="M77" s="29">
        <v>694</v>
      </c>
      <c r="N77" s="38">
        <v>112190.04</v>
      </c>
      <c r="O77" s="18" t="s">
        <v>2980</v>
      </c>
      <c r="P77" s="64"/>
      <c r="Q77" s="65"/>
      <c r="R77" s="34"/>
      <c r="S77" s="33"/>
      <c r="T77" s="67">
        <v>1</v>
      </c>
    </row>
    <row r="78" spans="1:22" ht="15.75" outlineLevel="1" x14ac:dyDescent="0.25">
      <c r="A78" s="50"/>
      <c r="B78" s="69" t="s">
        <v>3027</v>
      </c>
      <c r="C78" s="31"/>
      <c r="D78" s="50"/>
      <c r="E78" s="50"/>
      <c r="F78" s="31"/>
      <c r="G78" s="31"/>
      <c r="H78" s="31">
        <f>SUBTOTAL(9,H52:H77)</f>
        <v>26</v>
      </c>
      <c r="I78" s="31">
        <f>SUBTOTAL(9,I52:I77)</f>
        <v>54</v>
      </c>
      <c r="J78" s="31"/>
      <c r="K78" s="31"/>
      <c r="L78" s="31"/>
      <c r="M78" s="29"/>
      <c r="N78" s="38">
        <f>SUBTOTAL(9,N52:N77)</f>
        <v>6661040.1099999994</v>
      </c>
      <c r="O78" s="18"/>
      <c r="P78" s="64"/>
      <c r="Q78" s="65"/>
      <c r="R78" s="34"/>
      <c r="S78" s="33"/>
      <c r="T78" s="67"/>
    </row>
    <row r="79" spans="1:22" s="80" customFormat="1" ht="25.5" customHeight="1" x14ac:dyDescent="0.25">
      <c r="A79" s="71"/>
      <c r="B79" s="71"/>
      <c r="C79" s="71"/>
      <c r="D79" s="72"/>
      <c r="E79" s="72"/>
      <c r="F79" s="71"/>
      <c r="G79" s="71"/>
      <c r="H79" s="73"/>
      <c r="I79" s="73"/>
      <c r="J79" s="71"/>
      <c r="K79" s="73"/>
      <c r="L79" s="74"/>
      <c r="M79" s="73"/>
      <c r="N79" s="73"/>
      <c r="O79" s="71"/>
      <c r="P79" s="75"/>
      <c r="Q79" s="76"/>
      <c r="R79" s="18"/>
      <c r="S79" s="77"/>
      <c r="T79" s="19"/>
      <c r="U79" s="78"/>
      <c r="V79" s="79"/>
    </row>
    <row r="80" spans="1:22" s="80" customFormat="1" ht="25.5" customHeight="1" x14ac:dyDescent="0.25">
      <c r="A80" s="71"/>
      <c r="B80" s="81" t="s">
        <v>3070</v>
      </c>
      <c r="C80" s="71"/>
      <c r="D80" s="72"/>
      <c r="E80" s="72"/>
      <c r="F80" s="82"/>
      <c r="G80" s="82"/>
      <c r="H80" s="197" t="s">
        <v>3070</v>
      </c>
      <c r="I80" s="197"/>
      <c r="J80" s="71"/>
      <c r="K80" s="73"/>
      <c r="L80" s="74"/>
      <c r="M80" s="73"/>
      <c r="N80" s="73"/>
      <c r="O80" s="71"/>
      <c r="P80" s="83"/>
      <c r="Q80" s="76"/>
      <c r="R80" s="18"/>
      <c r="S80" s="77"/>
      <c r="T80" s="19"/>
      <c r="U80" s="78"/>
      <c r="V80" s="79"/>
    </row>
    <row r="81" spans="1:22" s="80" customFormat="1" ht="25.5" customHeight="1" x14ac:dyDescent="0.25">
      <c r="A81" s="71"/>
      <c r="B81" s="71"/>
      <c r="C81" s="71"/>
      <c r="D81" s="72"/>
      <c r="E81" s="72"/>
      <c r="F81" s="71"/>
      <c r="G81" s="71"/>
      <c r="H81" s="71"/>
      <c r="I81" s="71"/>
      <c r="J81" s="71"/>
      <c r="K81" s="73"/>
      <c r="L81" s="74"/>
      <c r="M81" s="73"/>
      <c r="N81" s="73"/>
      <c r="O81" s="71"/>
      <c r="P81" s="83"/>
      <c r="Q81" s="76"/>
      <c r="R81" s="18"/>
      <c r="S81" s="77"/>
      <c r="T81" s="19"/>
      <c r="U81" s="78"/>
      <c r="V81" s="79"/>
    </row>
    <row r="82" spans="1:22" s="80" customFormat="1" ht="25.5" customHeight="1" x14ac:dyDescent="0.25">
      <c r="A82" s="71"/>
      <c r="B82" s="71"/>
      <c r="C82" s="71"/>
      <c r="D82" s="72"/>
      <c r="E82" s="72"/>
      <c r="F82" s="71"/>
      <c r="G82" s="71"/>
      <c r="H82" s="73"/>
      <c r="I82" s="73"/>
      <c r="J82" s="71"/>
      <c r="K82" s="73"/>
      <c r="L82" s="74"/>
      <c r="M82" s="73"/>
      <c r="N82" s="73"/>
      <c r="O82" s="71"/>
      <c r="P82" s="83"/>
      <c r="Q82" s="76"/>
      <c r="R82" s="18"/>
      <c r="S82" s="77"/>
      <c r="T82" s="19"/>
      <c r="U82" s="78"/>
      <c r="V82" s="79"/>
    </row>
    <row r="83" spans="1:22" s="80" customFormat="1" ht="25.5" customHeight="1" x14ac:dyDescent="0.25">
      <c r="A83" s="71"/>
      <c r="B83" s="71"/>
      <c r="C83" s="84"/>
      <c r="D83" s="85" t="s">
        <v>3071</v>
      </c>
      <c r="E83" s="72"/>
      <c r="F83" s="71"/>
      <c r="G83" s="71"/>
      <c r="H83" s="73"/>
      <c r="I83" s="73"/>
      <c r="J83" s="71"/>
      <c r="K83" s="73"/>
      <c r="L83" s="74"/>
      <c r="M83" s="198" t="s">
        <v>3072</v>
      </c>
      <c r="N83" s="198"/>
      <c r="O83" s="198"/>
      <c r="P83" s="83"/>
      <c r="Q83" s="76"/>
      <c r="R83" s="18"/>
      <c r="S83" s="77"/>
      <c r="T83" s="19"/>
      <c r="U83" s="78"/>
      <c r="V83" s="79"/>
    </row>
    <row r="84" spans="1:22" s="80" customFormat="1" ht="29.25" customHeight="1" x14ac:dyDescent="0.25">
      <c r="A84" s="71"/>
      <c r="B84" s="71"/>
      <c r="C84" s="86"/>
      <c r="D84" s="81" t="s">
        <v>3073</v>
      </c>
      <c r="E84" s="87"/>
      <c r="F84" s="81"/>
      <c r="G84" s="81"/>
      <c r="H84" s="88"/>
      <c r="I84" s="88"/>
      <c r="J84" s="81"/>
      <c r="K84" s="88"/>
      <c r="L84" s="89"/>
      <c r="M84" s="199" t="s">
        <v>3074</v>
      </c>
      <c r="N84" s="199"/>
      <c r="O84" s="199"/>
      <c r="P84" s="90"/>
      <c r="Q84" s="76"/>
      <c r="R84" s="18"/>
      <c r="S84" s="77"/>
      <c r="T84" s="19"/>
      <c r="U84" s="78"/>
      <c r="V84" s="79"/>
    </row>
    <row r="85" spans="1:22" ht="31.5" outlineLevel="2" x14ac:dyDescent="0.25">
      <c r="A85" s="50" t="s">
        <v>716</v>
      </c>
      <c r="B85" s="50" t="s">
        <v>870</v>
      </c>
      <c r="C85" s="31">
        <v>136272</v>
      </c>
      <c r="D85" s="50" t="s">
        <v>886</v>
      </c>
      <c r="E85" s="50" t="s">
        <v>887</v>
      </c>
      <c r="F85" s="31" t="s">
        <v>29</v>
      </c>
      <c r="G85" s="31" t="s">
        <v>29</v>
      </c>
      <c r="H85" s="31">
        <v>1</v>
      </c>
      <c r="I85" s="31">
        <v>1</v>
      </c>
      <c r="J85" s="31">
        <v>1</v>
      </c>
      <c r="K85" s="31">
        <v>138</v>
      </c>
      <c r="L85" s="31" t="s">
        <v>30</v>
      </c>
      <c r="M85" s="29">
        <v>756</v>
      </c>
      <c r="N85" s="40">
        <v>518252.15</v>
      </c>
      <c r="O85" s="18" t="s">
        <v>2980</v>
      </c>
      <c r="P85" s="64"/>
      <c r="Q85" s="65"/>
      <c r="R85" s="34"/>
      <c r="S85" s="33"/>
      <c r="T85" s="67">
        <v>1</v>
      </c>
    </row>
    <row r="86" spans="1:22" ht="31.5" outlineLevel="2" x14ac:dyDescent="0.25">
      <c r="A86" s="50" t="s">
        <v>716</v>
      </c>
      <c r="B86" s="50" t="s">
        <v>870</v>
      </c>
      <c r="C86" s="31">
        <v>136274</v>
      </c>
      <c r="D86" s="50" t="s">
        <v>889</v>
      </c>
      <c r="E86" s="50" t="s">
        <v>887</v>
      </c>
      <c r="F86" s="31" t="s">
        <v>29</v>
      </c>
      <c r="G86" s="31" t="s">
        <v>29</v>
      </c>
      <c r="H86" s="31">
        <v>1</v>
      </c>
      <c r="I86" s="31">
        <v>4</v>
      </c>
      <c r="J86" s="31">
        <v>1</v>
      </c>
      <c r="K86" s="31">
        <v>138</v>
      </c>
      <c r="L86" s="31" t="s">
        <v>30</v>
      </c>
      <c r="M86" s="29">
        <v>758</v>
      </c>
      <c r="N86" s="40">
        <v>420817.6</v>
      </c>
      <c r="O86" s="18" t="s">
        <v>2980</v>
      </c>
      <c r="P86" s="64"/>
      <c r="Q86" s="65"/>
      <c r="R86" s="34"/>
      <c r="S86" s="33"/>
      <c r="T86" s="67">
        <v>1</v>
      </c>
    </row>
    <row r="87" spans="1:22" ht="31.5" outlineLevel="2" x14ac:dyDescent="0.25">
      <c r="A87" s="50" t="s">
        <v>716</v>
      </c>
      <c r="B87" s="50" t="s">
        <v>870</v>
      </c>
      <c r="C87" s="31">
        <v>136281</v>
      </c>
      <c r="D87" s="50" t="s">
        <v>871</v>
      </c>
      <c r="E87" s="50" t="s">
        <v>872</v>
      </c>
      <c r="F87" s="31" t="s">
        <v>29</v>
      </c>
      <c r="G87" s="31" t="s">
        <v>29</v>
      </c>
      <c r="H87" s="31">
        <v>1</v>
      </c>
      <c r="I87" s="31">
        <v>5</v>
      </c>
      <c r="J87" s="31">
        <v>1</v>
      </c>
      <c r="K87" s="31">
        <v>138</v>
      </c>
      <c r="L87" s="31" t="s">
        <v>30</v>
      </c>
      <c r="M87" s="29">
        <v>746</v>
      </c>
      <c r="N87" s="40">
        <v>431600.89</v>
      </c>
      <c r="O87" s="18" t="s">
        <v>2980</v>
      </c>
      <c r="P87" s="64"/>
      <c r="Q87" s="65"/>
      <c r="R87" s="34"/>
      <c r="S87" s="33"/>
      <c r="T87" s="67">
        <v>1</v>
      </c>
    </row>
    <row r="88" spans="1:22" ht="15.75" outlineLevel="2" x14ac:dyDescent="0.25">
      <c r="A88" s="53" t="s">
        <v>716</v>
      </c>
      <c r="B88" s="50" t="s">
        <v>870</v>
      </c>
      <c r="C88" s="54">
        <v>136286</v>
      </c>
      <c r="D88" s="55" t="s">
        <v>2996</v>
      </c>
      <c r="E88" s="55" t="s">
        <v>872</v>
      </c>
      <c r="F88" s="34">
        <v>0</v>
      </c>
      <c r="G88" s="56"/>
      <c r="H88" s="56">
        <v>1</v>
      </c>
      <c r="I88" s="57">
        <v>1</v>
      </c>
      <c r="J88" s="47"/>
      <c r="K88" s="33"/>
      <c r="L88" s="33"/>
      <c r="M88" s="32"/>
      <c r="N88" s="41">
        <v>389551.84</v>
      </c>
      <c r="O88" s="18" t="s">
        <v>2980</v>
      </c>
      <c r="P88" s="64" t="s">
        <v>2983</v>
      </c>
      <c r="Q88" s="65"/>
      <c r="R88" s="34"/>
      <c r="S88" s="33"/>
      <c r="T88" s="67">
        <v>1</v>
      </c>
    </row>
    <row r="89" spans="1:22" ht="15.75" outlineLevel="2" x14ac:dyDescent="0.25">
      <c r="A89" s="53" t="s">
        <v>716</v>
      </c>
      <c r="B89" s="50" t="s">
        <v>870</v>
      </c>
      <c r="C89" s="54">
        <v>136291</v>
      </c>
      <c r="D89" s="55" t="s">
        <v>2997</v>
      </c>
      <c r="E89" s="55" t="s">
        <v>872</v>
      </c>
      <c r="F89" s="34">
        <v>0</v>
      </c>
      <c r="G89" s="56"/>
      <c r="H89" s="56">
        <v>1</v>
      </c>
      <c r="I89" s="57">
        <v>3</v>
      </c>
      <c r="J89" s="47"/>
      <c r="K89" s="33"/>
      <c r="L89" s="33"/>
      <c r="M89" s="32"/>
      <c r="N89" s="41">
        <v>471192.59</v>
      </c>
      <c r="O89" s="18" t="s">
        <v>2980</v>
      </c>
      <c r="P89" s="64" t="s">
        <v>2983</v>
      </c>
      <c r="Q89" s="65"/>
      <c r="R89" s="34"/>
      <c r="S89" s="33"/>
      <c r="T89" s="67">
        <v>1</v>
      </c>
    </row>
    <row r="90" spans="1:22" ht="15.75" outlineLevel="2" x14ac:dyDescent="0.25">
      <c r="A90" s="53" t="s">
        <v>716</v>
      </c>
      <c r="B90" s="50" t="s">
        <v>870</v>
      </c>
      <c r="C90" s="54">
        <v>136294</v>
      </c>
      <c r="D90" s="55" t="s">
        <v>2998</v>
      </c>
      <c r="E90" s="55" t="s">
        <v>872</v>
      </c>
      <c r="F90" s="34">
        <v>0</v>
      </c>
      <c r="G90" s="56"/>
      <c r="H90" s="56">
        <v>1</v>
      </c>
      <c r="I90" s="57">
        <v>3</v>
      </c>
      <c r="J90" s="47"/>
      <c r="K90" s="33"/>
      <c r="L90" s="33"/>
      <c r="M90" s="32"/>
      <c r="N90" s="41">
        <v>320237.21000000002</v>
      </c>
      <c r="O90" s="18" t="s">
        <v>2980</v>
      </c>
      <c r="P90" s="64" t="s">
        <v>2983</v>
      </c>
      <c r="Q90" s="65"/>
      <c r="R90" s="34"/>
      <c r="S90" s="33"/>
      <c r="T90" s="67">
        <v>1</v>
      </c>
    </row>
    <row r="91" spans="1:22" ht="31.5" outlineLevel="2" x14ac:dyDescent="0.25">
      <c r="A91" s="50" t="s">
        <v>716</v>
      </c>
      <c r="B91" s="50" t="s">
        <v>870</v>
      </c>
      <c r="C91" s="31">
        <v>136299</v>
      </c>
      <c r="D91" s="50" t="s">
        <v>880</v>
      </c>
      <c r="E91" s="50" t="s">
        <v>872</v>
      </c>
      <c r="F91" s="31" t="s">
        <v>29</v>
      </c>
      <c r="G91" s="31" t="s">
        <v>29</v>
      </c>
      <c r="H91" s="31">
        <v>1</v>
      </c>
      <c r="I91" s="31">
        <v>1</v>
      </c>
      <c r="J91" s="31">
        <v>1</v>
      </c>
      <c r="K91" s="31">
        <v>138</v>
      </c>
      <c r="L91" s="31" t="s">
        <v>30</v>
      </c>
      <c r="M91" s="29">
        <v>752</v>
      </c>
      <c r="N91" s="40">
        <v>1574032.37</v>
      </c>
      <c r="O91" s="18" t="s">
        <v>2980</v>
      </c>
      <c r="P91" s="64"/>
      <c r="Q91" s="65"/>
      <c r="R91" s="34"/>
      <c r="S91" s="33"/>
      <c r="T91" s="67">
        <v>1</v>
      </c>
    </row>
    <row r="92" spans="1:22" ht="31.5" outlineLevel="2" x14ac:dyDescent="0.25">
      <c r="A92" s="50" t="s">
        <v>716</v>
      </c>
      <c r="B92" s="50" t="s">
        <v>870</v>
      </c>
      <c r="C92" s="31">
        <v>136301</v>
      </c>
      <c r="D92" s="50" t="s">
        <v>882</v>
      </c>
      <c r="E92" s="50" t="s">
        <v>872</v>
      </c>
      <c r="F92" s="31" t="s">
        <v>29</v>
      </c>
      <c r="G92" s="31" t="s">
        <v>29</v>
      </c>
      <c r="H92" s="31">
        <v>1</v>
      </c>
      <c r="I92" s="31">
        <v>4</v>
      </c>
      <c r="J92" s="31">
        <v>1</v>
      </c>
      <c r="K92" s="31">
        <v>138</v>
      </c>
      <c r="L92" s="31" t="s">
        <v>30</v>
      </c>
      <c r="M92" s="29">
        <v>753</v>
      </c>
      <c r="N92" s="40">
        <v>572634.05000000005</v>
      </c>
      <c r="O92" s="18" t="s">
        <v>2980</v>
      </c>
      <c r="P92" s="64"/>
      <c r="Q92" s="65"/>
      <c r="R92" s="34"/>
      <c r="S92" s="33"/>
      <c r="T92" s="67">
        <v>1</v>
      </c>
    </row>
    <row r="93" spans="1:22" ht="15.75" outlineLevel="2" x14ac:dyDescent="0.25">
      <c r="A93" s="53" t="s">
        <v>716</v>
      </c>
      <c r="B93" s="50" t="s">
        <v>870</v>
      </c>
      <c r="C93" s="54">
        <v>136305</v>
      </c>
      <c r="D93" s="55" t="s">
        <v>3000</v>
      </c>
      <c r="E93" s="55" t="s">
        <v>872</v>
      </c>
      <c r="F93" s="34">
        <v>0</v>
      </c>
      <c r="G93" s="56"/>
      <c r="H93" s="56">
        <v>1</v>
      </c>
      <c r="I93" s="57">
        <v>6</v>
      </c>
      <c r="J93" s="47"/>
      <c r="K93" s="33"/>
      <c r="L93" s="33"/>
      <c r="M93" s="32"/>
      <c r="N93" s="41">
        <v>494337.83</v>
      </c>
      <c r="O93" s="18" t="s">
        <v>2980</v>
      </c>
      <c r="P93" s="64" t="s">
        <v>2983</v>
      </c>
      <c r="Q93" s="65"/>
      <c r="R93" s="34"/>
      <c r="S93" s="33"/>
      <c r="T93" s="67">
        <v>1</v>
      </c>
    </row>
    <row r="94" spans="1:22" ht="15.75" outlineLevel="2" x14ac:dyDescent="0.25">
      <c r="A94" s="53" t="s">
        <v>716</v>
      </c>
      <c r="B94" s="50" t="s">
        <v>870</v>
      </c>
      <c r="C94" s="54">
        <v>136306</v>
      </c>
      <c r="D94" s="55" t="s">
        <v>3001</v>
      </c>
      <c r="E94" s="55" t="s">
        <v>872</v>
      </c>
      <c r="F94" s="34">
        <v>0</v>
      </c>
      <c r="G94" s="56"/>
      <c r="H94" s="56">
        <v>1</v>
      </c>
      <c r="I94" s="57">
        <v>2</v>
      </c>
      <c r="J94" s="47"/>
      <c r="K94" s="33"/>
      <c r="L94" s="33"/>
      <c r="M94" s="32"/>
      <c r="N94" s="41">
        <v>267148.15000000002</v>
      </c>
      <c r="O94" s="18" t="s">
        <v>2980</v>
      </c>
      <c r="P94" s="64" t="s">
        <v>2983</v>
      </c>
      <c r="Q94" s="65"/>
      <c r="R94" s="34"/>
      <c r="S94" s="33"/>
      <c r="T94" s="67">
        <v>1</v>
      </c>
    </row>
    <row r="95" spans="1:22" ht="31.5" outlineLevel="2" x14ac:dyDescent="0.25">
      <c r="A95" s="50" t="s">
        <v>716</v>
      </c>
      <c r="B95" s="50" t="s">
        <v>870</v>
      </c>
      <c r="C95" s="31">
        <v>136308</v>
      </c>
      <c r="D95" s="50" t="s">
        <v>888</v>
      </c>
      <c r="E95" s="50" t="s">
        <v>872</v>
      </c>
      <c r="F95" s="31" t="s">
        <v>29</v>
      </c>
      <c r="G95" s="31" t="s">
        <v>29</v>
      </c>
      <c r="H95" s="31">
        <v>1</v>
      </c>
      <c r="I95" s="31">
        <v>2</v>
      </c>
      <c r="J95" s="31">
        <v>1</v>
      </c>
      <c r="K95" s="31">
        <v>138</v>
      </c>
      <c r="L95" s="31" t="s">
        <v>30</v>
      </c>
      <c r="M95" s="29">
        <v>757</v>
      </c>
      <c r="N95" s="40">
        <v>409013.3</v>
      </c>
      <c r="O95" s="18" t="s">
        <v>2980</v>
      </c>
      <c r="P95" s="64"/>
      <c r="Q95" s="65"/>
      <c r="R95" s="34"/>
      <c r="S95" s="33"/>
      <c r="T95" s="67">
        <v>1</v>
      </c>
    </row>
    <row r="96" spans="1:22" ht="15.75" outlineLevel="2" x14ac:dyDescent="0.25">
      <c r="A96" s="53" t="s">
        <v>716</v>
      </c>
      <c r="B96" s="50" t="s">
        <v>870</v>
      </c>
      <c r="C96" s="54">
        <v>136363</v>
      </c>
      <c r="D96" s="55" t="s">
        <v>2999</v>
      </c>
      <c r="E96" s="55" t="s">
        <v>878</v>
      </c>
      <c r="F96" s="34">
        <v>0</v>
      </c>
      <c r="G96" s="56"/>
      <c r="H96" s="56">
        <v>1</v>
      </c>
      <c r="I96" s="57">
        <v>2</v>
      </c>
      <c r="J96" s="47"/>
      <c r="K96" s="33"/>
      <c r="L96" s="33"/>
      <c r="M96" s="32"/>
      <c r="N96" s="41">
        <v>409013.3</v>
      </c>
      <c r="O96" s="18" t="s">
        <v>2980</v>
      </c>
      <c r="P96" s="64" t="s">
        <v>2983</v>
      </c>
      <c r="Q96" s="65"/>
      <c r="R96" s="34"/>
      <c r="S96" s="33"/>
      <c r="T96" s="67">
        <v>1</v>
      </c>
    </row>
    <row r="97" spans="1:22" ht="31.5" outlineLevel="2" x14ac:dyDescent="0.25">
      <c r="A97" s="50" t="s">
        <v>716</v>
      </c>
      <c r="B97" s="50" t="s">
        <v>870</v>
      </c>
      <c r="C97" s="31">
        <v>136378</v>
      </c>
      <c r="D97" s="50" t="s">
        <v>890</v>
      </c>
      <c r="E97" s="50" t="s">
        <v>878</v>
      </c>
      <c r="F97" s="31" t="s">
        <v>29</v>
      </c>
      <c r="G97" s="31" t="s">
        <v>29</v>
      </c>
      <c r="H97" s="31">
        <v>1</v>
      </c>
      <c r="I97" s="31">
        <v>2</v>
      </c>
      <c r="J97" s="31">
        <v>1</v>
      </c>
      <c r="K97" s="31">
        <v>138</v>
      </c>
      <c r="L97" s="31" t="s">
        <v>30</v>
      </c>
      <c r="M97" s="29">
        <v>759</v>
      </c>
      <c r="N97" s="40">
        <v>260832.89</v>
      </c>
      <c r="O97" s="18" t="s">
        <v>2980</v>
      </c>
      <c r="P97" s="64"/>
      <c r="Q97" s="65"/>
      <c r="R97" s="34"/>
      <c r="S97" s="33"/>
      <c r="T97" s="67">
        <v>1</v>
      </c>
    </row>
    <row r="98" spans="1:22" ht="31.5" outlineLevel="2" x14ac:dyDescent="0.25">
      <c r="A98" s="50" t="s">
        <v>716</v>
      </c>
      <c r="B98" s="50" t="s">
        <v>870</v>
      </c>
      <c r="C98" s="31">
        <v>221002</v>
      </c>
      <c r="D98" s="50" t="s">
        <v>876</v>
      </c>
      <c r="E98" s="50" t="s">
        <v>872</v>
      </c>
      <c r="F98" s="31" t="s">
        <v>29</v>
      </c>
      <c r="G98" s="31" t="s">
        <v>29</v>
      </c>
      <c r="H98" s="31">
        <v>1</v>
      </c>
      <c r="I98" s="31">
        <v>1</v>
      </c>
      <c r="J98" s="31">
        <v>1</v>
      </c>
      <c r="K98" s="31">
        <v>138</v>
      </c>
      <c r="L98" s="31" t="s">
        <v>30</v>
      </c>
      <c r="M98" s="29">
        <v>749</v>
      </c>
      <c r="N98" s="40">
        <v>267892.43</v>
      </c>
      <c r="O98" s="18" t="s">
        <v>2980</v>
      </c>
      <c r="P98" s="64"/>
      <c r="Q98" s="65"/>
      <c r="R98" s="34"/>
      <c r="S98" s="33"/>
      <c r="T98" s="67">
        <v>1</v>
      </c>
    </row>
    <row r="99" spans="1:22" ht="31.5" outlineLevel="2" x14ac:dyDescent="0.25">
      <c r="A99" s="50" t="s">
        <v>716</v>
      </c>
      <c r="B99" s="50" t="s">
        <v>870</v>
      </c>
      <c r="C99" s="31">
        <v>221009</v>
      </c>
      <c r="D99" s="50" t="s">
        <v>879</v>
      </c>
      <c r="E99" s="50" t="s">
        <v>872</v>
      </c>
      <c r="F99" s="31" t="s">
        <v>29</v>
      </c>
      <c r="G99" s="31" t="s">
        <v>29</v>
      </c>
      <c r="H99" s="31">
        <v>1</v>
      </c>
      <c r="I99" s="31">
        <v>2</v>
      </c>
      <c r="J99" s="31">
        <v>1</v>
      </c>
      <c r="K99" s="31">
        <v>138</v>
      </c>
      <c r="L99" s="31" t="s">
        <v>30</v>
      </c>
      <c r="M99" s="29">
        <v>751</v>
      </c>
      <c r="N99" s="40">
        <v>153581.45000000001</v>
      </c>
      <c r="O99" s="18" t="s">
        <v>2980</v>
      </c>
      <c r="P99" s="64"/>
      <c r="Q99" s="65"/>
      <c r="R99" s="34"/>
      <c r="S99" s="33"/>
      <c r="T99" s="67">
        <v>1</v>
      </c>
    </row>
    <row r="100" spans="1:22" ht="31.5" outlineLevel="2" x14ac:dyDescent="0.25">
      <c r="A100" s="50" t="s">
        <v>716</v>
      </c>
      <c r="B100" s="50" t="s">
        <v>870</v>
      </c>
      <c r="C100" s="51">
        <v>319223</v>
      </c>
      <c r="D100" s="52" t="s">
        <v>883</v>
      </c>
      <c r="E100" s="50" t="s">
        <v>878</v>
      </c>
      <c r="F100" s="31" t="s">
        <v>29</v>
      </c>
      <c r="G100" s="31" t="s">
        <v>29</v>
      </c>
      <c r="H100" s="31">
        <v>1</v>
      </c>
      <c r="I100" s="31">
        <v>1</v>
      </c>
      <c r="J100" s="31">
        <v>1</v>
      </c>
      <c r="K100" s="31">
        <v>138</v>
      </c>
      <c r="L100" s="31" t="s">
        <v>30</v>
      </c>
      <c r="M100" s="29">
        <v>754</v>
      </c>
      <c r="N100" s="40">
        <v>280934</v>
      </c>
      <c r="O100" s="18" t="s">
        <v>2980</v>
      </c>
      <c r="P100" s="64"/>
      <c r="Q100" s="65"/>
      <c r="R100" s="34"/>
      <c r="S100" s="33"/>
      <c r="T100" s="67">
        <v>1</v>
      </c>
    </row>
    <row r="101" spans="1:22" ht="15.75" outlineLevel="2" x14ac:dyDescent="0.25">
      <c r="A101" s="53" t="s">
        <v>716</v>
      </c>
      <c r="B101" s="50" t="s">
        <v>870</v>
      </c>
      <c r="C101" s="54">
        <v>319226</v>
      </c>
      <c r="D101" s="55" t="s">
        <v>2995</v>
      </c>
      <c r="E101" s="55" t="s">
        <v>872</v>
      </c>
      <c r="F101" s="34">
        <v>0</v>
      </c>
      <c r="G101" s="56"/>
      <c r="H101" s="56">
        <v>1</v>
      </c>
      <c r="I101" s="57">
        <v>2</v>
      </c>
      <c r="J101" s="47"/>
      <c r="K101" s="33"/>
      <c r="L101" s="33"/>
      <c r="M101" s="32"/>
      <c r="N101" s="41">
        <v>403508.13</v>
      </c>
      <c r="O101" s="18" t="s">
        <v>2980</v>
      </c>
      <c r="P101" s="64" t="s">
        <v>2983</v>
      </c>
      <c r="Q101" s="65"/>
      <c r="R101" s="34"/>
      <c r="S101" s="33"/>
      <c r="T101" s="67">
        <v>1</v>
      </c>
    </row>
    <row r="102" spans="1:22" ht="31.5" outlineLevel="1" x14ac:dyDescent="0.25">
      <c r="A102" s="53"/>
      <c r="B102" s="69" t="s">
        <v>3028</v>
      </c>
      <c r="C102" s="54"/>
      <c r="D102" s="55"/>
      <c r="E102" s="55"/>
      <c r="F102" s="34"/>
      <c r="G102" s="56"/>
      <c r="H102" s="56">
        <f>SUBTOTAL(9,H85:H101)</f>
        <v>17</v>
      </c>
      <c r="I102" s="57">
        <f>SUBTOTAL(9,I85:I101)</f>
        <v>42</v>
      </c>
      <c r="J102" s="47"/>
      <c r="K102" s="33"/>
      <c r="L102" s="33"/>
      <c r="M102" s="32"/>
      <c r="N102" s="41">
        <f>SUBTOTAL(9,N85:N101)</f>
        <v>7644580.1799999997</v>
      </c>
      <c r="O102" s="18"/>
      <c r="P102" s="64"/>
      <c r="Q102" s="65"/>
      <c r="R102" s="34"/>
      <c r="S102" s="33"/>
      <c r="T102" s="67"/>
    </row>
    <row r="103" spans="1:22" s="80" customFormat="1" ht="25.5" customHeight="1" x14ac:dyDescent="0.25">
      <c r="A103" s="71"/>
      <c r="B103" s="71"/>
      <c r="C103" s="71"/>
      <c r="D103" s="72"/>
      <c r="E103" s="72"/>
      <c r="F103" s="71"/>
      <c r="G103" s="71"/>
      <c r="H103" s="73"/>
      <c r="I103" s="73"/>
      <c r="J103" s="71"/>
      <c r="K103" s="73"/>
      <c r="L103" s="74"/>
      <c r="M103" s="73"/>
      <c r="N103" s="73"/>
      <c r="O103" s="71"/>
      <c r="P103" s="75"/>
      <c r="Q103" s="76"/>
      <c r="R103" s="18"/>
      <c r="S103" s="77"/>
      <c r="T103" s="19"/>
      <c r="U103" s="78"/>
      <c r="V103" s="79"/>
    </row>
    <row r="104" spans="1:22" s="80" customFormat="1" ht="25.5" customHeight="1" x14ac:dyDescent="0.25">
      <c r="A104" s="71"/>
      <c r="B104" s="81" t="s">
        <v>3070</v>
      </c>
      <c r="C104" s="71"/>
      <c r="D104" s="72"/>
      <c r="E104" s="72"/>
      <c r="F104" s="82"/>
      <c r="G104" s="82"/>
      <c r="H104" s="197" t="s">
        <v>3070</v>
      </c>
      <c r="I104" s="197"/>
      <c r="J104" s="71"/>
      <c r="K104" s="73"/>
      <c r="L104" s="74"/>
      <c r="M104" s="73"/>
      <c r="N104" s="73"/>
      <c r="O104" s="71"/>
      <c r="P104" s="83"/>
      <c r="Q104" s="76"/>
      <c r="R104" s="18"/>
      <c r="S104" s="77"/>
      <c r="T104" s="19"/>
      <c r="U104" s="78"/>
      <c r="V104" s="79"/>
    </row>
    <row r="105" spans="1:22" s="80" customFormat="1" ht="25.5" customHeight="1" x14ac:dyDescent="0.25">
      <c r="A105" s="71"/>
      <c r="B105" s="71"/>
      <c r="C105" s="71"/>
      <c r="D105" s="72"/>
      <c r="E105" s="72"/>
      <c r="F105" s="71"/>
      <c r="G105" s="71"/>
      <c r="H105" s="71"/>
      <c r="I105" s="71"/>
      <c r="J105" s="71"/>
      <c r="K105" s="73"/>
      <c r="L105" s="74"/>
      <c r="M105" s="73"/>
      <c r="N105" s="73"/>
      <c r="O105" s="71"/>
      <c r="P105" s="83"/>
      <c r="Q105" s="76"/>
      <c r="R105" s="18"/>
      <c r="S105" s="77"/>
      <c r="T105" s="19"/>
      <c r="U105" s="78"/>
      <c r="V105" s="79"/>
    </row>
    <row r="106" spans="1:22" s="80" customFormat="1" ht="25.5" customHeight="1" x14ac:dyDescent="0.25">
      <c r="A106" s="71"/>
      <c r="B106" s="71"/>
      <c r="C106" s="71"/>
      <c r="D106" s="72"/>
      <c r="E106" s="72"/>
      <c r="F106" s="71"/>
      <c r="G106" s="71"/>
      <c r="H106" s="73"/>
      <c r="I106" s="73"/>
      <c r="J106" s="71"/>
      <c r="K106" s="73"/>
      <c r="L106" s="74"/>
      <c r="M106" s="73"/>
      <c r="N106" s="73"/>
      <c r="O106" s="71"/>
      <c r="P106" s="83"/>
      <c r="Q106" s="76"/>
      <c r="R106" s="18"/>
      <c r="S106" s="77"/>
      <c r="T106" s="19"/>
      <c r="U106" s="78"/>
      <c r="V106" s="79"/>
    </row>
    <row r="107" spans="1:22" s="80" customFormat="1" ht="25.5" customHeight="1" x14ac:dyDescent="0.25">
      <c r="A107" s="71"/>
      <c r="B107" s="71"/>
      <c r="C107" s="84"/>
      <c r="D107" s="85" t="s">
        <v>3071</v>
      </c>
      <c r="E107" s="72"/>
      <c r="F107" s="71"/>
      <c r="G107" s="71"/>
      <c r="H107" s="73"/>
      <c r="I107" s="73"/>
      <c r="J107" s="71"/>
      <c r="K107" s="73"/>
      <c r="L107" s="74"/>
      <c r="M107" s="198" t="s">
        <v>3072</v>
      </c>
      <c r="N107" s="198"/>
      <c r="O107" s="198"/>
      <c r="P107" s="83"/>
      <c r="Q107" s="76"/>
      <c r="R107" s="18"/>
      <c r="S107" s="77"/>
      <c r="T107" s="19"/>
      <c r="U107" s="78"/>
      <c r="V107" s="79"/>
    </row>
    <row r="108" spans="1:22" s="80" customFormat="1" ht="29.25" customHeight="1" x14ac:dyDescent="0.25">
      <c r="A108" s="71"/>
      <c r="B108" s="71"/>
      <c r="C108" s="86"/>
      <c r="D108" s="81" t="s">
        <v>3073</v>
      </c>
      <c r="E108" s="87"/>
      <c r="F108" s="81"/>
      <c r="G108" s="81"/>
      <c r="H108" s="88"/>
      <c r="I108" s="88"/>
      <c r="J108" s="81"/>
      <c r="K108" s="88"/>
      <c r="L108" s="89"/>
      <c r="M108" s="199" t="s">
        <v>3074</v>
      </c>
      <c r="N108" s="199"/>
      <c r="O108" s="199"/>
      <c r="P108" s="90"/>
      <c r="Q108" s="76"/>
      <c r="R108" s="18"/>
      <c r="S108" s="77"/>
      <c r="T108" s="19"/>
      <c r="U108" s="78"/>
      <c r="V108" s="79"/>
    </row>
    <row r="109" spans="1:22" ht="15.75" outlineLevel="2" x14ac:dyDescent="0.25">
      <c r="A109" s="50" t="s">
        <v>891</v>
      </c>
      <c r="B109" s="50" t="s">
        <v>892</v>
      </c>
      <c r="C109" s="31">
        <v>131415</v>
      </c>
      <c r="D109" s="50" t="s">
        <v>898</v>
      </c>
      <c r="E109" s="50" t="s">
        <v>899</v>
      </c>
      <c r="F109" s="31" t="s">
        <v>216</v>
      </c>
      <c r="G109" s="31" t="s">
        <v>216</v>
      </c>
      <c r="H109" s="31">
        <v>1</v>
      </c>
      <c r="I109" s="31">
        <v>3</v>
      </c>
      <c r="J109" s="31">
        <v>1</v>
      </c>
      <c r="K109" s="31">
        <v>138</v>
      </c>
      <c r="L109" s="31" t="s">
        <v>30</v>
      </c>
      <c r="M109" s="29">
        <v>764</v>
      </c>
      <c r="N109" s="38">
        <v>220633.82</v>
      </c>
      <c r="O109" s="18" t="s">
        <v>2980</v>
      </c>
      <c r="P109" s="64"/>
      <c r="Q109" s="65"/>
      <c r="R109" s="34"/>
      <c r="S109" s="33"/>
      <c r="T109" s="67">
        <v>1</v>
      </c>
      <c r="U109" t="s">
        <v>3022</v>
      </c>
    </row>
    <row r="110" spans="1:22" ht="15.75" outlineLevel="2" x14ac:dyDescent="0.25">
      <c r="A110" s="50" t="s">
        <v>891</v>
      </c>
      <c r="B110" s="50" t="s">
        <v>892</v>
      </c>
      <c r="C110" s="31">
        <v>131523</v>
      </c>
      <c r="D110" s="50" t="s">
        <v>1019</v>
      </c>
      <c r="E110" s="50" t="s">
        <v>1020</v>
      </c>
      <c r="F110" s="31" t="s">
        <v>216</v>
      </c>
      <c r="G110" s="31" t="s">
        <v>216</v>
      </c>
      <c r="H110" s="31">
        <v>1</v>
      </c>
      <c r="I110" s="31">
        <v>1</v>
      </c>
      <c r="J110" s="31">
        <v>1</v>
      </c>
      <c r="K110" s="31">
        <v>138</v>
      </c>
      <c r="L110" s="31" t="s">
        <v>30</v>
      </c>
      <c r="M110" s="29">
        <v>854</v>
      </c>
      <c r="N110" s="38">
        <v>177560.6</v>
      </c>
      <c r="O110" s="18" t="s">
        <v>2980</v>
      </c>
      <c r="P110" s="64"/>
      <c r="Q110" s="65"/>
      <c r="R110" s="34"/>
      <c r="S110" s="33"/>
      <c r="T110" s="67">
        <v>1</v>
      </c>
    </row>
    <row r="111" spans="1:22" ht="15.75" outlineLevel="2" x14ac:dyDescent="0.25">
      <c r="A111" s="50" t="s">
        <v>891</v>
      </c>
      <c r="B111" s="50" t="s">
        <v>892</v>
      </c>
      <c r="C111" s="31">
        <v>132078</v>
      </c>
      <c r="D111" s="50" t="s">
        <v>1015</v>
      </c>
      <c r="E111" s="50" t="s">
        <v>1012</v>
      </c>
      <c r="F111" s="31" t="s">
        <v>45</v>
      </c>
      <c r="G111" s="31" t="s">
        <v>45</v>
      </c>
      <c r="H111" s="31">
        <v>1</v>
      </c>
      <c r="I111" s="31">
        <v>4</v>
      </c>
      <c r="J111" s="31">
        <v>1</v>
      </c>
      <c r="K111" s="31">
        <v>138</v>
      </c>
      <c r="L111" s="31" t="s">
        <v>30</v>
      </c>
      <c r="M111" s="29">
        <v>850</v>
      </c>
      <c r="N111" s="38">
        <v>294804.52</v>
      </c>
      <c r="O111" s="18" t="s">
        <v>2980</v>
      </c>
      <c r="P111" s="64"/>
      <c r="Q111" s="65"/>
      <c r="R111" s="34"/>
      <c r="S111" s="33"/>
      <c r="T111" s="67">
        <v>1</v>
      </c>
    </row>
    <row r="112" spans="1:22" ht="15.75" outlineLevel="2" x14ac:dyDescent="0.25">
      <c r="A112" s="50" t="s">
        <v>891</v>
      </c>
      <c r="B112" s="50" t="s">
        <v>892</v>
      </c>
      <c r="C112" s="31">
        <v>211503</v>
      </c>
      <c r="D112" s="59" t="s">
        <v>900</v>
      </c>
      <c r="E112" s="50" t="s">
        <v>901</v>
      </c>
      <c r="F112" s="31" t="s">
        <v>216</v>
      </c>
      <c r="G112" s="31" t="s">
        <v>216</v>
      </c>
      <c r="H112" s="31">
        <v>1</v>
      </c>
      <c r="I112" s="31">
        <v>4</v>
      </c>
      <c r="J112" s="31">
        <v>1</v>
      </c>
      <c r="K112" s="31">
        <v>138</v>
      </c>
      <c r="L112" s="31" t="s">
        <v>30</v>
      </c>
      <c r="M112" s="29">
        <v>765</v>
      </c>
      <c r="N112" s="38">
        <v>294804.52</v>
      </c>
      <c r="O112" s="18" t="s">
        <v>2980</v>
      </c>
      <c r="P112" s="64"/>
      <c r="Q112" s="65"/>
      <c r="R112" s="34"/>
      <c r="S112" s="33"/>
      <c r="T112" s="67">
        <v>1</v>
      </c>
      <c r="U112" t="s">
        <v>3022</v>
      </c>
    </row>
    <row r="113" spans="1:22" ht="15.75" outlineLevel="2" x14ac:dyDescent="0.25">
      <c r="A113" s="50" t="s">
        <v>891</v>
      </c>
      <c r="B113" s="50" t="s">
        <v>892</v>
      </c>
      <c r="C113" s="31">
        <v>281003</v>
      </c>
      <c r="D113" s="58" t="s">
        <v>3012</v>
      </c>
      <c r="E113" s="50" t="s">
        <v>3013</v>
      </c>
      <c r="F113" s="31" t="s">
        <v>45</v>
      </c>
      <c r="G113" s="56"/>
      <c r="H113" s="56">
        <v>1</v>
      </c>
      <c r="I113" s="57">
        <v>1</v>
      </c>
      <c r="J113" s="47"/>
      <c r="K113" s="33"/>
      <c r="L113" s="33"/>
      <c r="M113" s="32"/>
      <c r="N113" s="42">
        <v>177560.6</v>
      </c>
      <c r="O113" s="18" t="s">
        <v>2980</v>
      </c>
      <c r="P113" s="64"/>
      <c r="Q113" s="65"/>
      <c r="R113" s="34"/>
      <c r="S113" s="33"/>
      <c r="T113" s="67">
        <v>1</v>
      </c>
    </row>
    <row r="114" spans="1:22" ht="31.5" outlineLevel="1" x14ac:dyDescent="0.25">
      <c r="A114" s="50"/>
      <c r="B114" s="69" t="s">
        <v>3029</v>
      </c>
      <c r="C114" s="31"/>
      <c r="D114" s="58"/>
      <c r="E114" s="50"/>
      <c r="F114" s="31"/>
      <c r="G114" s="56"/>
      <c r="H114" s="56">
        <f>SUBTOTAL(9,H109:H113)</f>
        <v>5</v>
      </c>
      <c r="I114" s="57">
        <f>SUBTOTAL(9,I109:I113)</f>
        <v>13</v>
      </c>
      <c r="J114" s="47"/>
      <c r="K114" s="33"/>
      <c r="L114" s="33"/>
      <c r="M114" s="32"/>
      <c r="N114" s="42">
        <f>SUBTOTAL(9,N109:N113)</f>
        <v>1165364.06</v>
      </c>
      <c r="O114" s="18"/>
      <c r="P114" s="64"/>
      <c r="Q114" s="65"/>
      <c r="R114" s="34"/>
      <c r="S114" s="33"/>
      <c r="T114" s="67"/>
    </row>
    <row r="115" spans="1:22" s="80" customFormat="1" ht="25.5" customHeight="1" x14ac:dyDescent="0.25">
      <c r="A115" s="71"/>
      <c r="B115" s="71"/>
      <c r="C115" s="71"/>
      <c r="D115" s="72"/>
      <c r="E115" s="72"/>
      <c r="F115" s="71"/>
      <c r="G115" s="71"/>
      <c r="H115" s="73"/>
      <c r="I115" s="73"/>
      <c r="J115" s="71"/>
      <c r="K115" s="73"/>
      <c r="L115" s="74"/>
      <c r="M115" s="73"/>
      <c r="N115" s="73"/>
      <c r="O115" s="71"/>
      <c r="P115" s="75"/>
      <c r="Q115" s="76"/>
      <c r="R115" s="18"/>
      <c r="S115" s="77"/>
      <c r="T115" s="19"/>
      <c r="U115" s="78"/>
      <c r="V115" s="79"/>
    </row>
    <row r="116" spans="1:22" s="80" customFormat="1" ht="25.5" customHeight="1" x14ac:dyDescent="0.25">
      <c r="A116" s="71"/>
      <c r="B116" s="81" t="s">
        <v>3070</v>
      </c>
      <c r="C116" s="71"/>
      <c r="D116" s="72"/>
      <c r="E116" s="72"/>
      <c r="F116" s="82"/>
      <c r="G116" s="82"/>
      <c r="H116" s="197" t="s">
        <v>3070</v>
      </c>
      <c r="I116" s="197"/>
      <c r="J116" s="71"/>
      <c r="K116" s="73"/>
      <c r="L116" s="74"/>
      <c r="M116" s="73"/>
      <c r="N116" s="73"/>
      <c r="O116" s="71"/>
      <c r="P116" s="83"/>
      <c r="Q116" s="76"/>
      <c r="R116" s="18"/>
      <c r="S116" s="77"/>
      <c r="T116" s="19"/>
      <c r="U116" s="78"/>
      <c r="V116" s="79"/>
    </row>
    <row r="117" spans="1:22" s="80" customFormat="1" ht="25.5" customHeight="1" x14ac:dyDescent="0.25">
      <c r="A117" s="71"/>
      <c r="B117" s="71"/>
      <c r="C117" s="71"/>
      <c r="D117" s="72"/>
      <c r="E117" s="72"/>
      <c r="F117" s="71"/>
      <c r="G117" s="71"/>
      <c r="H117" s="71"/>
      <c r="I117" s="71"/>
      <c r="J117" s="71"/>
      <c r="K117" s="73"/>
      <c r="L117" s="74"/>
      <c r="M117" s="73"/>
      <c r="N117" s="73"/>
      <c r="O117" s="71"/>
      <c r="P117" s="83"/>
      <c r="Q117" s="76"/>
      <c r="R117" s="18"/>
      <c r="S117" s="77"/>
      <c r="T117" s="19"/>
      <c r="U117" s="78"/>
      <c r="V117" s="79"/>
    </row>
    <row r="118" spans="1:22" s="80" customFormat="1" ht="25.5" customHeight="1" x14ac:dyDescent="0.25">
      <c r="A118" s="71"/>
      <c r="B118" s="71"/>
      <c r="C118" s="71"/>
      <c r="D118" s="72"/>
      <c r="E118" s="72"/>
      <c r="F118" s="71"/>
      <c r="G118" s="71"/>
      <c r="H118" s="73"/>
      <c r="I118" s="73"/>
      <c r="J118" s="71"/>
      <c r="K118" s="73"/>
      <c r="L118" s="74"/>
      <c r="M118" s="73"/>
      <c r="N118" s="73"/>
      <c r="O118" s="71"/>
      <c r="P118" s="83"/>
      <c r="Q118" s="76"/>
      <c r="R118" s="18"/>
      <c r="S118" s="77"/>
      <c r="T118" s="19"/>
      <c r="U118" s="78"/>
      <c r="V118" s="79"/>
    </row>
    <row r="119" spans="1:22" s="80" customFormat="1" ht="25.5" customHeight="1" x14ac:dyDescent="0.25">
      <c r="A119" s="71"/>
      <c r="B119" s="71"/>
      <c r="C119" s="84"/>
      <c r="D119" s="85" t="s">
        <v>3071</v>
      </c>
      <c r="E119" s="72"/>
      <c r="F119" s="71"/>
      <c r="G119" s="71"/>
      <c r="H119" s="73"/>
      <c r="I119" s="73"/>
      <c r="J119" s="71"/>
      <c r="K119" s="73"/>
      <c r="L119" s="74"/>
      <c r="M119" s="198" t="s">
        <v>3072</v>
      </c>
      <c r="N119" s="198"/>
      <c r="O119" s="198"/>
      <c r="P119" s="83"/>
      <c r="Q119" s="76"/>
      <c r="R119" s="18"/>
      <c r="S119" s="77"/>
      <c r="T119" s="19"/>
      <c r="U119" s="78"/>
      <c r="V119" s="79"/>
    </row>
    <row r="120" spans="1:22" s="80" customFormat="1" ht="29.25" customHeight="1" x14ac:dyDescent="0.25">
      <c r="A120" s="71"/>
      <c r="B120" s="71"/>
      <c r="C120" s="86"/>
      <c r="D120" s="81" t="s">
        <v>3073</v>
      </c>
      <c r="E120" s="87"/>
      <c r="F120" s="81"/>
      <c r="G120" s="81"/>
      <c r="H120" s="88"/>
      <c r="I120" s="88"/>
      <c r="J120" s="81"/>
      <c r="K120" s="88"/>
      <c r="L120" s="89"/>
      <c r="M120" s="199" t="s">
        <v>3074</v>
      </c>
      <c r="N120" s="199"/>
      <c r="O120" s="199"/>
      <c r="P120" s="90"/>
      <c r="Q120" s="76"/>
      <c r="R120" s="18"/>
      <c r="S120" s="77"/>
      <c r="T120" s="19"/>
      <c r="U120" s="78"/>
      <c r="V120" s="79"/>
    </row>
    <row r="121" spans="1:22" ht="15.75" outlineLevel="2" x14ac:dyDescent="0.25">
      <c r="A121" s="50" t="s">
        <v>891</v>
      </c>
      <c r="B121" s="50" t="s">
        <v>916</v>
      </c>
      <c r="C121" s="31">
        <v>131874</v>
      </c>
      <c r="D121" s="50" t="s">
        <v>937</v>
      </c>
      <c r="E121" s="50" t="s">
        <v>918</v>
      </c>
      <c r="F121" s="31" t="s">
        <v>45</v>
      </c>
      <c r="G121" s="31" t="s">
        <v>45</v>
      </c>
      <c r="H121" s="31">
        <v>1</v>
      </c>
      <c r="I121" s="31">
        <v>3</v>
      </c>
      <c r="J121" s="31">
        <v>1</v>
      </c>
      <c r="K121" s="31">
        <v>138</v>
      </c>
      <c r="L121" s="31" t="s">
        <v>30</v>
      </c>
      <c r="M121" s="29">
        <v>788</v>
      </c>
      <c r="N121" s="38">
        <v>354088.04</v>
      </c>
      <c r="O121" s="18" t="s">
        <v>2980</v>
      </c>
      <c r="P121" s="64"/>
      <c r="Q121" s="65"/>
      <c r="R121" s="34"/>
      <c r="S121" s="33"/>
      <c r="T121" s="67">
        <v>1</v>
      </c>
    </row>
    <row r="122" spans="1:22" ht="15.75" outlineLevel="2" x14ac:dyDescent="0.25">
      <c r="A122" s="50" t="s">
        <v>891</v>
      </c>
      <c r="B122" s="50" t="s">
        <v>916</v>
      </c>
      <c r="C122" s="31">
        <v>131897</v>
      </c>
      <c r="D122" s="50" t="s">
        <v>958</v>
      </c>
      <c r="E122" s="50" t="s">
        <v>954</v>
      </c>
      <c r="F122" s="31" t="s">
        <v>216</v>
      </c>
      <c r="G122" s="31" t="s">
        <v>216</v>
      </c>
      <c r="H122" s="31">
        <v>1</v>
      </c>
      <c r="I122" s="31">
        <v>1</v>
      </c>
      <c r="J122" s="31">
        <v>1</v>
      </c>
      <c r="K122" s="31">
        <v>138</v>
      </c>
      <c r="L122" s="31" t="s">
        <v>30</v>
      </c>
      <c r="M122" s="29">
        <v>804</v>
      </c>
      <c r="N122" s="38">
        <v>168715.08</v>
      </c>
      <c r="O122" s="18" t="s">
        <v>2980</v>
      </c>
      <c r="P122" s="64"/>
      <c r="Q122" s="65"/>
      <c r="R122" s="34"/>
      <c r="S122" s="33"/>
      <c r="T122" s="67">
        <v>1</v>
      </c>
    </row>
    <row r="123" spans="1:22" ht="15.75" outlineLevel="2" x14ac:dyDescent="0.25">
      <c r="A123" s="50" t="s">
        <v>891</v>
      </c>
      <c r="B123" s="50" t="s">
        <v>916</v>
      </c>
      <c r="C123" s="31">
        <v>212012</v>
      </c>
      <c r="D123" s="50" t="s">
        <v>1002</v>
      </c>
      <c r="E123" s="50" t="s">
        <v>1003</v>
      </c>
      <c r="F123" s="31" t="s">
        <v>45</v>
      </c>
      <c r="G123" s="31" t="s">
        <v>45</v>
      </c>
      <c r="H123" s="31">
        <v>1</v>
      </c>
      <c r="I123" s="31">
        <v>3</v>
      </c>
      <c r="J123" s="31">
        <v>1</v>
      </c>
      <c r="K123" s="31">
        <v>138</v>
      </c>
      <c r="L123" s="31" t="s">
        <v>30</v>
      </c>
      <c r="M123" s="29">
        <v>841</v>
      </c>
      <c r="N123" s="38">
        <v>406181.81</v>
      </c>
      <c r="O123" s="18" t="s">
        <v>2980</v>
      </c>
      <c r="P123" s="64"/>
      <c r="Q123" s="65"/>
      <c r="R123" s="34"/>
      <c r="S123" s="33"/>
      <c r="T123" s="67">
        <v>1</v>
      </c>
    </row>
    <row r="124" spans="1:22" ht="15.75" outlineLevel="2" x14ac:dyDescent="0.25">
      <c r="A124" s="50" t="s">
        <v>891</v>
      </c>
      <c r="B124" s="50" t="s">
        <v>916</v>
      </c>
      <c r="C124" s="31">
        <v>212051</v>
      </c>
      <c r="D124" s="50" t="s">
        <v>931</v>
      </c>
      <c r="E124" s="50" t="s">
        <v>932</v>
      </c>
      <c r="F124" s="31" t="s">
        <v>45</v>
      </c>
      <c r="G124" s="31" t="s">
        <v>45</v>
      </c>
      <c r="H124" s="31">
        <v>1</v>
      </c>
      <c r="I124" s="31">
        <v>1</v>
      </c>
      <c r="J124" s="31">
        <v>1</v>
      </c>
      <c r="K124" s="31">
        <v>138</v>
      </c>
      <c r="L124" s="31" t="s">
        <v>30</v>
      </c>
      <c r="M124" s="29">
        <v>785</v>
      </c>
      <c r="N124" s="38">
        <v>163465.07999999999</v>
      </c>
      <c r="O124" s="18" t="s">
        <v>2980</v>
      </c>
      <c r="P124" s="64"/>
      <c r="Q124" s="65"/>
      <c r="R124" s="34"/>
      <c r="S124" s="33"/>
      <c r="T124" s="67">
        <v>1</v>
      </c>
    </row>
    <row r="125" spans="1:22" ht="15.75" outlineLevel="1" x14ac:dyDescent="0.25">
      <c r="A125" s="50"/>
      <c r="B125" s="69" t="s">
        <v>3030</v>
      </c>
      <c r="C125" s="31"/>
      <c r="D125" s="50"/>
      <c r="E125" s="50"/>
      <c r="F125" s="31"/>
      <c r="G125" s="31"/>
      <c r="H125" s="31">
        <f>SUBTOTAL(9,H121:H124)</f>
        <v>4</v>
      </c>
      <c r="I125" s="31">
        <f>SUBTOTAL(9,I121:I124)</f>
        <v>8</v>
      </c>
      <c r="J125" s="31"/>
      <c r="K125" s="31"/>
      <c r="L125" s="31"/>
      <c r="M125" s="29"/>
      <c r="N125" s="38">
        <f>SUBTOTAL(9,N121:N124)</f>
        <v>1092450.01</v>
      </c>
      <c r="O125" s="18"/>
      <c r="P125" s="64"/>
      <c r="Q125" s="65"/>
      <c r="R125" s="34"/>
      <c r="S125" s="33"/>
      <c r="T125" s="67"/>
    </row>
    <row r="126" spans="1:22" s="80" customFormat="1" ht="25.5" customHeight="1" x14ac:dyDescent="0.25">
      <c r="A126" s="71"/>
      <c r="B126" s="71"/>
      <c r="C126" s="71"/>
      <c r="D126" s="72"/>
      <c r="E126" s="72"/>
      <c r="F126" s="71"/>
      <c r="G126" s="71"/>
      <c r="H126" s="73"/>
      <c r="I126" s="73"/>
      <c r="J126" s="71"/>
      <c r="K126" s="73"/>
      <c r="L126" s="74"/>
      <c r="M126" s="73"/>
      <c r="N126" s="73"/>
      <c r="O126" s="71"/>
      <c r="P126" s="75"/>
      <c r="Q126" s="76"/>
      <c r="R126" s="18"/>
      <c r="S126" s="77"/>
      <c r="T126" s="19"/>
      <c r="U126" s="78"/>
      <c r="V126" s="79"/>
    </row>
    <row r="127" spans="1:22" s="80" customFormat="1" ht="25.5" customHeight="1" x14ac:dyDescent="0.25">
      <c r="A127" s="71"/>
      <c r="B127" s="81" t="s">
        <v>3070</v>
      </c>
      <c r="C127" s="71"/>
      <c r="D127" s="72"/>
      <c r="E127" s="72"/>
      <c r="F127" s="82"/>
      <c r="G127" s="82"/>
      <c r="H127" s="197" t="s">
        <v>3070</v>
      </c>
      <c r="I127" s="197"/>
      <c r="J127" s="71"/>
      <c r="K127" s="73"/>
      <c r="L127" s="74"/>
      <c r="M127" s="73"/>
      <c r="N127" s="73"/>
      <c r="O127" s="71"/>
      <c r="P127" s="83"/>
      <c r="Q127" s="76"/>
      <c r="R127" s="18"/>
      <c r="S127" s="77"/>
      <c r="T127" s="19"/>
      <c r="U127" s="78"/>
      <c r="V127" s="79"/>
    </row>
    <row r="128" spans="1:22" s="80" customFormat="1" ht="25.5" customHeight="1" x14ac:dyDescent="0.25">
      <c r="A128" s="71"/>
      <c r="B128" s="71"/>
      <c r="C128" s="71"/>
      <c r="D128" s="72"/>
      <c r="E128" s="72"/>
      <c r="F128" s="71"/>
      <c r="G128" s="71"/>
      <c r="H128" s="71"/>
      <c r="I128" s="71"/>
      <c r="J128" s="71"/>
      <c r="K128" s="73"/>
      <c r="L128" s="74"/>
      <c r="M128" s="73"/>
      <c r="N128" s="73"/>
      <c r="O128" s="71"/>
      <c r="P128" s="83"/>
      <c r="Q128" s="76"/>
      <c r="R128" s="18"/>
      <c r="S128" s="77"/>
      <c r="T128" s="19"/>
      <c r="U128" s="78"/>
      <c r="V128" s="79"/>
    </row>
    <row r="129" spans="1:22" s="80" customFormat="1" ht="25.5" customHeight="1" x14ac:dyDescent="0.25">
      <c r="A129" s="71"/>
      <c r="B129" s="71"/>
      <c r="C129" s="71"/>
      <c r="D129" s="72"/>
      <c r="E129" s="72"/>
      <c r="F129" s="71"/>
      <c r="G129" s="71"/>
      <c r="H129" s="73"/>
      <c r="I129" s="73"/>
      <c r="J129" s="71"/>
      <c r="K129" s="73"/>
      <c r="L129" s="74"/>
      <c r="M129" s="73"/>
      <c r="N129" s="73"/>
      <c r="O129" s="71"/>
      <c r="P129" s="83"/>
      <c r="Q129" s="76"/>
      <c r="R129" s="18"/>
      <c r="S129" s="77"/>
      <c r="T129" s="19"/>
      <c r="U129" s="78"/>
      <c r="V129" s="79"/>
    </row>
    <row r="130" spans="1:22" s="80" customFormat="1" ht="25.5" customHeight="1" x14ac:dyDescent="0.25">
      <c r="A130" s="71"/>
      <c r="B130" s="71"/>
      <c r="C130" s="84"/>
      <c r="D130" s="85" t="s">
        <v>3071</v>
      </c>
      <c r="E130" s="72"/>
      <c r="F130" s="71"/>
      <c r="G130" s="71"/>
      <c r="H130" s="73"/>
      <c r="I130" s="73"/>
      <c r="J130" s="71"/>
      <c r="K130" s="73"/>
      <c r="L130" s="74"/>
      <c r="M130" s="198" t="s">
        <v>3072</v>
      </c>
      <c r="N130" s="198"/>
      <c r="O130" s="198"/>
      <c r="P130" s="83"/>
      <c r="Q130" s="76"/>
      <c r="R130" s="18"/>
      <c r="S130" s="77"/>
      <c r="T130" s="19"/>
      <c r="U130" s="78"/>
      <c r="V130" s="79"/>
    </row>
    <row r="131" spans="1:22" s="80" customFormat="1" ht="29.25" customHeight="1" x14ac:dyDescent="0.25">
      <c r="A131" s="71"/>
      <c r="B131" s="71"/>
      <c r="C131" s="86"/>
      <c r="D131" s="81" t="s">
        <v>3073</v>
      </c>
      <c r="E131" s="87"/>
      <c r="F131" s="81"/>
      <c r="G131" s="81"/>
      <c r="H131" s="88"/>
      <c r="I131" s="88"/>
      <c r="J131" s="81"/>
      <c r="K131" s="88"/>
      <c r="L131" s="89"/>
      <c r="M131" s="199" t="s">
        <v>3074</v>
      </c>
      <c r="N131" s="199"/>
      <c r="O131" s="199"/>
      <c r="P131" s="90"/>
      <c r="Q131" s="76"/>
      <c r="R131" s="18"/>
      <c r="S131" s="77"/>
      <c r="T131" s="19"/>
      <c r="U131" s="78"/>
      <c r="V131" s="79"/>
    </row>
    <row r="132" spans="1:22" ht="15.75" outlineLevel="2" x14ac:dyDescent="0.25">
      <c r="A132" s="53" t="s">
        <v>891</v>
      </c>
      <c r="B132" s="53" t="s">
        <v>2993</v>
      </c>
      <c r="C132" s="54">
        <v>131642</v>
      </c>
      <c r="D132" s="55" t="s">
        <v>2994</v>
      </c>
      <c r="E132" s="55" t="s">
        <v>1003</v>
      </c>
      <c r="F132" s="34">
        <v>1</v>
      </c>
      <c r="G132" s="56"/>
      <c r="H132" s="56">
        <v>1</v>
      </c>
      <c r="I132" s="57">
        <v>3</v>
      </c>
      <c r="J132" s="47"/>
      <c r="K132" s="33"/>
      <c r="L132" s="33"/>
      <c r="M132" s="32"/>
      <c r="N132" s="43">
        <v>373719.03999999998</v>
      </c>
      <c r="O132" s="18" t="s">
        <v>2980</v>
      </c>
      <c r="P132" s="64" t="s">
        <v>2983</v>
      </c>
      <c r="Q132" s="65"/>
      <c r="R132" s="34"/>
      <c r="S132" s="33"/>
      <c r="T132" s="67">
        <v>1</v>
      </c>
    </row>
    <row r="133" spans="1:22" ht="15.75" outlineLevel="1" x14ac:dyDescent="0.25">
      <c r="A133" s="53"/>
      <c r="B133" s="70" t="s">
        <v>3031</v>
      </c>
      <c r="C133" s="54"/>
      <c r="D133" s="55"/>
      <c r="E133" s="55"/>
      <c r="F133" s="34"/>
      <c r="G133" s="56"/>
      <c r="H133" s="56">
        <f>SUBTOTAL(9,H132:H132)</f>
        <v>1</v>
      </c>
      <c r="I133" s="57">
        <f>SUBTOTAL(9,I132:I132)</f>
        <v>3</v>
      </c>
      <c r="J133" s="47"/>
      <c r="K133" s="33"/>
      <c r="L133" s="33"/>
      <c r="M133" s="32"/>
      <c r="N133" s="43">
        <f>SUBTOTAL(9,N132:N132)</f>
        <v>373719.03999999998</v>
      </c>
      <c r="O133" s="18"/>
      <c r="P133" s="64"/>
      <c r="Q133" s="65"/>
      <c r="R133" s="34"/>
      <c r="S133" s="33"/>
      <c r="T133" s="67"/>
    </row>
    <row r="134" spans="1:22" s="80" customFormat="1" ht="25.5" customHeight="1" x14ac:dyDescent="0.25">
      <c r="A134" s="71"/>
      <c r="B134" s="71"/>
      <c r="C134" s="71"/>
      <c r="D134" s="72"/>
      <c r="E134" s="72"/>
      <c r="F134" s="71"/>
      <c r="G134" s="71"/>
      <c r="H134" s="73"/>
      <c r="I134" s="73"/>
      <c r="J134" s="71"/>
      <c r="K134" s="73"/>
      <c r="L134" s="74"/>
      <c r="M134" s="73"/>
      <c r="N134" s="73"/>
      <c r="O134" s="71"/>
      <c r="P134" s="75"/>
      <c r="Q134" s="76"/>
      <c r="R134" s="18"/>
      <c r="S134" s="77"/>
      <c r="T134" s="19"/>
      <c r="U134" s="78"/>
      <c r="V134" s="79"/>
    </row>
    <row r="135" spans="1:22" s="80" customFormat="1" ht="25.5" customHeight="1" x14ac:dyDescent="0.25">
      <c r="A135" s="71"/>
      <c r="B135" s="81" t="s">
        <v>3070</v>
      </c>
      <c r="C135" s="71"/>
      <c r="D135" s="72"/>
      <c r="E135" s="72"/>
      <c r="F135" s="82"/>
      <c r="G135" s="82"/>
      <c r="H135" s="197" t="s">
        <v>3070</v>
      </c>
      <c r="I135" s="197"/>
      <c r="J135" s="71"/>
      <c r="K135" s="73"/>
      <c r="L135" s="74"/>
      <c r="M135" s="73"/>
      <c r="N135" s="73"/>
      <c r="O135" s="71"/>
      <c r="P135" s="83"/>
      <c r="Q135" s="76"/>
      <c r="R135" s="18"/>
      <c r="S135" s="77"/>
      <c r="T135" s="19"/>
      <c r="U135" s="78"/>
      <c r="V135" s="79"/>
    </row>
    <row r="136" spans="1:22" s="80" customFormat="1" ht="25.5" customHeight="1" x14ac:dyDescent="0.25">
      <c r="A136" s="71"/>
      <c r="B136" s="71"/>
      <c r="C136" s="71"/>
      <c r="D136" s="72"/>
      <c r="E136" s="72"/>
      <c r="F136" s="71"/>
      <c r="G136" s="71"/>
      <c r="H136" s="71"/>
      <c r="I136" s="71"/>
      <c r="J136" s="71"/>
      <c r="K136" s="73"/>
      <c r="L136" s="74"/>
      <c r="M136" s="73"/>
      <c r="N136" s="73"/>
      <c r="O136" s="71"/>
      <c r="P136" s="83"/>
      <c r="Q136" s="76"/>
      <c r="R136" s="18"/>
      <c r="S136" s="77"/>
      <c r="T136" s="19"/>
      <c r="U136" s="78"/>
      <c r="V136" s="79"/>
    </row>
    <row r="137" spans="1:22" s="80" customFormat="1" ht="25.5" customHeight="1" x14ac:dyDescent="0.25">
      <c r="A137" s="71"/>
      <c r="B137" s="71"/>
      <c r="C137" s="71"/>
      <c r="D137" s="72"/>
      <c r="E137" s="72"/>
      <c r="F137" s="71"/>
      <c r="G137" s="71"/>
      <c r="H137" s="73"/>
      <c r="I137" s="73"/>
      <c r="J137" s="71"/>
      <c r="K137" s="73"/>
      <c r="L137" s="74"/>
      <c r="M137" s="73"/>
      <c r="N137" s="73"/>
      <c r="O137" s="71"/>
      <c r="P137" s="83"/>
      <c r="Q137" s="76"/>
      <c r="R137" s="18"/>
      <c r="S137" s="77"/>
      <c r="T137" s="19"/>
      <c r="U137" s="78"/>
      <c r="V137" s="79"/>
    </row>
    <row r="138" spans="1:22" s="80" customFormat="1" ht="25.5" customHeight="1" x14ac:dyDescent="0.25">
      <c r="A138" s="71"/>
      <c r="B138" s="71"/>
      <c r="C138" s="84"/>
      <c r="D138" s="85" t="s">
        <v>3071</v>
      </c>
      <c r="E138" s="72"/>
      <c r="F138" s="71"/>
      <c r="G138" s="71"/>
      <c r="H138" s="73"/>
      <c r="I138" s="73"/>
      <c r="J138" s="71"/>
      <c r="K138" s="73"/>
      <c r="L138" s="74"/>
      <c r="M138" s="198" t="s">
        <v>3072</v>
      </c>
      <c r="N138" s="198"/>
      <c r="O138" s="198"/>
      <c r="P138" s="83"/>
      <c r="Q138" s="76"/>
      <c r="R138" s="18"/>
      <c r="S138" s="77"/>
      <c r="T138" s="19"/>
      <c r="U138" s="78"/>
      <c r="V138" s="79"/>
    </row>
    <row r="139" spans="1:22" s="80" customFormat="1" ht="29.25" customHeight="1" x14ac:dyDescent="0.25">
      <c r="A139" s="71"/>
      <c r="B139" s="71"/>
      <c r="C139" s="86"/>
      <c r="D139" s="81" t="s">
        <v>3073</v>
      </c>
      <c r="E139" s="87"/>
      <c r="F139" s="81"/>
      <c r="G139" s="81"/>
      <c r="H139" s="88"/>
      <c r="I139" s="88"/>
      <c r="J139" s="81"/>
      <c r="K139" s="88"/>
      <c r="L139" s="89"/>
      <c r="M139" s="199" t="s">
        <v>3074</v>
      </c>
      <c r="N139" s="199"/>
      <c r="O139" s="199"/>
      <c r="P139" s="90"/>
      <c r="Q139" s="76"/>
      <c r="R139" s="18"/>
      <c r="S139" s="77"/>
      <c r="T139" s="19"/>
      <c r="U139" s="78"/>
      <c r="V139" s="79"/>
    </row>
    <row r="140" spans="1:22" ht="15.75" outlineLevel="2" x14ac:dyDescent="0.25">
      <c r="A140" s="50" t="s">
        <v>891</v>
      </c>
      <c r="B140" s="50" t="s">
        <v>1021</v>
      </c>
      <c r="C140" s="31">
        <v>132273</v>
      </c>
      <c r="D140" s="50" t="s">
        <v>1030</v>
      </c>
      <c r="E140" s="50" t="s">
        <v>1031</v>
      </c>
      <c r="F140" s="31" t="s">
        <v>216</v>
      </c>
      <c r="G140" s="31" t="s">
        <v>216</v>
      </c>
      <c r="H140" s="31">
        <v>1</v>
      </c>
      <c r="I140" s="31">
        <v>2</v>
      </c>
      <c r="J140" s="31">
        <v>1</v>
      </c>
      <c r="K140" s="31">
        <v>138</v>
      </c>
      <c r="L140" s="31" t="s">
        <v>30</v>
      </c>
      <c r="M140" s="29">
        <v>859</v>
      </c>
      <c r="N140" s="39">
        <v>220203.36</v>
      </c>
      <c r="O140" s="18" t="s">
        <v>2980</v>
      </c>
      <c r="P140" s="64"/>
      <c r="Q140" s="65"/>
      <c r="R140" s="34"/>
      <c r="S140" s="33"/>
      <c r="T140" s="67">
        <v>1</v>
      </c>
    </row>
    <row r="141" spans="1:22" ht="15.75" outlineLevel="2" x14ac:dyDescent="0.25">
      <c r="A141" s="50" t="s">
        <v>891</v>
      </c>
      <c r="B141" s="50" t="s">
        <v>1021</v>
      </c>
      <c r="C141" s="31">
        <v>132274</v>
      </c>
      <c r="D141" s="58" t="s">
        <v>2632</v>
      </c>
      <c r="E141" s="50" t="s">
        <v>1031</v>
      </c>
      <c r="F141" s="31" t="s">
        <v>216</v>
      </c>
      <c r="G141" s="56"/>
      <c r="H141" s="56">
        <v>1</v>
      </c>
      <c r="I141" s="57">
        <v>6</v>
      </c>
      <c r="J141" s="47"/>
      <c r="K141" s="33"/>
      <c r="L141" s="33"/>
      <c r="M141" s="32"/>
      <c r="N141" s="42">
        <v>405084.95</v>
      </c>
      <c r="O141" s="18" t="s">
        <v>2980</v>
      </c>
      <c r="P141" s="64"/>
      <c r="Q141" s="65"/>
      <c r="R141" s="34"/>
      <c r="S141" s="33"/>
      <c r="T141" s="67">
        <v>1</v>
      </c>
    </row>
    <row r="142" spans="1:22" ht="15.75" outlineLevel="2" x14ac:dyDescent="0.25">
      <c r="A142" s="50" t="s">
        <v>891</v>
      </c>
      <c r="B142" s="50" t="s">
        <v>1021</v>
      </c>
      <c r="C142" s="31">
        <v>132277</v>
      </c>
      <c r="D142" s="50" t="s">
        <v>1032</v>
      </c>
      <c r="E142" s="50" t="s">
        <v>1031</v>
      </c>
      <c r="F142" s="31" t="s">
        <v>216</v>
      </c>
      <c r="G142" s="31" t="s">
        <v>216</v>
      </c>
      <c r="H142" s="31">
        <v>1</v>
      </c>
      <c r="I142" s="31">
        <v>2</v>
      </c>
      <c r="J142" s="31">
        <v>1</v>
      </c>
      <c r="K142" s="31">
        <v>138</v>
      </c>
      <c r="L142" s="31" t="s">
        <v>30</v>
      </c>
      <c r="M142" s="29">
        <v>860</v>
      </c>
      <c r="N142" s="39">
        <v>180524.3</v>
      </c>
      <c r="O142" s="18" t="s">
        <v>2980</v>
      </c>
      <c r="P142" s="64"/>
      <c r="Q142" s="65"/>
      <c r="R142" s="34"/>
      <c r="S142" s="33"/>
      <c r="T142" s="67">
        <v>1</v>
      </c>
    </row>
    <row r="143" spans="1:22" ht="15.75" outlineLevel="2" x14ac:dyDescent="0.25">
      <c r="A143" s="50" t="s">
        <v>891</v>
      </c>
      <c r="B143" s="50" t="s">
        <v>1021</v>
      </c>
      <c r="C143" s="31">
        <v>132278</v>
      </c>
      <c r="D143" s="50" t="s">
        <v>1033</v>
      </c>
      <c r="E143" s="50" t="s">
        <v>1031</v>
      </c>
      <c r="F143" s="31" t="s">
        <v>216</v>
      </c>
      <c r="G143" s="31" t="s">
        <v>216</v>
      </c>
      <c r="H143" s="31">
        <v>1</v>
      </c>
      <c r="I143" s="31">
        <v>1</v>
      </c>
      <c r="J143" s="31">
        <v>1</v>
      </c>
      <c r="K143" s="31">
        <v>138</v>
      </c>
      <c r="L143" s="31" t="s">
        <v>30</v>
      </c>
      <c r="M143" s="29">
        <v>861</v>
      </c>
      <c r="N143" s="39">
        <v>92522.05</v>
      </c>
      <c r="O143" s="18" t="s">
        <v>2980</v>
      </c>
      <c r="P143" s="64"/>
      <c r="Q143" s="65"/>
      <c r="R143" s="34"/>
      <c r="S143" s="33"/>
      <c r="T143" s="67">
        <v>1</v>
      </c>
    </row>
    <row r="144" spans="1:22" ht="15.75" outlineLevel="2" x14ac:dyDescent="0.25">
      <c r="A144" s="50" t="s">
        <v>891</v>
      </c>
      <c r="B144" s="50" t="s">
        <v>1021</v>
      </c>
      <c r="C144" s="31">
        <v>132279</v>
      </c>
      <c r="D144" s="50" t="s">
        <v>1034</v>
      </c>
      <c r="E144" s="50" t="s">
        <v>1031</v>
      </c>
      <c r="F144" s="31" t="s">
        <v>216</v>
      </c>
      <c r="G144" s="31" t="s">
        <v>216</v>
      </c>
      <c r="H144" s="31">
        <v>1</v>
      </c>
      <c r="I144" s="31">
        <v>5</v>
      </c>
      <c r="J144" s="31">
        <v>1</v>
      </c>
      <c r="K144" s="31">
        <v>138</v>
      </c>
      <c r="L144" s="31" t="s">
        <v>30</v>
      </c>
      <c r="M144" s="29">
        <v>862</v>
      </c>
      <c r="N144" s="39">
        <v>406380.7</v>
      </c>
      <c r="O144" s="18" t="s">
        <v>2980</v>
      </c>
      <c r="P144" s="64"/>
      <c r="Q144" s="65"/>
      <c r="R144" s="34"/>
      <c r="S144" s="33"/>
      <c r="T144" s="67">
        <v>1</v>
      </c>
    </row>
    <row r="145" spans="1:22" ht="15.75" outlineLevel="2" x14ac:dyDescent="0.25">
      <c r="A145" s="50" t="s">
        <v>891</v>
      </c>
      <c r="B145" s="50" t="s">
        <v>1021</v>
      </c>
      <c r="C145" s="31">
        <v>132280</v>
      </c>
      <c r="D145" s="50" t="s">
        <v>1036</v>
      </c>
      <c r="E145" s="50" t="s">
        <v>1031</v>
      </c>
      <c r="F145" s="31" t="s">
        <v>216</v>
      </c>
      <c r="G145" s="31" t="s">
        <v>216</v>
      </c>
      <c r="H145" s="31">
        <v>1</v>
      </c>
      <c r="I145" s="31">
        <v>1</v>
      </c>
      <c r="J145" s="31">
        <v>1</v>
      </c>
      <c r="K145" s="31">
        <v>138</v>
      </c>
      <c r="L145" s="31" t="s">
        <v>30</v>
      </c>
      <c r="M145" s="29">
        <v>864</v>
      </c>
      <c r="N145" s="39">
        <v>108642.54</v>
      </c>
      <c r="O145" s="18" t="s">
        <v>2980</v>
      </c>
      <c r="P145" s="64"/>
      <c r="Q145" s="65"/>
      <c r="R145" s="34"/>
      <c r="S145" s="33"/>
      <c r="T145" s="67">
        <v>1</v>
      </c>
    </row>
    <row r="146" spans="1:22" ht="31.5" outlineLevel="2" x14ac:dyDescent="0.25">
      <c r="A146" s="50" t="s">
        <v>891</v>
      </c>
      <c r="B146" s="50" t="s">
        <v>1021</v>
      </c>
      <c r="C146" s="31">
        <v>132285</v>
      </c>
      <c r="D146" s="50" t="s">
        <v>1039</v>
      </c>
      <c r="E146" s="50" t="s">
        <v>1031</v>
      </c>
      <c r="F146" s="31" t="s">
        <v>216</v>
      </c>
      <c r="G146" s="31" t="s">
        <v>216</v>
      </c>
      <c r="H146" s="31">
        <v>1</v>
      </c>
      <c r="I146" s="31">
        <v>3</v>
      </c>
      <c r="J146" s="31">
        <v>1</v>
      </c>
      <c r="K146" s="31">
        <v>138</v>
      </c>
      <c r="L146" s="31" t="s">
        <v>30</v>
      </c>
      <c r="M146" s="29">
        <v>867</v>
      </c>
      <c r="N146" s="39">
        <v>270646.46999999997</v>
      </c>
      <c r="O146" s="18" t="s">
        <v>2980</v>
      </c>
      <c r="P146" s="64"/>
      <c r="Q146" s="65"/>
      <c r="R146" s="34"/>
      <c r="S146" s="33"/>
      <c r="T146" s="67">
        <v>1</v>
      </c>
    </row>
    <row r="147" spans="1:22" ht="15.75" outlineLevel="2" x14ac:dyDescent="0.25">
      <c r="A147" s="50" t="s">
        <v>891</v>
      </c>
      <c r="B147" s="50" t="s">
        <v>1021</v>
      </c>
      <c r="C147" s="31">
        <v>132438</v>
      </c>
      <c r="D147" s="50" t="s">
        <v>1044</v>
      </c>
      <c r="E147" s="50" t="s">
        <v>1045</v>
      </c>
      <c r="F147" s="31" t="s">
        <v>216</v>
      </c>
      <c r="G147" s="31" t="s">
        <v>216</v>
      </c>
      <c r="H147" s="31">
        <v>1</v>
      </c>
      <c r="I147" s="31">
        <v>2</v>
      </c>
      <c r="J147" s="31">
        <v>1</v>
      </c>
      <c r="K147" s="31">
        <v>138</v>
      </c>
      <c r="L147" s="31" t="s">
        <v>30</v>
      </c>
      <c r="M147" s="29">
        <v>870</v>
      </c>
      <c r="N147" s="38">
        <v>222400</v>
      </c>
      <c r="O147" s="18" t="s">
        <v>2980</v>
      </c>
      <c r="P147" s="64"/>
      <c r="Q147" s="65"/>
      <c r="R147" s="34"/>
      <c r="S147" s="33"/>
      <c r="T147" s="67">
        <v>1</v>
      </c>
    </row>
    <row r="148" spans="1:22" ht="15.75" outlineLevel="2" x14ac:dyDescent="0.25">
      <c r="A148" s="50" t="s">
        <v>891</v>
      </c>
      <c r="B148" s="50" t="s">
        <v>1021</v>
      </c>
      <c r="C148" s="31">
        <v>304793</v>
      </c>
      <c r="D148" s="58" t="s">
        <v>3014</v>
      </c>
      <c r="E148" s="50" t="s">
        <v>1031</v>
      </c>
      <c r="F148" s="31" t="s">
        <v>216</v>
      </c>
      <c r="G148" s="56"/>
      <c r="H148" s="56">
        <v>1</v>
      </c>
      <c r="I148" s="57">
        <v>12</v>
      </c>
      <c r="J148" s="47"/>
      <c r="K148" s="33"/>
      <c r="L148" s="33"/>
      <c r="M148" s="32"/>
      <c r="N148" s="42">
        <v>477182.44</v>
      </c>
      <c r="O148" s="18" t="s">
        <v>2980</v>
      </c>
      <c r="P148" s="64"/>
      <c r="Q148" s="65"/>
      <c r="R148" s="34"/>
      <c r="S148" s="33"/>
      <c r="T148" s="67">
        <v>1</v>
      </c>
    </row>
    <row r="149" spans="1:22" ht="31.5" outlineLevel="1" x14ac:dyDescent="0.25">
      <c r="A149" s="50"/>
      <c r="B149" s="69" t="s">
        <v>3032</v>
      </c>
      <c r="C149" s="31"/>
      <c r="D149" s="58"/>
      <c r="E149" s="50"/>
      <c r="F149" s="31"/>
      <c r="G149" s="56"/>
      <c r="H149" s="56">
        <f>SUBTOTAL(9,H140:H148)</f>
        <v>9</v>
      </c>
      <c r="I149" s="57">
        <f>SUBTOTAL(9,I140:I148)</f>
        <v>34</v>
      </c>
      <c r="J149" s="47"/>
      <c r="K149" s="33"/>
      <c r="L149" s="33"/>
      <c r="M149" s="32"/>
      <c r="N149" s="42">
        <f>SUBTOTAL(9,N140:N148)</f>
        <v>2383586.81</v>
      </c>
      <c r="O149" s="18"/>
      <c r="P149" s="64"/>
      <c r="Q149" s="65"/>
      <c r="R149" s="34"/>
      <c r="S149" s="33"/>
      <c r="T149" s="67"/>
    </row>
    <row r="150" spans="1:22" s="80" customFormat="1" ht="25.5" customHeight="1" x14ac:dyDescent="0.25">
      <c r="A150" s="71"/>
      <c r="B150" s="71"/>
      <c r="C150" s="71"/>
      <c r="D150" s="72"/>
      <c r="E150" s="72"/>
      <c r="F150" s="71"/>
      <c r="G150" s="71"/>
      <c r="H150" s="73"/>
      <c r="I150" s="73"/>
      <c r="J150" s="71"/>
      <c r="K150" s="73"/>
      <c r="L150" s="74"/>
      <c r="M150" s="73"/>
      <c r="N150" s="73"/>
      <c r="O150" s="71"/>
      <c r="P150" s="75"/>
      <c r="Q150" s="76"/>
      <c r="R150" s="18"/>
      <c r="S150" s="77"/>
      <c r="T150" s="19"/>
      <c r="U150" s="78"/>
      <c r="V150" s="79"/>
    </row>
    <row r="151" spans="1:22" s="80" customFormat="1" ht="25.5" customHeight="1" x14ac:dyDescent="0.25">
      <c r="A151" s="71"/>
      <c r="B151" s="81" t="s">
        <v>3070</v>
      </c>
      <c r="C151" s="71"/>
      <c r="D151" s="72"/>
      <c r="E151" s="72"/>
      <c r="F151" s="82"/>
      <c r="G151" s="82"/>
      <c r="H151" s="197" t="s">
        <v>3070</v>
      </c>
      <c r="I151" s="197"/>
      <c r="J151" s="71"/>
      <c r="K151" s="73"/>
      <c r="L151" s="74"/>
      <c r="M151" s="73"/>
      <c r="N151" s="73"/>
      <c r="O151" s="71"/>
      <c r="P151" s="83"/>
      <c r="Q151" s="76"/>
      <c r="R151" s="18"/>
      <c r="S151" s="77"/>
      <c r="T151" s="19"/>
      <c r="U151" s="78"/>
      <c r="V151" s="79"/>
    </row>
    <row r="152" spans="1:22" s="80" customFormat="1" ht="25.5" customHeight="1" x14ac:dyDescent="0.25">
      <c r="A152" s="71"/>
      <c r="B152" s="71"/>
      <c r="C152" s="71"/>
      <c r="D152" s="72"/>
      <c r="E152" s="72"/>
      <c r="F152" s="71"/>
      <c r="G152" s="71"/>
      <c r="H152" s="71"/>
      <c r="I152" s="71"/>
      <c r="J152" s="71"/>
      <c r="K152" s="73"/>
      <c r="L152" s="74"/>
      <c r="M152" s="73"/>
      <c r="N152" s="73"/>
      <c r="O152" s="71"/>
      <c r="P152" s="83"/>
      <c r="Q152" s="76"/>
      <c r="R152" s="18"/>
      <c r="S152" s="77"/>
      <c r="T152" s="19"/>
      <c r="U152" s="78"/>
      <c r="V152" s="79"/>
    </row>
    <row r="153" spans="1:22" s="80" customFormat="1" ht="25.5" customHeight="1" x14ac:dyDescent="0.25">
      <c r="A153" s="71"/>
      <c r="B153" s="71"/>
      <c r="C153" s="71"/>
      <c r="D153" s="72"/>
      <c r="E153" s="72"/>
      <c r="F153" s="71"/>
      <c r="G153" s="71"/>
      <c r="H153" s="73"/>
      <c r="I153" s="73"/>
      <c r="J153" s="71"/>
      <c r="K153" s="73"/>
      <c r="L153" s="74"/>
      <c r="M153" s="73"/>
      <c r="N153" s="73"/>
      <c r="O153" s="71"/>
      <c r="P153" s="83"/>
      <c r="Q153" s="76"/>
      <c r="R153" s="18"/>
      <c r="S153" s="77"/>
      <c r="T153" s="19"/>
      <c r="U153" s="78"/>
      <c r="V153" s="79"/>
    </row>
    <row r="154" spans="1:22" s="80" customFormat="1" ht="25.5" customHeight="1" x14ac:dyDescent="0.25">
      <c r="A154" s="71"/>
      <c r="B154" s="71"/>
      <c r="C154" s="84"/>
      <c r="D154" s="85" t="s">
        <v>3071</v>
      </c>
      <c r="E154" s="72"/>
      <c r="F154" s="71"/>
      <c r="G154" s="71"/>
      <c r="H154" s="73"/>
      <c r="I154" s="73"/>
      <c r="J154" s="71"/>
      <c r="K154" s="73"/>
      <c r="L154" s="74"/>
      <c r="M154" s="198" t="s">
        <v>3072</v>
      </c>
      <c r="N154" s="198"/>
      <c r="O154" s="198"/>
      <c r="P154" s="83"/>
      <c r="Q154" s="76"/>
      <c r="R154" s="18"/>
      <c r="S154" s="77"/>
      <c r="T154" s="19"/>
      <c r="U154" s="78"/>
      <c r="V154" s="79"/>
    </row>
    <row r="155" spans="1:22" s="80" customFormat="1" ht="29.25" customHeight="1" x14ac:dyDescent="0.25">
      <c r="A155" s="71"/>
      <c r="B155" s="71"/>
      <c r="C155" s="86"/>
      <c r="D155" s="81" t="s">
        <v>3073</v>
      </c>
      <c r="E155" s="87"/>
      <c r="F155" s="81"/>
      <c r="G155" s="81"/>
      <c r="H155" s="88"/>
      <c r="I155" s="88"/>
      <c r="J155" s="81"/>
      <c r="K155" s="88"/>
      <c r="L155" s="89"/>
      <c r="M155" s="199" t="s">
        <v>3074</v>
      </c>
      <c r="N155" s="199"/>
      <c r="O155" s="199"/>
      <c r="P155" s="90"/>
      <c r="Q155" s="76"/>
      <c r="R155" s="18"/>
      <c r="S155" s="77"/>
      <c r="T155" s="19"/>
      <c r="U155" s="78"/>
      <c r="V155" s="79"/>
    </row>
    <row r="156" spans="1:22" ht="15.75" outlineLevel="2" x14ac:dyDescent="0.25">
      <c r="A156" s="50" t="s">
        <v>1090</v>
      </c>
      <c r="B156" s="50" t="s">
        <v>1112</v>
      </c>
      <c r="C156" s="31">
        <v>116971</v>
      </c>
      <c r="D156" s="50" t="s">
        <v>1213</v>
      </c>
      <c r="E156" s="50" t="s">
        <v>1191</v>
      </c>
      <c r="F156" s="31" t="s">
        <v>1134</v>
      </c>
      <c r="G156" s="31" t="s">
        <v>1134</v>
      </c>
      <c r="H156" s="31">
        <v>1</v>
      </c>
      <c r="I156" s="31">
        <v>7</v>
      </c>
      <c r="J156" s="31">
        <v>1</v>
      </c>
      <c r="K156" s="31">
        <v>138</v>
      </c>
      <c r="L156" s="31" t="s">
        <v>30</v>
      </c>
      <c r="M156" s="29">
        <v>1002</v>
      </c>
      <c r="N156" s="38">
        <v>629037.28</v>
      </c>
      <c r="O156" s="18" t="s">
        <v>2980</v>
      </c>
      <c r="P156" s="64"/>
      <c r="Q156" s="65"/>
      <c r="R156" s="34"/>
      <c r="S156" s="33"/>
      <c r="T156" s="67">
        <v>1</v>
      </c>
    </row>
    <row r="157" spans="1:22" ht="15.75" outlineLevel="2" x14ac:dyDescent="0.25">
      <c r="A157" s="50" t="s">
        <v>1090</v>
      </c>
      <c r="B157" s="50" t="s">
        <v>1112</v>
      </c>
      <c r="C157" s="31">
        <v>116973</v>
      </c>
      <c r="D157" s="50" t="s">
        <v>1216</v>
      </c>
      <c r="E157" s="50" t="s">
        <v>1191</v>
      </c>
      <c r="F157" s="31" t="s">
        <v>1134</v>
      </c>
      <c r="G157" s="31" t="s">
        <v>1134</v>
      </c>
      <c r="H157" s="31">
        <v>1</v>
      </c>
      <c r="I157" s="31">
        <v>4</v>
      </c>
      <c r="J157" s="31">
        <v>1</v>
      </c>
      <c r="K157" s="31">
        <v>138</v>
      </c>
      <c r="L157" s="31" t="s">
        <v>30</v>
      </c>
      <c r="M157" s="29">
        <v>1005</v>
      </c>
      <c r="N157" s="38">
        <v>669838</v>
      </c>
      <c r="O157" s="18" t="s">
        <v>2980</v>
      </c>
      <c r="P157" s="64"/>
      <c r="Q157" s="65"/>
      <c r="R157" s="34"/>
      <c r="S157" s="33"/>
      <c r="T157" s="67">
        <v>1</v>
      </c>
    </row>
    <row r="158" spans="1:22" ht="15.75" outlineLevel="2" x14ac:dyDescent="0.25">
      <c r="A158" s="50" t="s">
        <v>1090</v>
      </c>
      <c r="B158" s="50" t="s">
        <v>1112</v>
      </c>
      <c r="C158" s="31">
        <v>116977</v>
      </c>
      <c r="D158" s="50" t="s">
        <v>1224</v>
      </c>
      <c r="E158" s="50" t="s">
        <v>1191</v>
      </c>
      <c r="F158" s="31" t="s">
        <v>1134</v>
      </c>
      <c r="G158" s="31" t="s">
        <v>1134</v>
      </c>
      <c r="H158" s="31">
        <v>1</v>
      </c>
      <c r="I158" s="31">
        <v>2</v>
      </c>
      <c r="J158" s="31">
        <v>1</v>
      </c>
      <c r="K158" s="31">
        <v>138</v>
      </c>
      <c r="L158" s="31" t="s">
        <v>30</v>
      </c>
      <c r="M158" s="29">
        <v>1013</v>
      </c>
      <c r="N158" s="38">
        <v>758672.56</v>
      </c>
      <c r="O158" s="18" t="s">
        <v>2980</v>
      </c>
      <c r="P158" s="64"/>
      <c r="Q158" s="65"/>
      <c r="R158" s="34"/>
      <c r="S158" s="33"/>
      <c r="T158" s="67">
        <v>1</v>
      </c>
    </row>
    <row r="159" spans="1:22" ht="15.75" outlineLevel="2" x14ac:dyDescent="0.25">
      <c r="A159" s="50" t="s">
        <v>1090</v>
      </c>
      <c r="B159" s="50" t="s">
        <v>1112</v>
      </c>
      <c r="C159" s="31">
        <v>116979</v>
      </c>
      <c r="D159" s="50" t="s">
        <v>1228</v>
      </c>
      <c r="E159" s="50" t="s">
        <v>1191</v>
      </c>
      <c r="F159" s="31" t="s">
        <v>1134</v>
      </c>
      <c r="G159" s="31" t="s">
        <v>1134</v>
      </c>
      <c r="H159" s="31">
        <v>1</v>
      </c>
      <c r="I159" s="31">
        <v>10</v>
      </c>
      <c r="J159" s="31">
        <v>1</v>
      </c>
      <c r="K159" s="31">
        <v>138</v>
      </c>
      <c r="L159" s="31" t="s">
        <v>30</v>
      </c>
      <c r="M159" s="29">
        <v>1017</v>
      </c>
      <c r="N159" s="38">
        <v>896856.69</v>
      </c>
      <c r="O159" s="18" t="s">
        <v>2980</v>
      </c>
      <c r="P159" s="64"/>
      <c r="Q159" s="65"/>
      <c r="R159" s="34"/>
      <c r="S159" s="33"/>
      <c r="T159" s="67">
        <v>1</v>
      </c>
    </row>
    <row r="160" spans="1:22" ht="15.75" outlineLevel="2" x14ac:dyDescent="0.25">
      <c r="A160" s="50" t="s">
        <v>1090</v>
      </c>
      <c r="B160" s="50" t="s">
        <v>1112</v>
      </c>
      <c r="C160" s="31">
        <v>116983</v>
      </c>
      <c r="D160" s="50" t="s">
        <v>1232</v>
      </c>
      <c r="E160" s="50" t="s">
        <v>1191</v>
      </c>
      <c r="F160" s="31" t="s">
        <v>1134</v>
      </c>
      <c r="G160" s="31" t="s">
        <v>1134</v>
      </c>
      <c r="H160" s="31">
        <v>1</v>
      </c>
      <c r="I160" s="31">
        <v>9</v>
      </c>
      <c r="J160" s="31">
        <v>1</v>
      </c>
      <c r="K160" s="31">
        <v>138</v>
      </c>
      <c r="L160" s="31" t="s">
        <v>30</v>
      </c>
      <c r="M160" s="29">
        <v>1021</v>
      </c>
      <c r="N160" s="38">
        <v>349163.74</v>
      </c>
      <c r="O160" s="18" t="s">
        <v>2980</v>
      </c>
      <c r="P160" s="64"/>
      <c r="Q160" s="65"/>
      <c r="R160" s="34"/>
      <c r="S160" s="33"/>
      <c r="T160" s="67">
        <v>1</v>
      </c>
    </row>
    <row r="161" spans="1:20" ht="15.75" outlineLevel="2" x14ac:dyDescent="0.25">
      <c r="A161" s="50" t="s">
        <v>1090</v>
      </c>
      <c r="B161" s="50" t="s">
        <v>1112</v>
      </c>
      <c r="C161" s="31">
        <v>117014</v>
      </c>
      <c r="D161" s="50" t="s">
        <v>1234</v>
      </c>
      <c r="E161" s="50" t="s">
        <v>1191</v>
      </c>
      <c r="F161" s="31" t="s">
        <v>1134</v>
      </c>
      <c r="G161" s="31" t="s">
        <v>1134</v>
      </c>
      <c r="H161" s="31">
        <v>1</v>
      </c>
      <c r="I161" s="31">
        <v>5</v>
      </c>
      <c r="J161" s="31">
        <v>1</v>
      </c>
      <c r="K161" s="31">
        <v>138</v>
      </c>
      <c r="L161" s="31" t="s">
        <v>30</v>
      </c>
      <c r="M161" s="29">
        <v>1023</v>
      </c>
      <c r="N161" s="38">
        <v>549601.5</v>
      </c>
      <c r="O161" s="18" t="s">
        <v>2980</v>
      </c>
      <c r="P161" s="64"/>
      <c r="Q161" s="65"/>
      <c r="R161" s="34"/>
      <c r="S161" s="33"/>
      <c r="T161" s="67">
        <v>1</v>
      </c>
    </row>
    <row r="162" spans="1:20" ht="15.75" outlineLevel="2" x14ac:dyDescent="0.25">
      <c r="A162" s="50" t="s">
        <v>1090</v>
      </c>
      <c r="B162" s="50" t="s">
        <v>1112</v>
      </c>
      <c r="C162" s="31">
        <v>117143</v>
      </c>
      <c r="D162" s="50" t="s">
        <v>1198</v>
      </c>
      <c r="E162" s="50" t="s">
        <v>1189</v>
      </c>
      <c r="F162" s="31" t="s">
        <v>1134</v>
      </c>
      <c r="G162" s="31" t="s">
        <v>1134</v>
      </c>
      <c r="H162" s="31">
        <v>1</v>
      </c>
      <c r="I162" s="31">
        <v>9</v>
      </c>
      <c r="J162" s="31">
        <v>1</v>
      </c>
      <c r="K162" s="31">
        <v>138</v>
      </c>
      <c r="L162" s="31" t="s">
        <v>30</v>
      </c>
      <c r="M162" s="29">
        <v>987</v>
      </c>
      <c r="N162" s="38">
        <v>923210.17</v>
      </c>
      <c r="O162" s="18" t="s">
        <v>2980</v>
      </c>
      <c r="P162" s="64"/>
      <c r="Q162" s="65"/>
      <c r="R162" s="34"/>
      <c r="S162" s="33"/>
      <c r="T162" s="67">
        <v>1</v>
      </c>
    </row>
    <row r="163" spans="1:20" ht="15.75" outlineLevel="2" x14ac:dyDescent="0.25">
      <c r="A163" s="50" t="s">
        <v>1090</v>
      </c>
      <c r="B163" s="50" t="s">
        <v>1112</v>
      </c>
      <c r="C163" s="31">
        <v>117145</v>
      </c>
      <c r="D163" s="50" t="s">
        <v>1200</v>
      </c>
      <c r="E163" s="50" t="s">
        <v>1189</v>
      </c>
      <c r="F163" s="31" t="s">
        <v>1134</v>
      </c>
      <c r="G163" s="31" t="s">
        <v>1134</v>
      </c>
      <c r="H163" s="31">
        <v>1</v>
      </c>
      <c r="I163" s="31">
        <v>9</v>
      </c>
      <c r="J163" s="31">
        <v>1</v>
      </c>
      <c r="K163" s="31">
        <v>138</v>
      </c>
      <c r="L163" s="31" t="s">
        <v>30</v>
      </c>
      <c r="M163" s="29">
        <v>989</v>
      </c>
      <c r="N163" s="38">
        <v>835486.41</v>
      </c>
      <c r="O163" s="18" t="s">
        <v>2980</v>
      </c>
      <c r="P163" s="64"/>
      <c r="Q163" s="65"/>
      <c r="R163" s="34"/>
      <c r="S163" s="33"/>
      <c r="T163" s="67">
        <v>1</v>
      </c>
    </row>
    <row r="164" spans="1:20" ht="15.75" outlineLevel="2" x14ac:dyDescent="0.25">
      <c r="A164" s="50" t="s">
        <v>1090</v>
      </c>
      <c r="B164" s="50" t="s">
        <v>1112</v>
      </c>
      <c r="C164" s="31">
        <v>117146</v>
      </c>
      <c r="D164" s="50" t="s">
        <v>1204</v>
      </c>
      <c r="E164" s="50" t="s">
        <v>1189</v>
      </c>
      <c r="F164" s="31" t="s">
        <v>1134</v>
      </c>
      <c r="G164" s="31" t="s">
        <v>1134</v>
      </c>
      <c r="H164" s="31">
        <v>1</v>
      </c>
      <c r="I164" s="31">
        <v>9</v>
      </c>
      <c r="J164" s="31">
        <v>1</v>
      </c>
      <c r="K164" s="31">
        <v>138</v>
      </c>
      <c r="L164" s="31" t="s">
        <v>30</v>
      </c>
      <c r="M164" s="29">
        <v>992</v>
      </c>
      <c r="N164" s="38">
        <v>970538.94</v>
      </c>
      <c r="O164" s="18" t="s">
        <v>2980</v>
      </c>
      <c r="P164" s="64"/>
      <c r="Q164" s="65"/>
      <c r="R164" s="34"/>
      <c r="S164" s="33"/>
      <c r="T164" s="67">
        <v>1</v>
      </c>
    </row>
    <row r="165" spans="1:20" ht="15.75" outlineLevel="2" x14ac:dyDescent="0.25">
      <c r="A165" s="50" t="s">
        <v>1090</v>
      </c>
      <c r="B165" s="50" t="s">
        <v>1112</v>
      </c>
      <c r="C165" s="31">
        <v>117155</v>
      </c>
      <c r="D165" s="50" t="s">
        <v>1217</v>
      </c>
      <c r="E165" s="50" t="s">
        <v>1189</v>
      </c>
      <c r="F165" s="31" t="s">
        <v>1134</v>
      </c>
      <c r="G165" s="31" t="s">
        <v>1134</v>
      </c>
      <c r="H165" s="31">
        <v>1</v>
      </c>
      <c r="I165" s="31">
        <v>9</v>
      </c>
      <c r="J165" s="31">
        <v>1</v>
      </c>
      <c r="K165" s="31">
        <v>138</v>
      </c>
      <c r="L165" s="31" t="s">
        <v>30</v>
      </c>
      <c r="M165" s="29">
        <v>1006</v>
      </c>
      <c r="N165" s="38">
        <v>786342.28</v>
      </c>
      <c r="O165" s="18" t="s">
        <v>2980</v>
      </c>
      <c r="P165" s="64"/>
      <c r="Q165" s="65"/>
      <c r="R165" s="34"/>
      <c r="S165" s="33"/>
      <c r="T165" s="67">
        <v>1</v>
      </c>
    </row>
    <row r="166" spans="1:20" ht="15.75" outlineLevel="2" x14ac:dyDescent="0.25">
      <c r="A166" s="50" t="s">
        <v>1090</v>
      </c>
      <c r="B166" s="50" t="s">
        <v>1112</v>
      </c>
      <c r="C166" s="31">
        <v>117202</v>
      </c>
      <c r="D166" s="50" t="s">
        <v>1170</v>
      </c>
      <c r="E166" s="50" t="s">
        <v>1171</v>
      </c>
      <c r="F166" s="31" t="s">
        <v>1163</v>
      </c>
      <c r="G166" s="31" t="s">
        <v>1163</v>
      </c>
      <c r="H166" s="31">
        <v>1</v>
      </c>
      <c r="I166" s="31">
        <v>2</v>
      </c>
      <c r="J166" s="31">
        <v>1</v>
      </c>
      <c r="K166" s="31">
        <v>138</v>
      </c>
      <c r="L166" s="31" t="s">
        <v>30</v>
      </c>
      <c r="M166" s="29">
        <v>964</v>
      </c>
      <c r="N166" s="38">
        <v>263400</v>
      </c>
      <c r="O166" s="18" t="s">
        <v>2980</v>
      </c>
      <c r="P166" s="64"/>
      <c r="Q166" s="65"/>
      <c r="R166" s="34"/>
      <c r="S166" s="33"/>
      <c r="T166" s="67">
        <v>1</v>
      </c>
    </row>
    <row r="167" spans="1:20" ht="31.5" outlineLevel="2" x14ac:dyDescent="0.25">
      <c r="A167" s="50" t="s">
        <v>1090</v>
      </c>
      <c r="B167" s="50" t="s">
        <v>1112</v>
      </c>
      <c r="C167" s="31">
        <v>117258</v>
      </c>
      <c r="D167" s="50" t="s">
        <v>1168</v>
      </c>
      <c r="E167" s="50" t="s">
        <v>1162</v>
      </c>
      <c r="F167" s="31" t="s">
        <v>1163</v>
      </c>
      <c r="G167" s="31" t="s">
        <v>1163</v>
      </c>
      <c r="H167" s="31">
        <v>1</v>
      </c>
      <c r="I167" s="31">
        <v>6</v>
      </c>
      <c r="J167" s="31">
        <v>1</v>
      </c>
      <c r="K167" s="31">
        <v>138</v>
      </c>
      <c r="L167" s="31" t="s">
        <v>30</v>
      </c>
      <c r="M167" s="29">
        <v>962</v>
      </c>
      <c r="N167" s="38">
        <v>536631.35</v>
      </c>
      <c r="O167" s="18" t="s">
        <v>2980</v>
      </c>
      <c r="P167" s="64"/>
      <c r="Q167" s="65"/>
      <c r="R167" s="34"/>
      <c r="S167" s="33"/>
      <c r="T167" s="67">
        <v>1</v>
      </c>
    </row>
    <row r="168" spans="1:20" ht="31.5" outlineLevel="2" x14ac:dyDescent="0.25">
      <c r="A168" s="50" t="s">
        <v>1090</v>
      </c>
      <c r="B168" s="50" t="s">
        <v>1112</v>
      </c>
      <c r="C168" s="31">
        <v>117262</v>
      </c>
      <c r="D168" s="50" t="s">
        <v>1175</v>
      </c>
      <c r="E168" s="50" t="s">
        <v>1162</v>
      </c>
      <c r="F168" s="31" t="s">
        <v>1163</v>
      </c>
      <c r="G168" s="31" t="s">
        <v>1163</v>
      </c>
      <c r="H168" s="31">
        <v>1</v>
      </c>
      <c r="I168" s="31">
        <v>8</v>
      </c>
      <c r="J168" s="31">
        <v>1</v>
      </c>
      <c r="K168" s="31">
        <v>138</v>
      </c>
      <c r="L168" s="31" t="s">
        <v>30</v>
      </c>
      <c r="M168" s="29">
        <v>968</v>
      </c>
      <c r="N168" s="38">
        <v>699806.92</v>
      </c>
      <c r="O168" s="18" t="s">
        <v>2980</v>
      </c>
      <c r="P168" s="64"/>
      <c r="Q168" s="65"/>
      <c r="R168" s="34"/>
      <c r="S168" s="33"/>
      <c r="T168" s="67">
        <v>1</v>
      </c>
    </row>
    <row r="169" spans="1:20" ht="15.75" outlineLevel="2" x14ac:dyDescent="0.25">
      <c r="A169" s="50" t="s">
        <v>1090</v>
      </c>
      <c r="B169" s="50" t="s">
        <v>1112</v>
      </c>
      <c r="C169" s="31">
        <v>117701</v>
      </c>
      <c r="D169" s="50" t="s">
        <v>1289</v>
      </c>
      <c r="E169" s="50" t="s">
        <v>1286</v>
      </c>
      <c r="F169" s="31" t="s">
        <v>216</v>
      </c>
      <c r="G169" s="31" t="s">
        <v>216</v>
      </c>
      <c r="H169" s="31">
        <v>1</v>
      </c>
      <c r="I169" s="31">
        <v>4</v>
      </c>
      <c r="J169" s="31">
        <v>1</v>
      </c>
      <c r="K169" s="31">
        <v>138</v>
      </c>
      <c r="L169" s="31" t="s">
        <v>30</v>
      </c>
      <c r="M169" s="29">
        <v>1065</v>
      </c>
      <c r="N169" s="38">
        <v>841603.67</v>
      </c>
      <c r="O169" s="18" t="s">
        <v>2980</v>
      </c>
      <c r="P169" s="64"/>
      <c r="Q169" s="65"/>
      <c r="R169" s="34"/>
      <c r="S169" s="33"/>
      <c r="T169" s="67">
        <v>1</v>
      </c>
    </row>
    <row r="170" spans="1:20" ht="15.75" outlineLevel="2" x14ac:dyDescent="0.25">
      <c r="A170" s="50" t="s">
        <v>1090</v>
      </c>
      <c r="B170" s="50" t="s">
        <v>1112</v>
      </c>
      <c r="C170" s="31">
        <v>117702</v>
      </c>
      <c r="D170" s="50" t="s">
        <v>1290</v>
      </c>
      <c r="E170" s="50" t="s">
        <v>1286</v>
      </c>
      <c r="F170" s="31" t="s">
        <v>216</v>
      </c>
      <c r="G170" s="31" t="s">
        <v>216</v>
      </c>
      <c r="H170" s="31">
        <v>1</v>
      </c>
      <c r="I170" s="31">
        <v>9</v>
      </c>
      <c r="J170" s="31">
        <v>1</v>
      </c>
      <c r="K170" s="31">
        <v>138</v>
      </c>
      <c r="L170" s="31" t="s">
        <v>30</v>
      </c>
      <c r="M170" s="29">
        <v>1066</v>
      </c>
      <c r="N170" s="38">
        <v>433936.72</v>
      </c>
      <c r="O170" s="18" t="s">
        <v>2980</v>
      </c>
      <c r="P170" s="64"/>
      <c r="Q170" s="65"/>
      <c r="R170" s="34"/>
      <c r="S170" s="33"/>
      <c r="T170" s="67">
        <v>1</v>
      </c>
    </row>
    <row r="171" spans="1:20" ht="15.75" outlineLevel="2" x14ac:dyDescent="0.25">
      <c r="A171" s="50" t="s">
        <v>1090</v>
      </c>
      <c r="B171" s="50" t="s">
        <v>1112</v>
      </c>
      <c r="C171" s="31">
        <v>117731</v>
      </c>
      <c r="D171" s="50" t="s">
        <v>1285</v>
      </c>
      <c r="E171" s="50" t="s">
        <v>1286</v>
      </c>
      <c r="F171" s="31" t="s">
        <v>216</v>
      </c>
      <c r="G171" s="31" t="s">
        <v>216</v>
      </c>
      <c r="H171" s="31">
        <v>1</v>
      </c>
      <c r="I171" s="31">
        <v>9</v>
      </c>
      <c r="J171" s="31">
        <v>1</v>
      </c>
      <c r="K171" s="31">
        <v>138</v>
      </c>
      <c r="L171" s="31" t="s">
        <v>30</v>
      </c>
      <c r="M171" s="29">
        <v>1062</v>
      </c>
      <c r="N171" s="38">
        <v>572834.21</v>
      </c>
      <c r="O171" s="18" t="s">
        <v>2980</v>
      </c>
      <c r="P171" s="64"/>
      <c r="Q171" s="65"/>
      <c r="R171" s="34"/>
      <c r="S171" s="33"/>
      <c r="T171" s="67">
        <v>1</v>
      </c>
    </row>
    <row r="172" spans="1:20" ht="15.75" outlineLevel="2" x14ac:dyDescent="0.25">
      <c r="A172" s="50" t="s">
        <v>1090</v>
      </c>
      <c r="B172" s="50" t="s">
        <v>1112</v>
      </c>
      <c r="C172" s="31">
        <v>117732</v>
      </c>
      <c r="D172" s="50" t="s">
        <v>1287</v>
      </c>
      <c r="E172" s="50" t="s">
        <v>1286</v>
      </c>
      <c r="F172" s="31" t="s">
        <v>216</v>
      </c>
      <c r="G172" s="31" t="s">
        <v>216</v>
      </c>
      <c r="H172" s="31">
        <v>1</v>
      </c>
      <c r="I172" s="31">
        <v>9</v>
      </c>
      <c r="J172" s="31">
        <v>1</v>
      </c>
      <c r="K172" s="31">
        <v>138</v>
      </c>
      <c r="L172" s="31" t="s">
        <v>30</v>
      </c>
      <c r="M172" s="29">
        <v>1063</v>
      </c>
      <c r="N172" s="38">
        <v>504099.64</v>
      </c>
      <c r="O172" s="18" t="s">
        <v>2980</v>
      </c>
      <c r="P172" s="64"/>
      <c r="Q172" s="65"/>
      <c r="R172" s="34"/>
      <c r="S172" s="33"/>
      <c r="T172" s="67">
        <v>1</v>
      </c>
    </row>
    <row r="173" spans="1:20" ht="15.75" outlineLevel="2" x14ac:dyDescent="0.25">
      <c r="A173" s="50" t="s">
        <v>1090</v>
      </c>
      <c r="B173" s="50" t="s">
        <v>1112</v>
      </c>
      <c r="C173" s="31">
        <v>117831</v>
      </c>
      <c r="D173" s="50" t="s">
        <v>1132</v>
      </c>
      <c r="E173" s="50" t="s">
        <v>1133</v>
      </c>
      <c r="F173" s="31" t="s">
        <v>1134</v>
      </c>
      <c r="G173" s="31" t="s">
        <v>1134</v>
      </c>
      <c r="H173" s="31">
        <v>1</v>
      </c>
      <c r="I173" s="31">
        <v>4</v>
      </c>
      <c r="J173" s="31">
        <v>1</v>
      </c>
      <c r="K173" s="31">
        <v>138</v>
      </c>
      <c r="L173" s="31" t="s">
        <v>30</v>
      </c>
      <c r="M173" s="29">
        <v>936</v>
      </c>
      <c r="N173" s="38">
        <v>327426.32</v>
      </c>
      <c r="O173" s="18" t="s">
        <v>2980</v>
      </c>
      <c r="P173" s="64"/>
      <c r="Q173" s="65"/>
      <c r="R173" s="34"/>
      <c r="S173" s="33"/>
      <c r="T173" s="67">
        <v>1</v>
      </c>
    </row>
    <row r="174" spans="1:20" ht="15.75" outlineLevel="2" x14ac:dyDescent="0.25">
      <c r="A174" s="50" t="s">
        <v>1090</v>
      </c>
      <c r="B174" s="50" t="s">
        <v>1112</v>
      </c>
      <c r="C174" s="31">
        <v>117866</v>
      </c>
      <c r="D174" s="50" t="s">
        <v>1144</v>
      </c>
      <c r="E174" s="50" t="s">
        <v>1133</v>
      </c>
      <c r="F174" s="31" t="s">
        <v>1134</v>
      </c>
      <c r="G174" s="31" t="s">
        <v>1134</v>
      </c>
      <c r="H174" s="31">
        <v>1</v>
      </c>
      <c r="I174" s="31">
        <v>6</v>
      </c>
      <c r="J174" s="31">
        <v>1</v>
      </c>
      <c r="K174" s="31">
        <v>138</v>
      </c>
      <c r="L174" s="31" t="s">
        <v>30</v>
      </c>
      <c r="M174" s="29">
        <v>946</v>
      </c>
      <c r="N174" s="38">
        <v>377135.42</v>
      </c>
      <c r="O174" s="18" t="s">
        <v>2980</v>
      </c>
      <c r="P174" s="64"/>
      <c r="Q174" s="65"/>
      <c r="R174" s="34"/>
      <c r="S174" s="33"/>
      <c r="T174" s="67">
        <v>1</v>
      </c>
    </row>
    <row r="175" spans="1:20" ht="15.75" outlineLevel="2" x14ac:dyDescent="0.25">
      <c r="A175" s="50" t="s">
        <v>1090</v>
      </c>
      <c r="B175" s="50" t="s">
        <v>1112</v>
      </c>
      <c r="C175" s="31">
        <v>117868</v>
      </c>
      <c r="D175" s="50" t="s">
        <v>1146</v>
      </c>
      <c r="E175" s="50" t="s">
        <v>1133</v>
      </c>
      <c r="F175" s="31" t="s">
        <v>1134</v>
      </c>
      <c r="G175" s="31" t="s">
        <v>1134</v>
      </c>
      <c r="H175" s="31">
        <v>1</v>
      </c>
      <c r="I175" s="31">
        <v>5</v>
      </c>
      <c r="J175" s="31">
        <v>1</v>
      </c>
      <c r="K175" s="31">
        <v>138</v>
      </c>
      <c r="L175" s="31" t="s">
        <v>30</v>
      </c>
      <c r="M175" s="29">
        <v>948</v>
      </c>
      <c r="N175" s="38">
        <v>201772.03</v>
      </c>
      <c r="O175" s="18" t="s">
        <v>2980</v>
      </c>
      <c r="P175" s="64"/>
      <c r="Q175" s="65"/>
      <c r="R175" s="34"/>
      <c r="S175" s="33"/>
      <c r="T175" s="67">
        <v>1</v>
      </c>
    </row>
    <row r="176" spans="1:20" ht="15.75" outlineLevel="2" x14ac:dyDescent="0.25">
      <c r="A176" s="50" t="s">
        <v>1090</v>
      </c>
      <c r="B176" s="50" t="s">
        <v>1112</v>
      </c>
      <c r="C176" s="31">
        <v>117878</v>
      </c>
      <c r="D176" s="50" t="s">
        <v>1137</v>
      </c>
      <c r="E176" s="50" t="s">
        <v>1133</v>
      </c>
      <c r="F176" s="31" t="s">
        <v>1134</v>
      </c>
      <c r="G176" s="31" t="s">
        <v>1134</v>
      </c>
      <c r="H176" s="31">
        <v>1</v>
      </c>
      <c r="I176" s="31">
        <v>1</v>
      </c>
      <c r="J176" s="31">
        <v>1</v>
      </c>
      <c r="K176" s="31">
        <v>138</v>
      </c>
      <c r="L176" s="31" t="s">
        <v>30</v>
      </c>
      <c r="M176" s="29">
        <v>939</v>
      </c>
      <c r="N176" s="38">
        <v>103109.53</v>
      </c>
      <c r="O176" s="18" t="s">
        <v>2980</v>
      </c>
      <c r="P176" s="64"/>
      <c r="Q176" s="65"/>
      <c r="R176" s="34"/>
      <c r="S176" s="33"/>
      <c r="T176" s="67">
        <v>1</v>
      </c>
    </row>
    <row r="177" spans="1:22" ht="15.75" outlineLevel="2" x14ac:dyDescent="0.25">
      <c r="A177" s="50" t="s">
        <v>1090</v>
      </c>
      <c r="B177" s="50" t="s">
        <v>1112</v>
      </c>
      <c r="C177" s="31">
        <v>117883</v>
      </c>
      <c r="D177" s="50" t="s">
        <v>1140</v>
      </c>
      <c r="E177" s="50" t="s">
        <v>1133</v>
      </c>
      <c r="F177" s="31" t="s">
        <v>1134</v>
      </c>
      <c r="G177" s="31" t="s">
        <v>1134</v>
      </c>
      <c r="H177" s="31">
        <v>1</v>
      </c>
      <c r="I177" s="31">
        <v>7</v>
      </c>
      <c r="J177" s="31">
        <v>1</v>
      </c>
      <c r="K177" s="31">
        <v>138</v>
      </c>
      <c r="L177" s="31" t="s">
        <v>30</v>
      </c>
      <c r="M177" s="29">
        <v>942</v>
      </c>
      <c r="N177" s="38">
        <v>375014.12</v>
      </c>
      <c r="O177" s="18" t="s">
        <v>2980</v>
      </c>
      <c r="P177" s="64"/>
      <c r="Q177" s="65"/>
      <c r="R177" s="34"/>
      <c r="S177" s="33"/>
      <c r="T177" s="67">
        <v>1</v>
      </c>
    </row>
    <row r="178" spans="1:22" ht="15.75" outlineLevel="2" x14ac:dyDescent="0.25">
      <c r="A178" s="50" t="s">
        <v>1090</v>
      </c>
      <c r="B178" s="50" t="s">
        <v>1112</v>
      </c>
      <c r="C178" s="31">
        <v>117888</v>
      </c>
      <c r="D178" s="50" t="s">
        <v>1142</v>
      </c>
      <c r="E178" s="50" t="s">
        <v>1133</v>
      </c>
      <c r="F178" s="31" t="s">
        <v>1134</v>
      </c>
      <c r="G178" s="31" t="s">
        <v>1134</v>
      </c>
      <c r="H178" s="31">
        <v>1</v>
      </c>
      <c r="I178" s="31">
        <v>5</v>
      </c>
      <c r="J178" s="31">
        <v>1</v>
      </c>
      <c r="K178" s="31">
        <v>138</v>
      </c>
      <c r="L178" s="31" t="s">
        <v>30</v>
      </c>
      <c r="M178" s="29">
        <v>944</v>
      </c>
      <c r="N178" s="38">
        <v>233902.03</v>
      </c>
      <c r="O178" s="18" t="s">
        <v>2980</v>
      </c>
      <c r="P178" s="64"/>
      <c r="Q178" s="65"/>
      <c r="R178" s="34"/>
      <c r="S178" s="33"/>
      <c r="T178" s="67">
        <v>1</v>
      </c>
    </row>
    <row r="179" spans="1:22" ht="15.75" outlineLevel="2" x14ac:dyDescent="0.25">
      <c r="A179" s="50" t="s">
        <v>1090</v>
      </c>
      <c r="B179" s="50" t="s">
        <v>1112</v>
      </c>
      <c r="C179" s="31">
        <v>117891</v>
      </c>
      <c r="D179" s="50" t="s">
        <v>1145</v>
      </c>
      <c r="E179" s="50" t="s">
        <v>1133</v>
      </c>
      <c r="F179" s="31" t="s">
        <v>1134</v>
      </c>
      <c r="G179" s="31" t="s">
        <v>1134</v>
      </c>
      <c r="H179" s="31">
        <v>1</v>
      </c>
      <c r="I179" s="31">
        <v>1</v>
      </c>
      <c r="J179" s="31">
        <v>1</v>
      </c>
      <c r="K179" s="31">
        <v>138</v>
      </c>
      <c r="L179" s="31" t="s">
        <v>30</v>
      </c>
      <c r="M179" s="29">
        <v>947</v>
      </c>
      <c r="N179" s="38">
        <v>77360.33</v>
      </c>
      <c r="O179" s="18" t="s">
        <v>2980</v>
      </c>
      <c r="P179" s="64"/>
      <c r="Q179" s="65"/>
      <c r="R179" s="34"/>
      <c r="S179" s="33"/>
      <c r="T179" s="67">
        <v>1</v>
      </c>
    </row>
    <row r="180" spans="1:22" ht="15.75" outlineLevel="2" x14ac:dyDescent="0.25">
      <c r="A180" s="50" t="s">
        <v>1090</v>
      </c>
      <c r="B180" s="50" t="s">
        <v>1112</v>
      </c>
      <c r="C180" s="31">
        <v>180505</v>
      </c>
      <c r="D180" s="50" t="s">
        <v>614</v>
      </c>
      <c r="E180" s="50" t="s">
        <v>1165</v>
      </c>
      <c r="F180" s="31" t="s">
        <v>1163</v>
      </c>
      <c r="G180" s="31" t="s">
        <v>1163</v>
      </c>
      <c r="H180" s="31">
        <v>1</v>
      </c>
      <c r="I180" s="31">
        <v>13</v>
      </c>
      <c r="J180" s="31">
        <v>1</v>
      </c>
      <c r="K180" s="31">
        <v>138</v>
      </c>
      <c r="L180" s="31" t="s">
        <v>30</v>
      </c>
      <c r="M180" s="29">
        <v>979</v>
      </c>
      <c r="N180" s="38">
        <v>1116889.07</v>
      </c>
      <c r="O180" s="18" t="s">
        <v>2980</v>
      </c>
      <c r="P180" s="64"/>
      <c r="Q180" s="65"/>
      <c r="R180" s="34"/>
      <c r="S180" s="33"/>
      <c r="T180" s="67">
        <v>1</v>
      </c>
    </row>
    <row r="181" spans="1:22" ht="15.75" outlineLevel="2" x14ac:dyDescent="0.25">
      <c r="A181" s="50" t="s">
        <v>1090</v>
      </c>
      <c r="B181" s="50" t="s">
        <v>1112</v>
      </c>
      <c r="C181" s="31">
        <v>180508</v>
      </c>
      <c r="D181" s="50" t="s">
        <v>1212</v>
      </c>
      <c r="E181" s="50" t="s">
        <v>1189</v>
      </c>
      <c r="F181" s="31" t="s">
        <v>1134</v>
      </c>
      <c r="G181" s="31" t="s">
        <v>1134</v>
      </c>
      <c r="H181" s="31">
        <v>1</v>
      </c>
      <c r="I181" s="31">
        <v>9</v>
      </c>
      <c r="J181" s="31">
        <v>1</v>
      </c>
      <c r="K181" s="31">
        <v>138</v>
      </c>
      <c r="L181" s="31" t="s">
        <v>30</v>
      </c>
      <c r="M181" s="29">
        <v>1001</v>
      </c>
      <c r="N181" s="38">
        <v>958158.87</v>
      </c>
      <c r="O181" s="18" t="s">
        <v>2980</v>
      </c>
      <c r="P181" s="64"/>
      <c r="Q181" s="65"/>
      <c r="R181" s="34"/>
      <c r="S181" s="33"/>
      <c r="T181" s="67">
        <v>1</v>
      </c>
    </row>
    <row r="182" spans="1:22" ht="15.75" outlineLevel="2" x14ac:dyDescent="0.25">
      <c r="A182" s="50" t="s">
        <v>1090</v>
      </c>
      <c r="B182" s="50" t="s">
        <v>1112</v>
      </c>
      <c r="C182" s="31">
        <v>180518</v>
      </c>
      <c r="D182" s="50" t="s">
        <v>1188</v>
      </c>
      <c r="E182" s="50" t="s">
        <v>1189</v>
      </c>
      <c r="F182" s="31" t="s">
        <v>1134</v>
      </c>
      <c r="G182" s="31" t="s">
        <v>1134</v>
      </c>
      <c r="H182" s="31">
        <v>1</v>
      </c>
      <c r="I182" s="31">
        <v>9</v>
      </c>
      <c r="J182" s="31">
        <v>1</v>
      </c>
      <c r="K182" s="31">
        <v>138</v>
      </c>
      <c r="L182" s="31" t="s">
        <v>30</v>
      </c>
      <c r="M182" s="29">
        <v>980</v>
      </c>
      <c r="N182" s="38">
        <v>723035.78</v>
      </c>
      <c r="O182" s="18" t="s">
        <v>2980</v>
      </c>
      <c r="P182" s="64"/>
      <c r="Q182" s="65"/>
      <c r="R182" s="34"/>
      <c r="S182" s="33"/>
      <c r="T182" s="67">
        <v>1</v>
      </c>
    </row>
    <row r="183" spans="1:22" ht="15.75" outlineLevel="2" x14ac:dyDescent="0.25">
      <c r="A183" s="50" t="s">
        <v>1090</v>
      </c>
      <c r="B183" s="50" t="s">
        <v>1112</v>
      </c>
      <c r="C183" s="31">
        <v>184001</v>
      </c>
      <c r="D183" s="50" t="s">
        <v>1291</v>
      </c>
      <c r="E183" s="50" t="s">
        <v>1286</v>
      </c>
      <c r="F183" s="31" t="s">
        <v>216</v>
      </c>
      <c r="G183" s="31" t="s">
        <v>216</v>
      </c>
      <c r="H183" s="31">
        <v>1</v>
      </c>
      <c r="I183" s="31">
        <v>11</v>
      </c>
      <c r="J183" s="31">
        <v>1</v>
      </c>
      <c r="K183" s="31">
        <v>138</v>
      </c>
      <c r="L183" s="31" t="s">
        <v>30</v>
      </c>
      <c r="M183" s="29">
        <v>1067</v>
      </c>
      <c r="N183" s="38">
        <v>570050.57999999996</v>
      </c>
      <c r="O183" s="18" t="s">
        <v>2980</v>
      </c>
      <c r="P183" s="64"/>
      <c r="Q183" s="65"/>
      <c r="R183" s="34"/>
      <c r="S183" s="33"/>
      <c r="T183" s="67">
        <v>1</v>
      </c>
    </row>
    <row r="184" spans="1:22" ht="15.75" outlineLevel="2" x14ac:dyDescent="0.25">
      <c r="A184" s="50" t="s">
        <v>1090</v>
      </c>
      <c r="B184" s="50" t="s">
        <v>1112</v>
      </c>
      <c r="C184" s="31">
        <v>185501</v>
      </c>
      <c r="D184" s="50" t="s">
        <v>1139</v>
      </c>
      <c r="E184" s="50" t="s">
        <v>1133</v>
      </c>
      <c r="F184" s="31" t="s">
        <v>1134</v>
      </c>
      <c r="G184" s="31" t="s">
        <v>1134</v>
      </c>
      <c r="H184" s="31">
        <v>1</v>
      </c>
      <c r="I184" s="31">
        <v>13</v>
      </c>
      <c r="J184" s="31">
        <v>1</v>
      </c>
      <c r="K184" s="31">
        <v>138</v>
      </c>
      <c r="L184" s="31" t="s">
        <v>30</v>
      </c>
      <c r="M184" s="29">
        <v>941</v>
      </c>
      <c r="N184" s="38">
        <v>575339.29</v>
      </c>
      <c r="O184" s="18" t="s">
        <v>2980</v>
      </c>
      <c r="P184" s="64"/>
      <c r="Q184" s="65"/>
      <c r="R184" s="34"/>
      <c r="S184" s="33"/>
      <c r="T184" s="67">
        <v>1</v>
      </c>
    </row>
    <row r="185" spans="1:22" ht="15.75" outlineLevel="2" x14ac:dyDescent="0.25">
      <c r="A185" s="50" t="s">
        <v>1090</v>
      </c>
      <c r="B185" s="50" t="s">
        <v>1112</v>
      </c>
      <c r="C185" s="31">
        <v>185502</v>
      </c>
      <c r="D185" s="50" t="s">
        <v>1141</v>
      </c>
      <c r="E185" s="50" t="s">
        <v>1133</v>
      </c>
      <c r="F185" s="31" t="s">
        <v>1134</v>
      </c>
      <c r="G185" s="31" t="s">
        <v>1134</v>
      </c>
      <c r="H185" s="31">
        <v>1</v>
      </c>
      <c r="I185" s="31">
        <v>4</v>
      </c>
      <c r="J185" s="31">
        <v>1</v>
      </c>
      <c r="K185" s="31">
        <v>138</v>
      </c>
      <c r="L185" s="31" t="s">
        <v>30</v>
      </c>
      <c r="M185" s="29">
        <v>943</v>
      </c>
      <c r="N185" s="38">
        <v>258222.93</v>
      </c>
      <c r="O185" s="18" t="s">
        <v>2980</v>
      </c>
      <c r="P185" s="64"/>
      <c r="Q185" s="65"/>
      <c r="R185" s="34"/>
      <c r="S185" s="33"/>
      <c r="T185" s="67">
        <v>1</v>
      </c>
    </row>
    <row r="186" spans="1:22" ht="15.75" outlineLevel="2" x14ac:dyDescent="0.25">
      <c r="A186" s="50" t="s">
        <v>1090</v>
      </c>
      <c r="B186" s="50" t="s">
        <v>1112</v>
      </c>
      <c r="C186" s="31">
        <v>117569</v>
      </c>
      <c r="D186" s="59" t="s">
        <v>3011</v>
      </c>
      <c r="E186" s="50" t="s">
        <v>1114</v>
      </c>
      <c r="F186" s="31" t="s">
        <v>216</v>
      </c>
      <c r="G186" s="31" t="s">
        <v>216</v>
      </c>
      <c r="H186" s="31">
        <v>1</v>
      </c>
      <c r="I186" s="31">
        <v>9</v>
      </c>
      <c r="J186" s="31">
        <v>1</v>
      </c>
      <c r="K186" s="31">
        <v>138</v>
      </c>
      <c r="L186" s="31" t="s">
        <v>30</v>
      </c>
      <c r="M186" s="29">
        <v>920</v>
      </c>
      <c r="N186" s="39">
        <v>1101216.52</v>
      </c>
      <c r="O186" s="18" t="s">
        <v>2980</v>
      </c>
      <c r="P186" s="64"/>
      <c r="Q186" s="65"/>
      <c r="R186" s="34"/>
      <c r="S186" s="33"/>
      <c r="T186" s="67">
        <v>1</v>
      </c>
    </row>
    <row r="187" spans="1:22" ht="31.5" outlineLevel="1" x14ac:dyDescent="0.25">
      <c r="A187" s="50"/>
      <c r="B187" s="69" t="s">
        <v>3033</v>
      </c>
      <c r="C187" s="31"/>
      <c r="D187" s="50"/>
      <c r="E187" s="50"/>
      <c r="F187" s="31"/>
      <c r="G187" s="31"/>
      <c r="H187" s="31">
        <f>SUBTOTAL(9,H156:H186)</f>
        <v>31</v>
      </c>
      <c r="I187" s="31">
        <f>SUBTOTAL(9,I156:I186)</f>
        <v>217</v>
      </c>
      <c r="J187" s="31"/>
      <c r="K187" s="31"/>
      <c r="L187" s="31"/>
      <c r="M187" s="29"/>
      <c r="N187" s="39">
        <f>SUBTOTAL(9,N156:N186)</f>
        <v>18219692.899999999</v>
      </c>
      <c r="O187" s="18"/>
      <c r="P187" s="64"/>
      <c r="Q187" s="65"/>
      <c r="R187" s="34"/>
      <c r="S187" s="33"/>
      <c r="T187" s="67"/>
    </row>
    <row r="188" spans="1:22" s="80" customFormat="1" ht="25.5" customHeight="1" x14ac:dyDescent="0.25">
      <c r="A188" s="71"/>
      <c r="B188" s="71"/>
      <c r="C188" s="71"/>
      <c r="D188" s="72"/>
      <c r="E188" s="72"/>
      <c r="F188" s="71"/>
      <c r="G188" s="71"/>
      <c r="H188" s="73"/>
      <c r="I188" s="73"/>
      <c r="J188" s="71"/>
      <c r="K188" s="73"/>
      <c r="L188" s="74"/>
      <c r="M188" s="73"/>
      <c r="N188" s="73"/>
      <c r="O188" s="71"/>
      <c r="P188" s="75"/>
      <c r="Q188" s="76"/>
      <c r="R188" s="18"/>
      <c r="S188" s="77"/>
      <c r="T188" s="19"/>
      <c r="U188" s="78"/>
      <c r="V188" s="79"/>
    </row>
    <row r="189" spans="1:22" s="80" customFormat="1" ht="25.5" customHeight="1" x14ac:dyDescent="0.25">
      <c r="A189" s="71"/>
      <c r="B189" s="81" t="s">
        <v>3070</v>
      </c>
      <c r="C189" s="71"/>
      <c r="D189" s="72"/>
      <c r="E189" s="72"/>
      <c r="F189" s="82"/>
      <c r="G189" s="82"/>
      <c r="H189" s="197" t="s">
        <v>3070</v>
      </c>
      <c r="I189" s="197"/>
      <c r="J189" s="71"/>
      <c r="K189" s="73"/>
      <c r="L189" s="74"/>
      <c r="M189" s="73"/>
      <c r="N189" s="73"/>
      <c r="O189" s="71"/>
      <c r="P189" s="83"/>
      <c r="Q189" s="76"/>
      <c r="R189" s="18"/>
      <c r="S189" s="77"/>
      <c r="T189" s="19"/>
      <c r="U189" s="78"/>
      <c r="V189" s="79"/>
    </row>
    <row r="190" spans="1:22" s="80" customFormat="1" ht="25.5" customHeight="1" x14ac:dyDescent="0.25">
      <c r="A190" s="71"/>
      <c r="B190" s="71"/>
      <c r="C190" s="71"/>
      <c r="D190" s="72"/>
      <c r="E190" s="72"/>
      <c r="F190" s="71"/>
      <c r="G190" s="71"/>
      <c r="H190" s="71"/>
      <c r="I190" s="71"/>
      <c r="J190" s="71"/>
      <c r="K190" s="73"/>
      <c r="L190" s="74"/>
      <c r="M190" s="73"/>
      <c r="N190" s="73"/>
      <c r="O190" s="71"/>
      <c r="P190" s="83"/>
      <c r="Q190" s="76"/>
      <c r="R190" s="18"/>
      <c r="S190" s="77"/>
      <c r="T190" s="19"/>
      <c r="U190" s="78"/>
      <c r="V190" s="79"/>
    </row>
    <row r="191" spans="1:22" s="80" customFormat="1" ht="25.5" customHeight="1" x14ac:dyDescent="0.25">
      <c r="A191" s="71"/>
      <c r="B191" s="71"/>
      <c r="C191" s="71"/>
      <c r="D191" s="72"/>
      <c r="E191" s="72"/>
      <c r="F191" s="71"/>
      <c r="G191" s="71"/>
      <c r="H191" s="73"/>
      <c r="I191" s="73"/>
      <c r="J191" s="71"/>
      <c r="K191" s="73"/>
      <c r="L191" s="74"/>
      <c r="M191" s="73"/>
      <c r="N191" s="73"/>
      <c r="O191" s="71"/>
      <c r="P191" s="83"/>
      <c r="Q191" s="76"/>
      <c r="R191" s="18"/>
      <c r="S191" s="77"/>
      <c r="T191" s="19"/>
      <c r="U191" s="78"/>
      <c r="V191" s="79"/>
    </row>
    <row r="192" spans="1:22" s="80" customFormat="1" ht="25.5" customHeight="1" x14ac:dyDescent="0.25">
      <c r="A192" s="71"/>
      <c r="B192" s="71"/>
      <c r="C192" s="84"/>
      <c r="D192" s="85" t="s">
        <v>3071</v>
      </c>
      <c r="E192" s="72"/>
      <c r="F192" s="71"/>
      <c r="G192" s="71"/>
      <c r="H192" s="73"/>
      <c r="I192" s="73"/>
      <c r="J192" s="71"/>
      <c r="K192" s="73"/>
      <c r="L192" s="74"/>
      <c r="M192" s="198" t="s">
        <v>3072</v>
      </c>
      <c r="N192" s="198"/>
      <c r="O192" s="198"/>
      <c r="P192" s="83"/>
      <c r="Q192" s="76"/>
      <c r="R192" s="18"/>
      <c r="S192" s="77"/>
      <c r="T192" s="19"/>
      <c r="U192" s="78"/>
      <c r="V192" s="79"/>
    </row>
    <row r="193" spans="1:22" s="80" customFormat="1" ht="29.25" customHeight="1" x14ac:dyDescent="0.25">
      <c r="A193" s="71"/>
      <c r="B193" s="71"/>
      <c r="C193" s="86"/>
      <c r="D193" s="81" t="s">
        <v>3073</v>
      </c>
      <c r="E193" s="87"/>
      <c r="F193" s="81"/>
      <c r="G193" s="81"/>
      <c r="H193" s="88"/>
      <c r="I193" s="88"/>
      <c r="J193" s="81"/>
      <c r="K193" s="88"/>
      <c r="L193" s="89"/>
      <c r="M193" s="199" t="s">
        <v>3074</v>
      </c>
      <c r="N193" s="199"/>
      <c r="O193" s="199"/>
      <c r="P193" s="90"/>
      <c r="Q193" s="76"/>
      <c r="R193" s="18"/>
      <c r="S193" s="77"/>
      <c r="T193" s="19"/>
      <c r="U193" s="78"/>
      <c r="V193" s="79"/>
    </row>
    <row r="194" spans="1:22" ht="15.75" outlineLevel="2" x14ac:dyDescent="0.25">
      <c r="A194" s="50" t="s">
        <v>1090</v>
      </c>
      <c r="B194" s="50" t="s">
        <v>1091</v>
      </c>
      <c r="C194" s="31">
        <v>120084</v>
      </c>
      <c r="D194" s="50" t="s">
        <v>1094</v>
      </c>
      <c r="E194" s="50" t="s">
        <v>1093</v>
      </c>
      <c r="F194" s="31" t="s">
        <v>216</v>
      </c>
      <c r="G194" s="31" t="s">
        <v>216</v>
      </c>
      <c r="H194" s="31">
        <v>1</v>
      </c>
      <c r="I194" s="31">
        <v>3</v>
      </c>
      <c r="J194" s="31">
        <v>1</v>
      </c>
      <c r="K194" s="31">
        <v>138</v>
      </c>
      <c r="L194" s="31" t="s">
        <v>30</v>
      </c>
      <c r="M194" s="29">
        <v>904</v>
      </c>
      <c r="N194" s="38">
        <v>248776.32000000001</v>
      </c>
      <c r="O194" s="18" t="s">
        <v>2980</v>
      </c>
      <c r="P194" s="64"/>
      <c r="Q194" s="65"/>
      <c r="R194" s="34"/>
      <c r="S194" s="33"/>
      <c r="T194" s="67">
        <v>1</v>
      </c>
    </row>
    <row r="195" spans="1:22" ht="15.75" outlineLevel="2" x14ac:dyDescent="0.25">
      <c r="A195" s="50" t="s">
        <v>1090</v>
      </c>
      <c r="B195" s="50" t="s">
        <v>1091</v>
      </c>
      <c r="C195" s="31">
        <v>120255</v>
      </c>
      <c r="D195" s="50" t="s">
        <v>1128</v>
      </c>
      <c r="E195" s="50" t="s">
        <v>1117</v>
      </c>
      <c r="F195" s="31" t="s">
        <v>45</v>
      </c>
      <c r="G195" s="31" t="s">
        <v>45</v>
      </c>
      <c r="H195" s="31">
        <v>1</v>
      </c>
      <c r="I195" s="31">
        <v>2</v>
      </c>
      <c r="J195" s="31">
        <v>1</v>
      </c>
      <c r="K195" s="31">
        <v>138</v>
      </c>
      <c r="L195" s="31" t="s">
        <v>30</v>
      </c>
      <c r="M195" s="29">
        <v>932</v>
      </c>
      <c r="N195" s="38">
        <v>1355741.1</v>
      </c>
      <c r="O195" s="18" t="s">
        <v>2980</v>
      </c>
      <c r="P195" s="64"/>
      <c r="Q195" s="65"/>
      <c r="R195" s="34"/>
      <c r="S195" s="33"/>
      <c r="T195" s="67">
        <v>1</v>
      </c>
    </row>
    <row r="196" spans="1:22" ht="15.75" outlineLevel="2" x14ac:dyDescent="0.25">
      <c r="A196" s="50" t="s">
        <v>1090</v>
      </c>
      <c r="B196" s="50" t="s">
        <v>1091</v>
      </c>
      <c r="C196" s="31">
        <v>120266</v>
      </c>
      <c r="D196" s="50" t="s">
        <v>1121</v>
      </c>
      <c r="E196" s="50" t="s">
        <v>1117</v>
      </c>
      <c r="F196" s="31" t="s">
        <v>45</v>
      </c>
      <c r="G196" s="31" t="s">
        <v>45</v>
      </c>
      <c r="H196" s="31">
        <v>1</v>
      </c>
      <c r="I196" s="31">
        <v>2</v>
      </c>
      <c r="J196" s="31">
        <v>1</v>
      </c>
      <c r="K196" s="31">
        <v>138</v>
      </c>
      <c r="L196" s="31" t="s">
        <v>30</v>
      </c>
      <c r="M196" s="29">
        <v>925</v>
      </c>
      <c r="N196" s="38">
        <v>831989.92</v>
      </c>
      <c r="O196" s="18" t="s">
        <v>2980</v>
      </c>
      <c r="P196" s="64"/>
      <c r="Q196" s="65"/>
      <c r="R196" s="34"/>
      <c r="S196" s="33"/>
      <c r="T196" s="67">
        <v>1</v>
      </c>
    </row>
    <row r="197" spans="1:22" ht="15.75" outlineLevel="2" x14ac:dyDescent="0.25">
      <c r="A197" s="50" t="s">
        <v>1090</v>
      </c>
      <c r="B197" s="50" t="s">
        <v>1091</v>
      </c>
      <c r="C197" s="31">
        <v>120271</v>
      </c>
      <c r="D197" s="50" t="s">
        <v>1123</v>
      </c>
      <c r="E197" s="50" t="s">
        <v>1117</v>
      </c>
      <c r="F197" s="31" t="s">
        <v>45</v>
      </c>
      <c r="G197" s="31" t="s">
        <v>45</v>
      </c>
      <c r="H197" s="31">
        <v>1</v>
      </c>
      <c r="I197" s="31">
        <v>2</v>
      </c>
      <c r="J197" s="31">
        <v>1</v>
      </c>
      <c r="K197" s="31">
        <v>138</v>
      </c>
      <c r="L197" s="31" t="s">
        <v>30</v>
      </c>
      <c r="M197" s="29">
        <v>927</v>
      </c>
      <c r="N197" s="38">
        <v>1340772.5900000001</v>
      </c>
      <c r="O197" s="18" t="s">
        <v>2980</v>
      </c>
      <c r="P197" s="64"/>
      <c r="Q197" s="65"/>
      <c r="R197" s="34"/>
      <c r="S197" s="33"/>
      <c r="T197" s="67">
        <v>1</v>
      </c>
    </row>
    <row r="198" spans="1:22" ht="15.75" outlineLevel="2" x14ac:dyDescent="0.25">
      <c r="A198" s="50" t="s">
        <v>1090</v>
      </c>
      <c r="B198" s="50" t="s">
        <v>1091</v>
      </c>
      <c r="C198" s="31">
        <v>120286</v>
      </c>
      <c r="D198" s="50" t="s">
        <v>1130</v>
      </c>
      <c r="E198" s="50" t="s">
        <v>1117</v>
      </c>
      <c r="F198" s="31" t="s">
        <v>45</v>
      </c>
      <c r="G198" s="31" t="s">
        <v>45</v>
      </c>
      <c r="H198" s="31">
        <v>1</v>
      </c>
      <c r="I198" s="31">
        <v>2</v>
      </c>
      <c r="J198" s="31">
        <v>1</v>
      </c>
      <c r="K198" s="31">
        <v>138</v>
      </c>
      <c r="L198" s="31" t="s">
        <v>30</v>
      </c>
      <c r="M198" s="29">
        <v>934</v>
      </c>
      <c r="N198" s="38">
        <v>1360645.41</v>
      </c>
      <c r="O198" s="18" t="s">
        <v>2980</v>
      </c>
      <c r="P198" s="64"/>
      <c r="Q198" s="65"/>
      <c r="R198" s="34"/>
      <c r="S198" s="33"/>
      <c r="T198" s="67">
        <v>1</v>
      </c>
    </row>
    <row r="199" spans="1:22" ht="15.75" outlineLevel="2" x14ac:dyDescent="0.25">
      <c r="A199" s="50" t="s">
        <v>1090</v>
      </c>
      <c r="B199" s="50" t="s">
        <v>1091</v>
      </c>
      <c r="C199" s="31">
        <v>120342</v>
      </c>
      <c r="D199" s="50" t="s">
        <v>1257</v>
      </c>
      <c r="E199" s="50" t="s">
        <v>1254</v>
      </c>
      <c r="F199" s="31" t="s">
        <v>216</v>
      </c>
      <c r="G199" s="31" t="s">
        <v>216</v>
      </c>
      <c r="H199" s="31">
        <v>1</v>
      </c>
      <c r="I199" s="31">
        <v>1</v>
      </c>
      <c r="J199" s="31">
        <v>1</v>
      </c>
      <c r="K199" s="31">
        <v>138</v>
      </c>
      <c r="L199" s="31" t="s">
        <v>30</v>
      </c>
      <c r="M199" s="29">
        <v>1038</v>
      </c>
      <c r="N199" s="38">
        <v>41069.35</v>
      </c>
      <c r="O199" s="18" t="s">
        <v>2980</v>
      </c>
      <c r="P199" s="64"/>
      <c r="Q199" s="65"/>
      <c r="R199" s="34"/>
      <c r="S199" s="33"/>
      <c r="T199" s="67">
        <v>1</v>
      </c>
    </row>
    <row r="200" spans="1:22" ht="15.75" outlineLevel="2" x14ac:dyDescent="0.25">
      <c r="A200" s="50" t="s">
        <v>1090</v>
      </c>
      <c r="B200" s="50" t="s">
        <v>1091</v>
      </c>
      <c r="C200" s="31">
        <v>120350</v>
      </c>
      <c r="D200" s="50" t="s">
        <v>1260</v>
      </c>
      <c r="E200" s="50" t="s">
        <v>1254</v>
      </c>
      <c r="F200" s="31" t="s">
        <v>216</v>
      </c>
      <c r="G200" s="31" t="s">
        <v>216</v>
      </c>
      <c r="H200" s="31">
        <v>1</v>
      </c>
      <c r="I200" s="31">
        <v>5</v>
      </c>
      <c r="J200" s="31">
        <v>1</v>
      </c>
      <c r="K200" s="31">
        <v>138</v>
      </c>
      <c r="L200" s="31" t="s">
        <v>30</v>
      </c>
      <c r="M200" s="29">
        <v>1041</v>
      </c>
      <c r="N200" s="38">
        <v>184157.53</v>
      </c>
      <c r="O200" s="18" t="s">
        <v>2980</v>
      </c>
      <c r="P200" s="64"/>
      <c r="Q200" s="65"/>
      <c r="R200" s="34"/>
      <c r="S200" s="33"/>
      <c r="T200" s="67">
        <v>1</v>
      </c>
    </row>
    <row r="201" spans="1:22" ht="15.75" outlineLevel="2" x14ac:dyDescent="0.25">
      <c r="A201" s="50" t="s">
        <v>1090</v>
      </c>
      <c r="B201" s="50" t="s">
        <v>1091</v>
      </c>
      <c r="C201" s="31">
        <v>120523</v>
      </c>
      <c r="D201" s="50" t="s">
        <v>1282</v>
      </c>
      <c r="E201" s="50" t="s">
        <v>1239</v>
      </c>
      <c r="F201" s="31" t="s">
        <v>1099</v>
      </c>
      <c r="G201" s="31" t="s">
        <v>1099</v>
      </c>
      <c r="H201" s="31">
        <v>1</v>
      </c>
      <c r="I201" s="31">
        <v>5</v>
      </c>
      <c r="J201" s="31">
        <v>1</v>
      </c>
      <c r="K201" s="31">
        <v>138</v>
      </c>
      <c r="L201" s="31" t="s">
        <v>30</v>
      </c>
      <c r="M201" s="29">
        <v>1059</v>
      </c>
      <c r="N201" s="38">
        <v>71674.73</v>
      </c>
      <c r="O201" s="18" t="s">
        <v>2980</v>
      </c>
      <c r="P201" s="64"/>
      <c r="Q201" s="65"/>
      <c r="R201" s="34"/>
      <c r="S201" s="33"/>
      <c r="T201" s="67">
        <v>1</v>
      </c>
    </row>
    <row r="202" spans="1:22" ht="15.75" outlineLevel="2" x14ac:dyDescent="0.25">
      <c r="A202" s="50" t="s">
        <v>1090</v>
      </c>
      <c r="B202" s="50" t="s">
        <v>1091</v>
      </c>
      <c r="C202" s="31">
        <v>120545</v>
      </c>
      <c r="D202" s="50" t="s">
        <v>1315</v>
      </c>
      <c r="E202" s="50" t="s">
        <v>1313</v>
      </c>
      <c r="F202" s="31" t="s">
        <v>216</v>
      </c>
      <c r="G202" s="31" t="s">
        <v>216</v>
      </c>
      <c r="H202" s="31">
        <v>1</v>
      </c>
      <c r="I202" s="31">
        <v>5</v>
      </c>
      <c r="J202" s="31">
        <v>1</v>
      </c>
      <c r="K202" s="31">
        <v>138</v>
      </c>
      <c r="L202" s="31" t="s">
        <v>30</v>
      </c>
      <c r="M202" s="29">
        <v>1088</v>
      </c>
      <c r="N202" s="38">
        <v>481609.38</v>
      </c>
      <c r="O202" s="18" t="s">
        <v>2980</v>
      </c>
      <c r="P202" s="64"/>
      <c r="Q202" s="65"/>
      <c r="R202" s="34"/>
      <c r="S202" s="33"/>
      <c r="T202" s="67">
        <v>1</v>
      </c>
    </row>
    <row r="203" spans="1:22" ht="15.75" outlineLevel="2" x14ac:dyDescent="0.25">
      <c r="A203" s="50" t="s">
        <v>1090</v>
      </c>
      <c r="B203" s="50" t="s">
        <v>1091</v>
      </c>
      <c r="C203" s="31">
        <v>120546</v>
      </c>
      <c r="D203" s="50" t="s">
        <v>1316</v>
      </c>
      <c r="E203" s="50" t="s">
        <v>1313</v>
      </c>
      <c r="F203" s="31" t="s">
        <v>216</v>
      </c>
      <c r="G203" s="31" t="s">
        <v>216</v>
      </c>
      <c r="H203" s="31">
        <v>1</v>
      </c>
      <c r="I203" s="31">
        <v>9</v>
      </c>
      <c r="J203" s="31">
        <v>1</v>
      </c>
      <c r="K203" s="31">
        <v>138</v>
      </c>
      <c r="L203" s="31" t="s">
        <v>30</v>
      </c>
      <c r="M203" s="29">
        <v>1089</v>
      </c>
      <c r="N203" s="38">
        <v>349670.02</v>
      </c>
      <c r="O203" s="18" t="s">
        <v>2980</v>
      </c>
      <c r="P203" s="64"/>
      <c r="Q203" s="65"/>
      <c r="R203" s="34"/>
      <c r="S203" s="33"/>
      <c r="T203" s="67">
        <v>1</v>
      </c>
    </row>
    <row r="204" spans="1:22" ht="15.75" outlineLevel="2" x14ac:dyDescent="0.25">
      <c r="A204" s="50" t="s">
        <v>1090</v>
      </c>
      <c r="B204" s="50" t="s">
        <v>1091</v>
      </c>
      <c r="C204" s="31">
        <v>120558</v>
      </c>
      <c r="D204" s="50" t="s">
        <v>1319</v>
      </c>
      <c r="E204" s="50" t="s">
        <v>1313</v>
      </c>
      <c r="F204" s="31" t="s">
        <v>216</v>
      </c>
      <c r="G204" s="31" t="s">
        <v>216</v>
      </c>
      <c r="H204" s="31">
        <v>1</v>
      </c>
      <c r="I204" s="31">
        <v>4</v>
      </c>
      <c r="J204" s="31">
        <v>1</v>
      </c>
      <c r="K204" s="31">
        <v>138</v>
      </c>
      <c r="L204" s="31" t="s">
        <v>30</v>
      </c>
      <c r="M204" s="29">
        <v>1092</v>
      </c>
      <c r="N204" s="38">
        <v>447814.41</v>
      </c>
      <c r="O204" s="18" t="s">
        <v>2980</v>
      </c>
      <c r="P204" s="64"/>
      <c r="Q204" s="65"/>
      <c r="R204" s="34"/>
      <c r="S204" s="33"/>
      <c r="T204" s="67">
        <v>1</v>
      </c>
    </row>
    <row r="205" spans="1:22" ht="15.75" outlineLevel="2" x14ac:dyDescent="0.25">
      <c r="A205" s="50" t="s">
        <v>1090</v>
      </c>
      <c r="B205" s="50" t="s">
        <v>1091</v>
      </c>
      <c r="C205" s="31">
        <v>189521</v>
      </c>
      <c r="D205" s="50" t="s">
        <v>1284</v>
      </c>
      <c r="E205" s="50" t="s">
        <v>1239</v>
      </c>
      <c r="F205" s="31" t="s">
        <v>1099</v>
      </c>
      <c r="G205" s="31" t="s">
        <v>1099</v>
      </c>
      <c r="H205" s="31">
        <v>1</v>
      </c>
      <c r="I205" s="31">
        <v>3</v>
      </c>
      <c r="J205" s="31">
        <v>1</v>
      </c>
      <c r="K205" s="31">
        <v>138</v>
      </c>
      <c r="L205" s="31" t="s">
        <v>30</v>
      </c>
      <c r="M205" s="29">
        <v>1061</v>
      </c>
      <c r="N205" s="38">
        <v>52592.75</v>
      </c>
      <c r="O205" s="18" t="s">
        <v>2980</v>
      </c>
      <c r="P205" s="64"/>
      <c r="Q205" s="65"/>
      <c r="R205" s="34"/>
      <c r="S205" s="33"/>
      <c r="T205" s="67">
        <v>1</v>
      </c>
    </row>
    <row r="206" spans="1:22" ht="15.75" outlineLevel="2" x14ac:dyDescent="0.25">
      <c r="A206" s="50" t="s">
        <v>1090</v>
      </c>
      <c r="B206" s="50" t="s">
        <v>1091</v>
      </c>
      <c r="C206" s="31">
        <v>189530</v>
      </c>
      <c r="D206" s="50" t="s">
        <v>1253</v>
      </c>
      <c r="E206" s="50" t="s">
        <v>1254</v>
      </c>
      <c r="F206" s="31" t="s">
        <v>216</v>
      </c>
      <c r="G206" s="31" t="s">
        <v>216</v>
      </c>
      <c r="H206" s="31">
        <v>1</v>
      </c>
      <c r="I206" s="31">
        <v>2</v>
      </c>
      <c r="J206" s="31">
        <v>1</v>
      </c>
      <c r="K206" s="31">
        <v>138</v>
      </c>
      <c r="L206" s="31" t="s">
        <v>30</v>
      </c>
      <c r="M206" s="29">
        <v>1036</v>
      </c>
      <c r="N206" s="38">
        <v>39782.199999999997</v>
      </c>
      <c r="O206" s="18" t="s">
        <v>2980</v>
      </c>
      <c r="P206" s="64"/>
      <c r="Q206" s="65"/>
      <c r="R206" s="34"/>
      <c r="S206" s="33"/>
      <c r="T206" s="67">
        <v>1</v>
      </c>
    </row>
    <row r="207" spans="1:22" ht="15.75" outlineLevel="2" x14ac:dyDescent="0.25">
      <c r="A207" s="50" t="s">
        <v>1090</v>
      </c>
      <c r="B207" s="50" t="s">
        <v>1091</v>
      </c>
      <c r="C207" s="31">
        <v>234005</v>
      </c>
      <c r="D207" s="50" t="s">
        <v>1314</v>
      </c>
      <c r="E207" s="50" t="s">
        <v>1313</v>
      </c>
      <c r="F207" s="31" t="s">
        <v>216</v>
      </c>
      <c r="G207" s="31" t="s">
        <v>216</v>
      </c>
      <c r="H207" s="31">
        <v>1</v>
      </c>
      <c r="I207" s="31">
        <v>6</v>
      </c>
      <c r="J207" s="31">
        <v>1</v>
      </c>
      <c r="K207" s="31">
        <v>138</v>
      </c>
      <c r="L207" s="31" t="s">
        <v>30</v>
      </c>
      <c r="M207" s="29">
        <v>1087</v>
      </c>
      <c r="N207" s="38">
        <v>532231.31999999995</v>
      </c>
      <c r="O207" s="18" t="s">
        <v>2980</v>
      </c>
      <c r="P207" s="64"/>
      <c r="Q207" s="65"/>
      <c r="R207" s="34"/>
      <c r="S207" s="33"/>
      <c r="T207" s="67">
        <v>1</v>
      </c>
    </row>
    <row r="208" spans="1:22" ht="15.75" outlineLevel="2" x14ac:dyDescent="0.25">
      <c r="A208" s="50" t="s">
        <v>1090</v>
      </c>
      <c r="B208" s="50" t="s">
        <v>1091</v>
      </c>
      <c r="C208" s="31">
        <v>237501</v>
      </c>
      <c r="D208" s="50" t="s">
        <v>1095</v>
      </c>
      <c r="E208" s="50" t="s">
        <v>1093</v>
      </c>
      <c r="F208" s="31" t="s">
        <v>216</v>
      </c>
      <c r="G208" s="31" t="s">
        <v>216</v>
      </c>
      <c r="H208" s="31">
        <v>1</v>
      </c>
      <c r="I208" s="31">
        <v>6</v>
      </c>
      <c r="J208" s="31">
        <v>1</v>
      </c>
      <c r="K208" s="31">
        <v>138</v>
      </c>
      <c r="L208" s="31" t="s">
        <v>30</v>
      </c>
      <c r="M208" s="29">
        <v>905</v>
      </c>
      <c r="N208" s="38">
        <v>505185.69</v>
      </c>
      <c r="O208" s="18" t="s">
        <v>2980</v>
      </c>
      <c r="P208" s="64"/>
      <c r="Q208" s="65"/>
      <c r="R208" s="34"/>
      <c r="S208" s="33"/>
      <c r="T208" s="67">
        <v>1</v>
      </c>
    </row>
    <row r="209" spans="1:22" ht="15.75" outlineLevel="2" x14ac:dyDescent="0.25">
      <c r="A209" s="50" t="s">
        <v>1090</v>
      </c>
      <c r="B209" s="50" t="s">
        <v>1091</v>
      </c>
      <c r="C209" s="51">
        <v>322306</v>
      </c>
      <c r="D209" s="52" t="s">
        <v>1320</v>
      </c>
      <c r="E209" s="50" t="s">
        <v>1313</v>
      </c>
      <c r="F209" s="31" t="s">
        <v>216</v>
      </c>
      <c r="G209" s="31" t="s">
        <v>216</v>
      </c>
      <c r="H209" s="31">
        <v>1</v>
      </c>
      <c r="I209" s="31">
        <v>4</v>
      </c>
      <c r="J209" s="31">
        <v>1</v>
      </c>
      <c r="K209" s="31">
        <v>138</v>
      </c>
      <c r="L209" s="31" t="s">
        <v>30</v>
      </c>
      <c r="M209" s="29">
        <v>1093</v>
      </c>
      <c r="N209" s="38">
        <v>597036.67000000004</v>
      </c>
      <c r="O209" s="18" t="s">
        <v>2980</v>
      </c>
      <c r="P209" s="64"/>
      <c r="Q209" s="65"/>
      <c r="R209" s="34"/>
      <c r="S209" s="33"/>
      <c r="T209" s="67">
        <v>1</v>
      </c>
    </row>
    <row r="210" spans="1:22" ht="15.75" outlineLevel="2" x14ac:dyDescent="0.25">
      <c r="A210" s="50" t="s">
        <v>1090</v>
      </c>
      <c r="B210" s="50" t="s">
        <v>1091</v>
      </c>
      <c r="C210" s="51">
        <v>323009</v>
      </c>
      <c r="D210" s="52" t="s">
        <v>1096</v>
      </c>
      <c r="E210" s="50" t="s">
        <v>1093</v>
      </c>
      <c r="F210" s="31" t="s">
        <v>216</v>
      </c>
      <c r="G210" s="31" t="s">
        <v>216</v>
      </c>
      <c r="H210" s="31">
        <v>1</v>
      </c>
      <c r="I210" s="31">
        <v>5</v>
      </c>
      <c r="J210" s="31">
        <v>1</v>
      </c>
      <c r="K210" s="31">
        <v>138</v>
      </c>
      <c r="L210" s="31" t="s">
        <v>30</v>
      </c>
      <c r="M210" s="29">
        <v>906</v>
      </c>
      <c r="N210" s="38">
        <v>487551.32</v>
      </c>
      <c r="O210" s="18" t="s">
        <v>2980</v>
      </c>
      <c r="P210" s="64"/>
      <c r="Q210" s="65"/>
      <c r="R210" s="34"/>
      <c r="S210" s="33"/>
      <c r="T210" s="67">
        <v>1</v>
      </c>
    </row>
    <row r="211" spans="1:22" ht="31.5" outlineLevel="1" x14ac:dyDescent="0.25">
      <c r="A211" s="50"/>
      <c r="B211" s="69" t="s">
        <v>3034</v>
      </c>
      <c r="C211" s="51"/>
      <c r="D211" s="52"/>
      <c r="E211" s="50"/>
      <c r="F211" s="31"/>
      <c r="G211" s="31"/>
      <c r="H211" s="31">
        <f>SUBTOTAL(9,H194:H210)</f>
        <v>17</v>
      </c>
      <c r="I211" s="31">
        <f>SUBTOTAL(9,I194:I210)</f>
        <v>66</v>
      </c>
      <c r="J211" s="31"/>
      <c r="K211" s="31"/>
      <c r="L211" s="31"/>
      <c r="M211" s="29"/>
      <c r="N211" s="38">
        <f>SUBTOTAL(9,N194:N210)</f>
        <v>8928300.7100000028</v>
      </c>
      <c r="O211" s="18"/>
      <c r="P211" s="64"/>
      <c r="Q211" s="65"/>
      <c r="R211" s="34"/>
      <c r="S211" s="33"/>
      <c r="T211" s="67"/>
    </row>
    <row r="212" spans="1:22" s="80" customFormat="1" ht="25.5" customHeight="1" x14ac:dyDescent="0.25">
      <c r="A212" s="71"/>
      <c r="B212" s="71"/>
      <c r="C212" s="71"/>
      <c r="D212" s="72"/>
      <c r="E212" s="72"/>
      <c r="F212" s="71"/>
      <c r="G212" s="71"/>
      <c r="H212" s="73"/>
      <c r="I212" s="73"/>
      <c r="J212" s="71"/>
      <c r="K212" s="73"/>
      <c r="L212" s="74"/>
      <c r="M212" s="73"/>
      <c r="N212" s="73"/>
      <c r="O212" s="71"/>
      <c r="P212" s="75"/>
      <c r="Q212" s="76"/>
      <c r="R212" s="18"/>
      <c r="S212" s="77"/>
      <c r="T212" s="19"/>
      <c r="U212" s="78"/>
      <c r="V212" s="79"/>
    </row>
    <row r="213" spans="1:22" s="80" customFormat="1" ht="25.5" customHeight="1" x14ac:dyDescent="0.25">
      <c r="A213" s="71"/>
      <c r="B213" s="81" t="s">
        <v>3070</v>
      </c>
      <c r="C213" s="71"/>
      <c r="D213" s="72"/>
      <c r="E213" s="72"/>
      <c r="F213" s="82"/>
      <c r="G213" s="82"/>
      <c r="H213" s="197" t="s">
        <v>3070</v>
      </c>
      <c r="I213" s="197"/>
      <c r="J213" s="71"/>
      <c r="K213" s="73"/>
      <c r="L213" s="74"/>
      <c r="M213" s="73"/>
      <c r="N213" s="73"/>
      <c r="O213" s="71"/>
      <c r="P213" s="83"/>
      <c r="Q213" s="76"/>
      <c r="R213" s="18"/>
      <c r="S213" s="77"/>
      <c r="T213" s="19"/>
      <c r="U213" s="78"/>
      <c r="V213" s="79"/>
    </row>
    <row r="214" spans="1:22" s="80" customFormat="1" ht="25.5" customHeight="1" x14ac:dyDescent="0.25">
      <c r="A214" s="71"/>
      <c r="B214" s="71"/>
      <c r="C214" s="71"/>
      <c r="D214" s="72"/>
      <c r="E214" s="72"/>
      <c r="F214" s="71"/>
      <c r="G214" s="71"/>
      <c r="H214" s="71"/>
      <c r="I214" s="71"/>
      <c r="J214" s="71"/>
      <c r="K214" s="73"/>
      <c r="L214" s="74"/>
      <c r="M214" s="73"/>
      <c r="N214" s="73"/>
      <c r="O214" s="71"/>
      <c r="P214" s="83"/>
      <c r="Q214" s="76"/>
      <c r="R214" s="18"/>
      <c r="S214" s="77"/>
      <c r="T214" s="19"/>
      <c r="U214" s="78"/>
      <c r="V214" s="79"/>
    </row>
    <row r="215" spans="1:22" s="80" customFormat="1" ht="25.5" customHeight="1" x14ac:dyDescent="0.25">
      <c r="A215" s="71"/>
      <c r="B215" s="71"/>
      <c r="C215" s="71"/>
      <c r="D215" s="72"/>
      <c r="E215" s="72"/>
      <c r="F215" s="71"/>
      <c r="G215" s="71"/>
      <c r="H215" s="73"/>
      <c r="I215" s="73"/>
      <c r="J215" s="71"/>
      <c r="K215" s="73"/>
      <c r="L215" s="74"/>
      <c r="M215" s="73"/>
      <c r="N215" s="73"/>
      <c r="O215" s="71"/>
      <c r="P215" s="83"/>
      <c r="Q215" s="76"/>
      <c r="R215" s="18"/>
      <c r="S215" s="77"/>
      <c r="T215" s="19"/>
      <c r="U215" s="78"/>
      <c r="V215" s="79"/>
    </row>
    <row r="216" spans="1:22" s="80" customFormat="1" ht="25.5" customHeight="1" x14ac:dyDescent="0.25">
      <c r="A216" s="71"/>
      <c r="B216" s="71"/>
      <c r="C216" s="84"/>
      <c r="D216" s="85" t="s">
        <v>3071</v>
      </c>
      <c r="E216" s="72"/>
      <c r="F216" s="71"/>
      <c r="G216" s="71"/>
      <c r="H216" s="73"/>
      <c r="I216" s="73"/>
      <c r="J216" s="71"/>
      <c r="K216" s="73"/>
      <c r="L216" s="74"/>
      <c r="M216" s="198" t="s">
        <v>3072</v>
      </c>
      <c r="N216" s="198"/>
      <c r="O216" s="198"/>
      <c r="P216" s="83"/>
      <c r="Q216" s="76"/>
      <c r="R216" s="18"/>
      <c r="S216" s="77"/>
      <c r="T216" s="19"/>
      <c r="U216" s="78"/>
      <c r="V216" s="79"/>
    </row>
    <row r="217" spans="1:22" s="80" customFormat="1" ht="29.25" customHeight="1" x14ac:dyDescent="0.25">
      <c r="A217" s="71"/>
      <c r="B217" s="71"/>
      <c r="C217" s="86"/>
      <c r="D217" s="81" t="s">
        <v>3073</v>
      </c>
      <c r="E217" s="87"/>
      <c r="F217" s="81"/>
      <c r="G217" s="81"/>
      <c r="H217" s="88"/>
      <c r="I217" s="88"/>
      <c r="J217" s="81"/>
      <c r="K217" s="88"/>
      <c r="L217" s="89"/>
      <c r="M217" s="199" t="s">
        <v>3074</v>
      </c>
      <c r="N217" s="199"/>
      <c r="O217" s="199"/>
      <c r="P217" s="90"/>
      <c r="Q217" s="76"/>
      <c r="R217" s="18"/>
      <c r="S217" s="77"/>
      <c r="T217" s="19"/>
      <c r="U217" s="78"/>
      <c r="V217" s="79"/>
    </row>
    <row r="218" spans="1:22" ht="15.75" outlineLevel="2" x14ac:dyDescent="0.25">
      <c r="A218" s="50" t="s">
        <v>1323</v>
      </c>
      <c r="B218" s="50" t="s">
        <v>1361</v>
      </c>
      <c r="C218" s="31">
        <v>101971</v>
      </c>
      <c r="D218" s="50" t="s">
        <v>1384</v>
      </c>
      <c r="E218" s="50" t="s">
        <v>1385</v>
      </c>
      <c r="F218" s="31" t="s">
        <v>1134</v>
      </c>
      <c r="G218" s="31" t="s">
        <v>1134</v>
      </c>
      <c r="H218" s="31">
        <v>1</v>
      </c>
      <c r="I218" s="31">
        <v>5</v>
      </c>
      <c r="J218" s="31">
        <v>1</v>
      </c>
      <c r="K218" s="31">
        <v>138</v>
      </c>
      <c r="L218" s="31" t="s">
        <v>30</v>
      </c>
      <c r="M218" s="29">
        <v>1130</v>
      </c>
      <c r="N218" s="38">
        <v>125121.99</v>
      </c>
      <c r="O218" s="18" t="s">
        <v>2980</v>
      </c>
      <c r="P218" s="64"/>
      <c r="Q218" s="65"/>
      <c r="R218" s="34"/>
      <c r="S218" s="33"/>
      <c r="T218" s="67">
        <v>1</v>
      </c>
    </row>
    <row r="219" spans="1:22" ht="15.75" outlineLevel="2" x14ac:dyDescent="0.25">
      <c r="A219" s="50" t="s">
        <v>1323</v>
      </c>
      <c r="B219" s="50" t="s">
        <v>1361</v>
      </c>
      <c r="C219" s="31">
        <v>101992</v>
      </c>
      <c r="D219" s="50" t="s">
        <v>1387</v>
      </c>
      <c r="E219" s="50" t="s">
        <v>1385</v>
      </c>
      <c r="F219" s="31" t="s">
        <v>1134</v>
      </c>
      <c r="G219" s="31" t="s">
        <v>1134</v>
      </c>
      <c r="H219" s="31">
        <v>1</v>
      </c>
      <c r="I219" s="31">
        <v>5</v>
      </c>
      <c r="J219" s="31">
        <v>1</v>
      </c>
      <c r="K219" s="31">
        <v>138</v>
      </c>
      <c r="L219" s="31" t="s">
        <v>30</v>
      </c>
      <c r="M219" s="29">
        <v>1132</v>
      </c>
      <c r="N219" s="38">
        <v>169595.41</v>
      </c>
      <c r="O219" s="18" t="s">
        <v>2980</v>
      </c>
      <c r="P219" s="64"/>
      <c r="Q219" s="65"/>
      <c r="R219" s="34"/>
      <c r="S219" s="33"/>
      <c r="T219" s="67">
        <v>1</v>
      </c>
    </row>
    <row r="220" spans="1:22" ht="15.75" outlineLevel="2" x14ac:dyDescent="0.25">
      <c r="A220" s="50" t="s">
        <v>1323</v>
      </c>
      <c r="B220" s="50" t="s">
        <v>1361</v>
      </c>
      <c r="C220" s="31">
        <v>101993</v>
      </c>
      <c r="D220" s="50" t="s">
        <v>1388</v>
      </c>
      <c r="E220" s="50" t="s">
        <v>1385</v>
      </c>
      <c r="F220" s="31" t="s">
        <v>1134</v>
      </c>
      <c r="G220" s="31" t="s">
        <v>1134</v>
      </c>
      <c r="H220" s="31">
        <v>1</v>
      </c>
      <c r="I220" s="31">
        <v>3</v>
      </c>
      <c r="J220" s="31">
        <v>1</v>
      </c>
      <c r="K220" s="31">
        <v>138</v>
      </c>
      <c r="L220" s="31" t="s">
        <v>30</v>
      </c>
      <c r="M220" s="29">
        <v>1133</v>
      </c>
      <c r="N220" s="38">
        <v>174550.95</v>
      </c>
      <c r="O220" s="18" t="s">
        <v>2980</v>
      </c>
      <c r="P220" s="64"/>
      <c r="Q220" s="65"/>
      <c r="R220" s="34"/>
      <c r="S220" s="33"/>
      <c r="T220" s="67">
        <v>1</v>
      </c>
    </row>
    <row r="221" spans="1:22" ht="15.75" outlineLevel="2" x14ac:dyDescent="0.25">
      <c r="A221" s="50" t="s">
        <v>1323</v>
      </c>
      <c r="B221" s="50" t="s">
        <v>1361</v>
      </c>
      <c r="C221" s="31">
        <v>102024</v>
      </c>
      <c r="D221" s="50" t="s">
        <v>1379</v>
      </c>
      <c r="E221" s="50" t="s">
        <v>1378</v>
      </c>
      <c r="F221" s="31" t="s">
        <v>1163</v>
      </c>
      <c r="G221" s="31" t="s">
        <v>1163</v>
      </c>
      <c r="H221" s="31">
        <v>1</v>
      </c>
      <c r="I221" s="31">
        <v>6</v>
      </c>
      <c r="J221" s="31">
        <v>1</v>
      </c>
      <c r="K221" s="31">
        <v>138</v>
      </c>
      <c r="L221" s="31" t="s">
        <v>30</v>
      </c>
      <c r="M221" s="29">
        <v>1127</v>
      </c>
      <c r="N221" s="38">
        <v>287690.39</v>
      </c>
      <c r="O221" s="18" t="s">
        <v>2980</v>
      </c>
      <c r="P221" s="64"/>
      <c r="Q221" s="65"/>
      <c r="R221" s="34"/>
      <c r="S221" s="33"/>
      <c r="T221" s="67">
        <v>1</v>
      </c>
    </row>
    <row r="222" spans="1:22" ht="15.75" outlineLevel="2" x14ac:dyDescent="0.25">
      <c r="A222" s="50" t="s">
        <v>1323</v>
      </c>
      <c r="B222" s="50" t="s">
        <v>1361</v>
      </c>
      <c r="C222" s="31">
        <v>102099</v>
      </c>
      <c r="D222" s="50" t="s">
        <v>1382</v>
      </c>
      <c r="E222" s="50" t="s">
        <v>1383</v>
      </c>
      <c r="F222" s="31" t="s">
        <v>1134</v>
      </c>
      <c r="G222" s="31" t="s">
        <v>1134</v>
      </c>
      <c r="H222" s="31">
        <v>1</v>
      </c>
      <c r="I222" s="31">
        <v>5</v>
      </c>
      <c r="J222" s="31">
        <v>1</v>
      </c>
      <c r="K222" s="31">
        <v>138</v>
      </c>
      <c r="L222" s="31" t="s">
        <v>30</v>
      </c>
      <c r="M222" s="29">
        <v>1129</v>
      </c>
      <c r="N222" s="38">
        <v>113224.83</v>
      </c>
      <c r="O222" s="18" t="s">
        <v>2980</v>
      </c>
      <c r="P222" s="64"/>
      <c r="Q222" s="65"/>
      <c r="R222" s="34"/>
      <c r="S222" s="33"/>
      <c r="T222" s="67">
        <v>1</v>
      </c>
    </row>
    <row r="223" spans="1:22" ht="15.75" outlineLevel="2" x14ac:dyDescent="0.25">
      <c r="A223" s="50" t="s">
        <v>1323</v>
      </c>
      <c r="B223" s="50" t="s">
        <v>1361</v>
      </c>
      <c r="C223" s="31">
        <v>102132</v>
      </c>
      <c r="D223" s="50" t="s">
        <v>1377</v>
      </c>
      <c r="E223" s="50" t="s">
        <v>1378</v>
      </c>
      <c r="F223" s="31" t="s">
        <v>1163</v>
      </c>
      <c r="G223" s="31" t="s">
        <v>1163</v>
      </c>
      <c r="H223" s="31">
        <v>1</v>
      </c>
      <c r="I223" s="31">
        <v>3</v>
      </c>
      <c r="J223" s="31">
        <v>1</v>
      </c>
      <c r="K223" s="31">
        <v>138</v>
      </c>
      <c r="L223" s="31" t="s">
        <v>30</v>
      </c>
      <c r="M223" s="29">
        <v>1126</v>
      </c>
      <c r="N223" s="38">
        <v>201940.01</v>
      </c>
      <c r="O223" s="18" t="s">
        <v>2980</v>
      </c>
      <c r="P223" s="64"/>
      <c r="Q223" s="65"/>
      <c r="R223" s="34"/>
      <c r="S223" s="33"/>
      <c r="T223" s="67">
        <v>1</v>
      </c>
    </row>
    <row r="224" spans="1:22" ht="15.75" outlineLevel="1" x14ac:dyDescent="0.25">
      <c r="A224" s="50"/>
      <c r="B224" s="69" t="s">
        <v>3035</v>
      </c>
      <c r="C224" s="31"/>
      <c r="D224" s="50"/>
      <c r="E224" s="50"/>
      <c r="F224" s="31"/>
      <c r="G224" s="31"/>
      <c r="H224" s="31">
        <f>SUBTOTAL(9,H218:H223)</f>
        <v>6</v>
      </c>
      <c r="I224" s="31">
        <f>SUBTOTAL(9,I218:I223)</f>
        <v>27</v>
      </c>
      <c r="J224" s="31"/>
      <c r="K224" s="31"/>
      <c r="L224" s="31"/>
      <c r="M224" s="29"/>
      <c r="N224" s="38">
        <f>SUBTOTAL(9,N218:N223)</f>
        <v>1072123.58</v>
      </c>
      <c r="O224" s="18"/>
      <c r="P224" s="64"/>
      <c r="Q224" s="65"/>
      <c r="R224" s="34"/>
      <c r="S224" s="33"/>
      <c r="T224" s="67"/>
    </row>
    <row r="225" spans="1:22" s="80" customFormat="1" ht="25.5" customHeight="1" x14ac:dyDescent="0.25">
      <c r="A225" s="71"/>
      <c r="B225" s="71"/>
      <c r="C225" s="71"/>
      <c r="D225" s="72"/>
      <c r="E225" s="72"/>
      <c r="F225" s="71"/>
      <c r="G225" s="71"/>
      <c r="H225" s="73"/>
      <c r="I225" s="73"/>
      <c r="J225" s="71"/>
      <c r="K225" s="73"/>
      <c r="L225" s="74"/>
      <c r="M225" s="73"/>
      <c r="N225" s="73"/>
      <c r="O225" s="71"/>
      <c r="P225" s="75"/>
      <c r="Q225" s="76"/>
      <c r="R225" s="18"/>
      <c r="S225" s="77"/>
      <c r="T225" s="19"/>
      <c r="U225" s="78"/>
      <c r="V225" s="79"/>
    </row>
    <row r="226" spans="1:22" s="80" customFormat="1" ht="25.5" customHeight="1" x14ac:dyDescent="0.25">
      <c r="A226" s="71"/>
      <c r="B226" s="81" t="s">
        <v>3070</v>
      </c>
      <c r="C226" s="71"/>
      <c r="D226" s="72"/>
      <c r="E226" s="72"/>
      <c r="F226" s="82"/>
      <c r="G226" s="82"/>
      <c r="H226" s="197" t="s">
        <v>3070</v>
      </c>
      <c r="I226" s="197"/>
      <c r="J226" s="71"/>
      <c r="K226" s="73"/>
      <c r="L226" s="74"/>
      <c r="M226" s="73"/>
      <c r="N226" s="73"/>
      <c r="O226" s="71"/>
      <c r="P226" s="83"/>
      <c r="Q226" s="76"/>
      <c r="R226" s="18"/>
      <c r="S226" s="77"/>
      <c r="T226" s="19"/>
      <c r="U226" s="78"/>
      <c r="V226" s="79"/>
    </row>
    <row r="227" spans="1:22" s="80" customFormat="1" ht="25.5" customHeight="1" x14ac:dyDescent="0.25">
      <c r="A227" s="71"/>
      <c r="B227" s="71"/>
      <c r="C227" s="71"/>
      <c r="D227" s="72"/>
      <c r="E227" s="72"/>
      <c r="F227" s="71"/>
      <c r="G227" s="71"/>
      <c r="H227" s="71"/>
      <c r="I227" s="71"/>
      <c r="J227" s="71"/>
      <c r="K227" s="73"/>
      <c r="L227" s="74"/>
      <c r="M227" s="73"/>
      <c r="N227" s="73"/>
      <c r="O227" s="71"/>
      <c r="P227" s="83"/>
      <c r="Q227" s="76"/>
      <c r="R227" s="18"/>
      <c r="S227" s="77"/>
      <c r="T227" s="19"/>
      <c r="U227" s="78"/>
      <c r="V227" s="79"/>
    </row>
    <row r="228" spans="1:22" s="80" customFormat="1" ht="25.5" customHeight="1" x14ac:dyDescent="0.25">
      <c r="A228" s="71"/>
      <c r="B228" s="71"/>
      <c r="C228" s="71"/>
      <c r="D228" s="72"/>
      <c r="E228" s="72"/>
      <c r="F228" s="71"/>
      <c r="G228" s="71"/>
      <c r="H228" s="73"/>
      <c r="I228" s="73"/>
      <c r="J228" s="71"/>
      <c r="K228" s="73"/>
      <c r="L228" s="74"/>
      <c r="M228" s="73"/>
      <c r="N228" s="73"/>
      <c r="O228" s="71"/>
      <c r="P228" s="83"/>
      <c r="Q228" s="76"/>
      <c r="R228" s="18"/>
      <c r="S228" s="77"/>
      <c r="T228" s="19"/>
      <c r="U228" s="78"/>
      <c r="V228" s="79"/>
    </row>
    <row r="229" spans="1:22" s="80" customFormat="1" ht="25.5" customHeight="1" x14ac:dyDescent="0.25">
      <c r="A229" s="71"/>
      <c r="B229" s="71"/>
      <c r="C229" s="84"/>
      <c r="D229" s="85" t="s">
        <v>3071</v>
      </c>
      <c r="E229" s="72"/>
      <c r="F229" s="71"/>
      <c r="G229" s="71"/>
      <c r="H229" s="73"/>
      <c r="I229" s="73"/>
      <c r="J229" s="71"/>
      <c r="K229" s="73"/>
      <c r="L229" s="74"/>
      <c r="M229" s="198" t="s">
        <v>3072</v>
      </c>
      <c r="N229" s="198"/>
      <c r="O229" s="198"/>
      <c r="P229" s="83"/>
      <c r="Q229" s="76"/>
      <c r="R229" s="18"/>
      <c r="S229" s="77"/>
      <c r="T229" s="19"/>
      <c r="U229" s="78"/>
      <c r="V229" s="79"/>
    </row>
    <row r="230" spans="1:22" s="80" customFormat="1" ht="29.25" customHeight="1" x14ac:dyDescent="0.25">
      <c r="A230" s="71"/>
      <c r="B230" s="71"/>
      <c r="C230" s="86"/>
      <c r="D230" s="81" t="s">
        <v>3073</v>
      </c>
      <c r="E230" s="87"/>
      <c r="F230" s="81"/>
      <c r="G230" s="81"/>
      <c r="H230" s="88"/>
      <c r="I230" s="88"/>
      <c r="J230" s="81"/>
      <c r="K230" s="88"/>
      <c r="L230" s="89"/>
      <c r="M230" s="199" t="s">
        <v>3074</v>
      </c>
      <c r="N230" s="199"/>
      <c r="O230" s="199"/>
      <c r="P230" s="90"/>
      <c r="Q230" s="76"/>
      <c r="R230" s="18"/>
      <c r="S230" s="77"/>
      <c r="T230" s="19"/>
      <c r="U230" s="78"/>
      <c r="V230" s="79"/>
    </row>
    <row r="231" spans="1:22" ht="15.75" outlineLevel="2" x14ac:dyDescent="0.25">
      <c r="A231" s="50" t="s">
        <v>1393</v>
      </c>
      <c r="B231" s="50" t="s">
        <v>1394</v>
      </c>
      <c r="C231" s="31">
        <v>102460</v>
      </c>
      <c r="D231" s="50" t="s">
        <v>1401</v>
      </c>
      <c r="E231" s="50" t="s">
        <v>1402</v>
      </c>
      <c r="F231" s="31" t="s">
        <v>45</v>
      </c>
      <c r="G231" s="31" t="s">
        <v>45</v>
      </c>
      <c r="H231" s="31">
        <v>1</v>
      </c>
      <c r="I231" s="31">
        <v>6</v>
      </c>
      <c r="J231" s="31">
        <v>1</v>
      </c>
      <c r="K231" s="31">
        <v>138</v>
      </c>
      <c r="L231" s="31" t="s">
        <v>30</v>
      </c>
      <c r="M231" s="29">
        <v>1140</v>
      </c>
      <c r="N231" s="38">
        <v>551885.05000000005</v>
      </c>
      <c r="O231" s="18" t="s">
        <v>2980</v>
      </c>
      <c r="P231" s="64"/>
      <c r="Q231" s="65"/>
      <c r="R231" s="34"/>
      <c r="S231" s="33"/>
      <c r="T231" s="67">
        <v>1</v>
      </c>
    </row>
    <row r="232" spans="1:22" ht="15.75" outlineLevel="2" x14ac:dyDescent="0.25">
      <c r="A232" s="50" t="s">
        <v>1393</v>
      </c>
      <c r="B232" s="50" t="s">
        <v>1394</v>
      </c>
      <c r="C232" s="31">
        <v>102472</v>
      </c>
      <c r="D232" s="50" t="s">
        <v>1411</v>
      </c>
      <c r="E232" s="50" t="s">
        <v>1402</v>
      </c>
      <c r="F232" s="31" t="s">
        <v>45</v>
      </c>
      <c r="G232" s="31" t="s">
        <v>45</v>
      </c>
      <c r="H232" s="31">
        <v>1</v>
      </c>
      <c r="I232" s="31">
        <v>3</v>
      </c>
      <c r="J232" s="31">
        <v>1</v>
      </c>
      <c r="K232" s="31">
        <v>138</v>
      </c>
      <c r="L232" s="31" t="s">
        <v>30</v>
      </c>
      <c r="M232" s="29">
        <v>1148</v>
      </c>
      <c r="N232" s="38">
        <v>474509.84</v>
      </c>
      <c r="O232" s="18" t="s">
        <v>2980</v>
      </c>
      <c r="P232" s="64"/>
      <c r="Q232" s="65"/>
      <c r="R232" s="34"/>
      <c r="S232" s="33"/>
      <c r="T232" s="67">
        <v>1</v>
      </c>
    </row>
    <row r="233" spans="1:22" ht="15.75" outlineLevel="2" x14ac:dyDescent="0.25">
      <c r="A233" s="50" t="s">
        <v>1393</v>
      </c>
      <c r="B233" s="50" t="s">
        <v>1394</v>
      </c>
      <c r="C233" s="31">
        <v>102565</v>
      </c>
      <c r="D233" s="50" t="s">
        <v>1406</v>
      </c>
      <c r="E233" s="50" t="s">
        <v>1407</v>
      </c>
      <c r="F233" s="31" t="s">
        <v>45</v>
      </c>
      <c r="G233" s="31" t="s">
        <v>45</v>
      </c>
      <c r="H233" s="31">
        <v>1</v>
      </c>
      <c r="I233" s="31">
        <v>2</v>
      </c>
      <c r="J233" s="31">
        <v>1</v>
      </c>
      <c r="K233" s="31">
        <v>138</v>
      </c>
      <c r="L233" s="31" t="s">
        <v>30</v>
      </c>
      <c r="M233" s="29">
        <v>1144</v>
      </c>
      <c r="N233" s="38">
        <v>360773.24</v>
      </c>
      <c r="O233" s="18" t="s">
        <v>2980</v>
      </c>
      <c r="P233" s="64"/>
      <c r="Q233" s="65"/>
      <c r="R233" s="34"/>
      <c r="S233" s="33"/>
      <c r="T233" s="67">
        <v>1</v>
      </c>
    </row>
    <row r="234" spans="1:22" ht="15.75" outlineLevel="1" x14ac:dyDescent="0.25">
      <c r="A234" s="50"/>
      <c r="B234" s="69" t="s">
        <v>3036</v>
      </c>
      <c r="C234" s="31"/>
      <c r="D234" s="50"/>
      <c r="E234" s="50"/>
      <c r="F234" s="31"/>
      <c r="G234" s="31"/>
      <c r="H234" s="31">
        <f>SUBTOTAL(9,H231:H233)</f>
        <v>3</v>
      </c>
      <c r="I234" s="31">
        <f>SUBTOTAL(9,I231:I233)</f>
        <v>11</v>
      </c>
      <c r="J234" s="31"/>
      <c r="K234" s="31"/>
      <c r="L234" s="31"/>
      <c r="M234" s="29"/>
      <c r="N234" s="38">
        <f>SUBTOTAL(9,N231:N233)</f>
        <v>1387168.1300000001</v>
      </c>
      <c r="O234" s="18"/>
      <c r="P234" s="64"/>
      <c r="Q234" s="65"/>
      <c r="R234" s="34"/>
      <c r="S234" s="33"/>
      <c r="T234" s="67"/>
    </row>
    <row r="235" spans="1:22" s="80" customFormat="1" ht="25.5" customHeight="1" x14ac:dyDescent="0.25">
      <c r="A235" s="71"/>
      <c r="B235" s="71"/>
      <c r="C235" s="71"/>
      <c r="D235" s="72"/>
      <c r="E235" s="72"/>
      <c r="F235" s="71"/>
      <c r="G235" s="71"/>
      <c r="H235" s="73"/>
      <c r="I235" s="73"/>
      <c r="J235" s="71"/>
      <c r="K235" s="73"/>
      <c r="L235" s="74"/>
      <c r="M235" s="73"/>
      <c r="N235" s="73"/>
      <c r="O235" s="71"/>
      <c r="P235" s="75"/>
      <c r="Q235" s="76"/>
      <c r="R235" s="18"/>
      <c r="S235" s="77"/>
      <c r="T235" s="19"/>
      <c r="U235" s="78"/>
      <c r="V235" s="79"/>
    </row>
    <row r="236" spans="1:22" s="80" customFormat="1" ht="25.5" customHeight="1" x14ac:dyDescent="0.25">
      <c r="A236" s="71"/>
      <c r="B236" s="81" t="s">
        <v>3070</v>
      </c>
      <c r="C236" s="71"/>
      <c r="D236" s="72"/>
      <c r="E236" s="72"/>
      <c r="F236" s="82"/>
      <c r="G236" s="82"/>
      <c r="H236" s="197" t="s">
        <v>3070</v>
      </c>
      <c r="I236" s="197"/>
      <c r="J236" s="71"/>
      <c r="K236" s="73"/>
      <c r="L236" s="74"/>
      <c r="M236" s="73"/>
      <c r="N236" s="73"/>
      <c r="O236" s="71"/>
      <c r="P236" s="83"/>
      <c r="Q236" s="76"/>
      <c r="R236" s="18"/>
      <c r="S236" s="77"/>
      <c r="T236" s="19"/>
      <c r="U236" s="78"/>
      <c r="V236" s="79"/>
    </row>
    <row r="237" spans="1:22" s="80" customFormat="1" ht="25.5" customHeight="1" x14ac:dyDescent="0.25">
      <c r="A237" s="71"/>
      <c r="B237" s="71"/>
      <c r="C237" s="71"/>
      <c r="D237" s="72"/>
      <c r="E237" s="72"/>
      <c r="F237" s="71"/>
      <c r="G237" s="71"/>
      <c r="H237" s="71"/>
      <c r="I237" s="71"/>
      <c r="J237" s="71"/>
      <c r="K237" s="73"/>
      <c r="L237" s="74"/>
      <c r="M237" s="73"/>
      <c r="N237" s="73"/>
      <c r="O237" s="71"/>
      <c r="P237" s="83"/>
      <c r="Q237" s="76"/>
      <c r="R237" s="18"/>
      <c r="S237" s="77"/>
      <c r="T237" s="19"/>
      <c r="U237" s="78"/>
      <c r="V237" s="79"/>
    </row>
    <row r="238" spans="1:22" s="80" customFormat="1" ht="25.5" customHeight="1" x14ac:dyDescent="0.25">
      <c r="A238" s="71"/>
      <c r="B238" s="71"/>
      <c r="C238" s="71"/>
      <c r="D238" s="72"/>
      <c r="E238" s="72"/>
      <c r="F238" s="71"/>
      <c r="G238" s="71"/>
      <c r="H238" s="73"/>
      <c r="I238" s="73"/>
      <c r="J238" s="71"/>
      <c r="K238" s="73"/>
      <c r="L238" s="74"/>
      <c r="M238" s="73"/>
      <c r="N238" s="73"/>
      <c r="O238" s="71"/>
      <c r="P238" s="83"/>
      <c r="Q238" s="76"/>
      <c r="R238" s="18"/>
      <c r="S238" s="77"/>
      <c r="T238" s="19"/>
      <c r="U238" s="78"/>
      <c r="V238" s="79"/>
    </row>
    <row r="239" spans="1:22" s="80" customFormat="1" ht="25.5" customHeight="1" x14ac:dyDescent="0.25">
      <c r="A239" s="71"/>
      <c r="B239" s="71"/>
      <c r="C239" s="84"/>
      <c r="D239" s="85" t="s">
        <v>3071</v>
      </c>
      <c r="E239" s="72"/>
      <c r="F239" s="71"/>
      <c r="G239" s="71"/>
      <c r="H239" s="73"/>
      <c r="I239" s="73"/>
      <c r="J239" s="71"/>
      <c r="K239" s="73"/>
      <c r="L239" s="74"/>
      <c r="M239" s="198" t="s">
        <v>3072</v>
      </c>
      <c r="N239" s="198"/>
      <c r="O239" s="198"/>
      <c r="P239" s="83"/>
      <c r="Q239" s="76"/>
      <c r="R239" s="18"/>
      <c r="S239" s="77"/>
      <c r="T239" s="19"/>
      <c r="U239" s="78"/>
      <c r="V239" s="79"/>
    </row>
    <row r="240" spans="1:22" s="80" customFormat="1" ht="29.25" customHeight="1" x14ac:dyDescent="0.25">
      <c r="A240" s="71"/>
      <c r="B240" s="71"/>
      <c r="C240" s="86"/>
      <c r="D240" s="81" t="s">
        <v>3073</v>
      </c>
      <c r="E240" s="87"/>
      <c r="F240" s="81"/>
      <c r="G240" s="81"/>
      <c r="H240" s="88"/>
      <c r="I240" s="88"/>
      <c r="J240" s="81"/>
      <c r="K240" s="88"/>
      <c r="L240" s="89"/>
      <c r="M240" s="199" t="s">
        <v>3074</v>
      </c>
      <c r="N240" s="199"/>
      <c r="O240" s="199"/>
      <c r="P240" s="90"/>
      <c r="Q240" s="76"/>
      <c r="R240" s="18"/>
      <c r="S240" s="77"/>
      <c r="T240" s="19"/>
      <c r="U240" s="78"/>
      <c r="V240" s="79"/>
    </row>
    <row r="241" spans="1:22" ht="15.75" outlineLevel="2" x14ac:dyDescent="0.25">
      <c r="A241" s="53" t="s">
        <v>1393</v>
      </c>
      <c r="B241" s="53" t="s">
        <v>2985</v>
      </c>
      <c r="C241" s="54">
        <v>103759</v>
      </c>
      <c r="D241" s="55" t="s">
        <v>2986</v>
      </c>
      <c r="E241" s="55" t="s">
        <v>973</v>
      </c>
      <c r="F241" s="34">
        <v>2</v>
      </c>
      <c r="G241" s="56"/>
      <c r="H241" s="56">
        <v>1</v>
      </c>
      <c r="I241" s="57">
        <v>3</v>
      </c>
      <c r="J241" s="47"/>
      <c r="K241" s="33"/>
      <c r="L241" s="33"/>
      <c r="M241" s="32"/>
      <c r="N241" s="43">
        <v>219362.91</v>
      </c>
      <c r="O241" s="18" t="s">
        <v>2980</v>
      </c>
      <c r="P241" s="64" t="s">
        <v>2983</v>
      </c>
      <c r="Q241" s="65"/>
      <c r="R241" s="34"/>
      <c r="S241" s="33"/>
      <c r="T241" s="67">
        <v>1</v>
      </c>
    </row>
    <row r="242" spans="1:22" ht="15.75" outlineLevel="2" x14ac:dyDescent="0.25">
      <c r="A242" s="53" t="s">
        <v>1393</v>
      </c>
      <c r="B242" s="53" t="s">
        <v>2985</v>
      </c>
      <c r="C242" s="54">
        <v>103763</v>
      </c>
      <c r="D242" s="55" t="s">
        <v>2987</v>
      </c>
      <c r="E242" s="55" t="s">
        <v>973</v>
      </c>
      <c r="F242" s="34">
        <v>2</v>
      </c>
      <c r="G242" s="56"/>
      <c r="H242" s="56">
        <v>1</v>
      </c>
      <c r="I242" s="57">
        <v>1</v>
      </c>
      <c r="J242" s="47"/>
      <c r="K242" s="33"/>
      <c r="L242" s="33"/>
      <c r="M242" s="32"/>
      <c r="N242" s="43">
        <v>129288.3</v>
      </c>
      <c r="O242" s="18" t="s">
        <v>2980</v>
      </c>
      <c r="P242" s="64" t="s">
        <v>2983</v>
      </c>
      <c r="Q242" s="65"/>
      <c r="R242" s="34"/>
      <c r="S242" s="33"/>
      <c r="T242" s="67">
        <v>1</v>
      </c>
    </row>
    <row r="243" spans="1:22" ht="15.75" outlineLevel="1" x14ac:dyDescent="0.25">
      <c r="A243" s="53"/>
      <c r="B243" s="70" t="s">
        <v>3037</v>
      </c>
      <c r="C243" s="54"/>
      <c r="D243" s="55"/>
      <c r="E243" s="55"/>
      <c r="F243" s="34"/>
      <c r="G243" s="56"/>
      <c r="H243" s="56">
        <f>SUBTOTAL(9,H241:H242)</f>
        <v>2</v>
      </c>
      <c r="I243" s="57">
        <f>SUBTOTAL(9,I241:I242)</f>
        <v>4</v>
      </c>
      <c r="J243" s="47"/>
      <c r="K243" s="33"/>
      <c r="L243" s="33"/>
      <c r="M243" s="32"/>
      <c r="N243" s="43">
        <f>SUBTOTAL(9,N241:N242)</f>
        <v>348651.21</v>
      </c>
      <c r="O243" s="18"/>
      <c r="P243" s="64"/>
      <c r="Q243" s="65"/>
      <c r="R243" s="34"/>
      <c r="S243" s="33"/>
      <c r="T243" s="67"/>
    </row>
    <row r="244" spans="1:22" s="80" customFormat="1" ht="25.5" customHeight="1" x14ac:dyDescent="0.25">
      <c r="A244" s="71"/>
      <c r="B244" s="71"/>
      <c r="C244" s="71"/>
      <c r="D244" s="72"/>
      <c r="E244" s="72"/>
      <c r="F244" s="71"/>
      <c r="G244" s="71"/>
      <c r="H244" s="73"/>
      <c r="I244" s="73"/>
      <c r="J244" s="71"/>
      <c r="K244" s="73"/>
      <c r="L244" s="74"/>
      <c r="M244" s="73"/>
      <c r="N244" s="73"/>
      <c r="O244" s="71"/>
      <c r="P244" s="75"/>
      <c r="Q244" s="76"/>
      <c r="R244" s="18"/>
      <c r="S244" s="77"/>
      <c r="T244" s="19"/>
      <c r="U244" s="78"/>
      <c r="V244" s="79"/>
    </row>
    <row r="245" spans="1:22" s="80" customFormat="1" ht="25.5" customHeight="1" x14ac:dyDescent="0.25">
      <c r="A245" s="71"/>
      <c r="B245" s="81" t="s">
        <v>3070</v>
      </c>
      <c r="C245" s="71"/>
      <c r="D245" s="72"/>
      <c r="E245" s="72"/>
      <c r="F245" s="82"/>
      <c r="G245" s="82"/>
      <c r="H245" s="197" t="s">
        <v>3070</v>
      </c>
      <c r="I245" s="197"/>
      <c r="J245" s="71"/>
      <c r="K245" s="73"/>
      <c r="L245" s="74"/>
      <c r="M245" s="73"/>
      <c r="N245" s="73"/>
      <c r="O245" s="71"/>
      <c r="P245" s="83"/>
      <c r="Q245" s="76"/>
      <c r="R245" s="18"/>
      <c r="S245" s="77"/>
      <c r="T245" s="19"/>
      <c r="U245" s="78"/>
      <c r="V245" s="79"/>
    </row>
    <row r="246" spans="1:22" s="80" customFormat="1" ht="25.5" customHeight="1" x14ac:dyDescent="0.25">
      <c r="A246" s="71"/>
      <c r="B246" s="71"/>
      <c r="C246" s="71"/>
      <c r="D246" s="72"/>
      <c r="E246" s="72"/>
      <c r="F246" s="71"/>
      <c r="G246" s="71"/>
      <c r="H246" s="71"/>
      <c r="I246" s="71"/>
      <c r="J246" s="71"/>
      <c r="K246" s="73"/>
      <c r="L246" s="74"/>
      <c r="M246" s="73"/>
      <c r="N246" s="73"/>
      <c r="O246" s="71"/>
      <c r="P246" s="83"/>
      <c r="Q246" s="76"/>
      <c r="R246" s="18"/>
      <c r="S246" s="77"/>
      <c r="T246" s="19"/>
      <c r="U246" s="78"/>
      <c r="V246" s="79"/>
    </row>
    <row r="247" spans="1:22" s="80" customFormat="1" ht="25.5" customHeight="1" x14ac:dyDescent="0.25">
      <c r="A247" s="71"/>
      <c r="B247" s="71"/>
      <c r="C247" s="71"/>
      <c r="D247" s="72"/>
      <c r="E247" s="72"/>
      <c r="F247" s="71"/>
      <c r="G247" s="71"/>
      <c r="H247" s="73"/>
      <c r="I247" s="73"/>
      <c r="J247" s="71"/>
      <c r="K247" s="73"/>
      <c r="L247" s="74"/>
      <c r="M247" s="73"/>
      <c r="N247" s="73"/>
      <c r="O247" s="71"/>
      <c r="P247" s="83"/>
      <c r="Q247" s="76"/>
      <c r="R247" s="18"/>
      <c r="S247" s="77"/>
      <c r="T247" s="19"/>
      <c r="U247" s="78"/>
      <c r="V247" s="79"/>
    </row>
    <row r="248" spans="1:22" s="80" customFormat="1" ht="25.5" customHeight="1" x14ac:dyDescent="0.25">
      <c r="A248" s="71"/>
      <c r="B248" s="71"/>
      <c r="C248" s="84"/>
      <c r="D248" s="85" t="s">
        <v>3071</v>
      </c>
      <c r="E248" s="72"/>
      <c r="F248" s="71"/>
      <c r="G248" s="71"/>
      <c r="H248" s="73"/>
      <c r="I248" s="73"/>
      <c r="J248" s="71"/>
      <c r="K248" s="73"/>
      <c r="L248" s="74"/>
      <c r="M248" s="198" t="s">
        <v>3072</v>
      </c>
      <c r="N248" s="198"/>
      <c r="O248" s="198"/>
      <c r="P248" s="83"/>
      <c r="Q248" s="76"/>
      <c r="R248" s="18"/>
      <c r="S248" s="77"/>
      <c r="T248" s="19"/>
      <c r="U248" s="78"/>
      <c r="V248" s="79"/>
    </row>
    <row r="249" spans="1:22" s="80" customFormat="1" ht="29.25" customHeight="1" x14ac:dyDescent="0.25">
      <c r="A249" s="71"/>
      <c r="B249" s="71"/>
      <c r="C249" s="86"/>
      <c r="D249" s="81" t="s">
        <v>3073</v>
      </c>
      <c r="E249" s="87"/>
      <c r="F249" s="81"/>
      <c r="G249" s="81"/>
      <c r="H249" s="88"/>
      <c r="I249" s="88"/>
      <c r="J249" s="81"/>
      <c r="K249" s="88"/>
      <c r="L249" s="89"/>
      <c r="M249" s="199" t="s">
        <v>3074</v>
      </c>
      <c r="N249" s="199"/>
      <c r="O249" s="199"/>
      <c r="P249" s="90"/>
      <c r="Q249" s="76"/>
      <c r="R249" s="18"/>
      <c r="S249" s="77"/>
      <c r="T249" s="19"/>
      <c r="U249" s="78"/>
      <c r="V249" s="79"/>
    </row>
    <row r="250" spans="1:22" ht="31.5" outlineLevel="2" x14ac:dyDescent="0.25">
      <c r="A250" s="50" t="s">
        <v>1393</v>
      </c>
      <c r="B250" s="50" t="s">
        <v>1473</v>
      </c>
      <c r="C250" s="31">
        <v>103990</v>
      </c>
      <c r="D250" s="50" t="s">
        <v>1482</v>
      </c>
      <c r="E250" s="50" t="s">
        <v>1477</v>
      </c>
      <c r="F250" s="31" t="s">
        <v>29</v>
      </c>
      <c r="G250" s="31" t="s">
        <v>29</v>
      </c>
      <c r="H250" s="31">
        <v>1</v>
      </c>
      <c r="I250" s="31">
        <v>5</v>
      </c>
      <c r="J250" s="31">
        <v>1</v>
      </c>
      <c r="K250" s="31">
        <v>138</v>
      </c>
      <c r="L250" s="31" t="s">
        <v>30</v>
      </c>
      <c r="M250" s="29">
        <v>1201</v>
      </c>
      <c r="N250" s="38">
        <v>1201001.02</v>
      </c>
      <c r="O250" s="18" t="s">
        <v>2980</v>
      </c>
      <c r="P250" s="64"/>
      <c r="Q250" s="65"/>
      <c r="R250" s="34"/>
      <c r="S250" s="33"/>
      <c r="T250" s="67">
        <v>1</v>
      </c>
    </row>
    <row r="251" spans="1:22" ht="31.5" outlineLevel="2" x14ac:dyDescent="0.25">
      <c r="A251" s="50" t="s">
        <v>1393</v>
      </c>
      <c r="B251" s="50" t="s">
        <v>1473</v>
      </c>
      <c r="C251" s="31">
        <v>104000</v>
      </c>
      <c r="D251" s="50" t="s">
        <v>1495</v>
      </c>
      <c r="E251" s="50" t="s">
        <v>1477</v>
      </c>
      <c r="F251" s="31" t="s">
        <v>29</v>
      </c>
      <c r="G251" s="31" t="s">
        <v>29</v>
      </c>
      <c r="H251" s="31">
        <v>1</v>
      </c>
      <c r="I251" s="31">
        <v>6</v>
      </c>
      <c r="J251" s="31">
        <v>1</v>
      </c>
      <c r="K251" s="31">
        <v>138</v>
      </c>
      <c r="L251" s="31" t="s">
        <v>30</v>
      </c>
      <c r="M251" s="29">
        <v>1211</v>
      </c>
      <c r="N251" s="38">
        <v>785827.01</v>
      </c>
      <c r="O251" s="18" t="s">
        <v>2980</v>
      </c>
      <c r="P251" s="64"/>
      <c r="Q251" s="65"/>
      <c r="R251" s="34"/>
      <c r="S251" s="33"/>
      <c r="T251" s="67">
        <v>1</v>
      </c>
    </row>
    <row r="252" spans="1:22" ht="31.5" outlineLevel="2" x14ac:dyDescent="0.25">
      <c r="A252" s="50" t="s">
        <v>1393</v>
      </c>
      <c r="B252" s="50" t="s">
        <v>1473</v>
      </c>
      <c r="C252" s="31">
        <v>104102</v>
      </c>
      <c r="D252" s="50" t="s">
        <v>1493</v>
      </c>
      <c r="E252" s="50" t="s">
        <v>1489</v>
      </c>
      <c r="F252" s="31" t="s">
        <v>29</v>
      </c>
      <c r="G252" s="31" t="s">
        <v>29</v>
      </c>
      <c r="H252" s="31">
        <v>1</v>
      </c>
      <c r="I252" s="31">
        <v>4</v>
      </c>
      <c r="J252" s="31">
        <v>1</v>
      </c>
      <c r="K252" s="31">
        <v>138</v>
      </c>
      <c r="L252" s="31" t="s">
        <v>30</v>
      </c>
      <c r="M252" s="29">
        <v>1209</v>
      </c>
      <c r="N252" s="38">
        <v>784569.52</v>
      </c>
      <c r="O252" s="18" t="s">
        <v>2980</v>
      </c>
      <c r="P252" s="64"/>
      <c r="Q252" s="65"/>
      <c r="R252" s="34"/>
      <c r="S252" s="33"/>
      <c r="T252" s="67">
        <v>1</v>
      </c>
    </row>
    <row r="253" spans="1:22" ht="31.5" outlineLevel="2" x14ac:dyDescent="0.25">
      <c r="A253" s="50" t="s">
        <v>1393</v>
      </c>
      <c r="B253" s="50" t="s">
        <v>1473</v>
      </c>
      <c r="C253" s="31">
        <v>104122</v>
      </c>
      <c r="D253" s="50" t="s">
        <v>1479</v>
      </c>
      <c r="E253" s="50" t="s">
        <v>778</v>
      </c>
      <c r="F253" s="31" t="s">
        <v>29</v>
      </c>
      <c r="G253" s="31" t="s">
        <v>29</v>
      </c>
      <c r="H253" s="31">
        <v>1</v>
      </c>
      <c r="I253" s="31">
        <v>7</v>
      </c>
      <c r="J253" s="31">
        <v>1</v>
      </c>
      <c r="K253" s="31">
        <v>138</v>
      </c>
      <c r="L253" s="31" t="s">
        <v>30</v>
      </c>
      <c r="M253" s="29">
        <v>1199</v>
      </c>
      <c r="N253" s="38">
        <v>975474</v>
      </c>
      <c r="O253" s="18" t="s">
        <v>2980</v>
      </c>
      <c r="P253" s="64"/>
      <c r="Q253" s="65"/>
      <c r="R253" s="34"/>
      <c r="S253" s="33"/>
      <c r="T253" s="67">
        <v>1</v>
      </c>
    </row>
    <row r="254" spans="1:22" ht="31.5" outlineLevel="2" x14ac:dyDescent="0.25">
      <c r="A254" s="50" t="s">
        <v>1393</v>
      </c>
      <c r="B254" s="50" t="s">
        <v>1473</v>
      </c>
      <c r="C254" s="31">
        <v>104131</v>
      </c>
      <c r="D254" s="50" t="s">
        <v>1485</v>
      </c>
      <c r="E254" s="50" t="s">
        <v>778</v>
      </c>
      <c r="F254" s="31" t="s">
        <v>29</v>
      </c>
      <c r="G254" s="31" t="s">
        <v>29</v>
      </c>
      <c r="H254" s="31">
        <v>1</v>
      </c>
      <c r="I254" s="31">
        <v>14</v>
      </c>
      <c r="J254" s="31">
        <v>1</v>
      </c>
      <c r="K254" s="31">
        <v>138</v>
      </c>
      <c r="L254" s="31" t="s">
        <v>30</v>
      </c>
      <c r="M254" s="29">
        <v>1203</v>
      </c>
      <c r="N254" s="38">
        <v>1527697.58</v>
      </c>
      <c r="O254" s="18" t="s">
        <v>2980</v>
      </c>
      <c r="P254" s="64"/>
      <c r="Q254" s="65"/>
      <c r="R254" s="34"/>
      <c r="S254" s="33"/>
      <c r="T254" s="67">
        <v>1</v>
      </c>
    </row>
    <row r="255" spans="1:22" ht="31.5" outlineLevel="2" x14ac:dyDescent="0.25">
      <c r="A255" s="50" t="s">
        <v>1393</v>
      </c>
      <c r="B255" s="50" t="s">
        <v>1473</v>
      </c>
      <c r="C255" s="31">
        <v>104137</v>
      </c>
      <c r="D255" s="50" t="s">
        <v>1487</v>
      </c>
      <c r="E255" s="50" t="s">
        <v>778</v>
      </c>
      <c r="F255" s="31" t="s">
        <v>29</v>
      </c>
      <c r="G255" s="31" t="s">
        <v>29</v>
      </c>
      <c r="H255" s="31">
        <v>1</v>
      </c>
      <c r="I255" s="31">
        <v>8</v>
      </c>
      <c r="J255" s="31">
        <v>1</v>
      </c>
      <c r="K255" s="31">
        <v>138</v>
      </c>
      <c r="L255" s="31" t="s">
        <v>30</v>
      </c>
      <c r="M255" s="29">
        <v>1205</v>
      </c>
      <c r="N255" s="39">
        <v>1419459.81</v>
      </c>
      <c r="O255" s="18" t="s">
        <v>2980</v>
      </c>
      <c r="P255" s="64"/>
      <c r="Q255" s="65"/>
      <c r="R255" s="34"/>
      <c r="S255" s="33"/>
      <c r="T255" s="67">
        <v>1</v>
      </c>
    </row>
    <row r="256" spans="1:22" ht="31.5" outlineLevel="2" x14ac:dyDescent="0.25">
      <c r="A256" s="50" t="s">
        <v>1393</v>
      </c>
      <c r="B256" s="50" t="s">
        <v>1473</v>
      </c>
      <c r="C256" s="31">
        <v>104197</v>
      </c>
      <c r="D256" s="50" t="s">
        <v>1478</v>
      </c>
      <c r="E256" s="50" t="s">
        <v>945</v>
      </c>
      <c r="F256" s="31" t="s">
        <v>29</v>
      </c>
      <c r="G256" s="31" t="s">
        <v>29</v>
      </c>
      <c r="H256" s="31">
        <v>1</v>
      </c>
      <c r="I256" s="31">
        <v>7</v>
      </c>
      <c r="J256" s="31">
        <v>1</v>
      </c>
      <c r="K256" s="31">
        <v>138</v>
      </c>
      <c r="L256" s="31" t="s">
        <v>30</v>
      </c>
      <c r="M256" s="29">
        <v>1198</v>
      </c>
      <c r="N256" s="39">
        <v>1260159.6599999999</v>
      </c>
      <c r="O256" s="18" t="s">
        <v>2980</v>
      </c>
      <c r="P256" s="64"/>
      <c r="Q256" s="65"/>
      <c r="R256" s="34"/>
      <c r="S256" s="33"/>
      <c r="T256" s="67">
        <v>1</v>
      </c>
    </row>
    <row r="257" spans="1:22" ht="31.5" outlineLevel="2" x14ac:dyDescent="0.25">
      <c r="A257" s="50" t="s">
        <v>1393</v>
      </c>
      <c r="B257" s="50" t="s">
        <v>1473</v>
      </c>
      <c r="C257" s="31">
        <v>104205</v>
      </c>
      <c r="D257" s="50" t="s">
        <v>1486</v>
      </c>
      <c r="E257" s="50" t="s">
        <v>1475</v>
      </c>
      <c r="F257" s="31" t="s">
        <v>29</v>
      </c>
      <c r="G257" s="31" t="s">
        <v>29</v>
      </c>
      <c r="H257" s="31">
        <v>1</v>
      </c>
      <c r="I257" s="31">
        <v>6</v>
      </c>
      <c r="J257" s="31">
        <v>1</v>
      </c>
      <c r="K257" s="31">
        <v>138</v>
      </c>
      <c r="L257" s="31" t="s">
        <v>30</v>
      </c>
      <c r="M257" s="29">
        <v>1204</v>
      </c>
      <c r="N257" s="39">
        <v>1076701.55</v>
      </c>
      <c r="O257" s="18" t="s">
        <v>2980</v>
      </c>
      <c r="P257" s="64"/>
      <c r="Q257" s="65"/>
      <c r="R257" s="34"/>
      <c r="S257" s="33"/>
      <c r="T257" s="67">
        <v>1</v>
      </c>
    </row>
    <row r="258" spans="1:22" ht="31.5" outlineLevel="2" x14ac:dyDescent="0.25">
      <c r="A258" s="50" t="s">
        <v>1393</v>
      </c>
      <c r="B258" s="50" t="s">
        <v>1473</v>
      </c>
      <c r="C258" s="31">
        <v>156001</v>
      </c>
      <c r="D258" s="50" t="s">
        <v>1494</v>
      </c>
      <c r="E258" s="50" t="s">
        <v>778</v>
      </c>
      <c r="F258" s="31" t="s">
        <v>29</v>
      </c>
      <c r="G258" s="31" t="s">
        <v>29</v>
      </c>
      <c r="H258" s="31">
        <v>1</v>
      </c>
      <c r="I258" s="31">
        <v>2</v>
      </c>
      <c r="J258" s="31">
        <v>1</v>
      </c>
      <c r="K258" s="31">
        <v>138</v>
      </c>
      <c r="L258" s="31" t="s">
        <v>30</v>
      </c>
      <c r="M258" s="29">
        <v>1210</v>
      </c>
      <c r="N258" s="38">
        <v>473808.36</v>
      </c>
      <c r="O258" s="18" t="s">
        <v>2980</v>
      </c>
      <c r="P258" s="64"/>
      <c r="Q258" s="65"/>
      <c r="R258" s="34"/>
      <c r="S258" s="33"/>
      <c r="T258" s="67">
        <v>1</v>
      </c>
    </row>
    <row r="259" spans="1:22" ht="31.5" outlineLevel="2" x14ac:dyDescent="0.25">
      <c r="A259" s="50" t="s">
        <v>1393</v>
      </c>
      <c r="B259" s="50" t="s">
        <v>1473</v>
      </c>
      <c r="C259" s="31">
        <v>156012</v>
      </c>
      <c r="D259" s="50" t="s">
        <v>1483</v>
      </c>
      <c r="E259" s="50" t="s">
        <v>1484</v>
      </c>
      <c r="F259" s="31" t="s">
        <v>29</v>
      </c>
      <c r="G259" s="31" t="s">
        <v>29</v>
      </c>
      <c r="H259" s="31">
        <v>1</v>
      </c>
      <c r="I259" s="31">
        <v>6</v>
      </c>
      <c r="J259" s="31">
        <v>1</v>
      </c>
      <c r="K259" s="31">
        <v>138</v>
      </c>
      <c r="L259" s="31" t="s">
        <v>30</v>
      </c>
      <c r="M259" s="29">
        <v>1202</v>
      </c>
      <c r="N259" s="38">
        <v>1154735.28</v>
      </c>
      <c r="O259" s="18" t="s">
        <v>2980</v>
      </c>
      <c r="P259" s="64"/>
      <c r="Q259" s="65"/>
      <c r="R259" s="34"/>
      <c r="S259" s="33"/>
      <c r="T259" s="67">
        <v>1</v>
      </c>
    </row>
    <row r="260" spans="1:22" ht="31.5" outlineLevel="2" x14ac:dyDescent="0.25">
      <c r="A260" s="50" t="s">
        <v>1393</v>
      </c>
      <c r="B260" s="50" t="s">
        <v>1473</v>
      </c>
      <c r="C260" s="31">
        <v>156019</v>
      </c>
      <c r="D260" s="50" t="s">
        <v>1491</v>
      </c>
      <c r="E260" s="50" t="s">
        <v>1492</v>
      </c>
      <c r="F260" s="31" t="s">
        <v>29</v>
      </c>
      <c r="G260" s="31" t="s">
        <v>29</v>
      </c>
      <c r="H260" s="31">
        <v>1</v>
      </c>
      <c r="I260" s="31">
        <v>4</v>
      </c>
      <c r="J260" s="31">
        <v>1</v>
      </c>
      <c r="K260" s="31">
        <v>138</v>
      </c>
      <c r="L260" s="31" t="s">
        <v>30</v>
      </c>
      <c r="M260" s="29">
        <v>1208</v>
      </c>
      <c r="N260" s="38">
        <v>660613.19999999995</v>
      </c>
      <c r="O260" s="18" t="s">
        <v>2980</v>
      </c>
      <c r="P260" s="64"/>
      <c r="Q260" s="65"/>
      <c r="R260" s="34"/>
      <c r="S260" s="33"/>
      <c r="T260" s="67">
        <v>1</v>
      </c>
    </row>
    <row r="261" spans="1:22" ht="31.5" outlineLevel="2" x14ac:dyDescent="0.25">
      <c r="A261" s="50" t="s">
        <v>1393</v>
      </c>
      <c r="B261" s="50" t="s">
        <v>1473</v>
      </c>
      <c r="C261" s="31">
        <v>156020</v>
      </c>
      <c r="D261" s="50" t="s">
        <v>1490</v>
      </c>
      <c r="E261" s="50" t="s">
        <v>1475</v>
      </c>
      <c r="F261" s="31" t="s">
        <v>29</v>
      </c>
      <c r="G261" s="31" t="s">
        <v>29</v>
      </c>
      <c r="H261" s="31">
        <v>1</v>
      </c>
      <c r="I261" s="31">
        <v>4</v>
      </c>
      <c r="J261" s="31">
        <v>1</v>
      </c>
      <c r="K261" s="31">
        <v>138</v>
      </c>
      <c r="L261" s="31" t="s">
        <v>30</v>
      </c>
      <c r="M261" s="29">
        <v>1207</v>
      </c>
      <c r="N261" s="38">
        <v>412734.71</v>
      </c>
      <c r="O261" s="18" t="s">
        <v>2980</v>
      </c>
      <c r="P261" s="64"/>
      <c r="Q261" s="65"/>
      <c r="R261" s="34"/>
      <c r="S261" s="33"/>
      <c r="T261" s="67">
        <v>1</v>
      </c>
    </row>
    <row r="262" spans="1:22" ht="15.75" outlineLevel="1" x14ac:dyDescent="0.25">
      <c r="A262" s="50"/>
      <c r="B262" s="69" t="s">
        <v>3038</v>
      </c>
      <c r="C262" s="31"/>
      <c r="D262" s="50"/>
      <c r="E262" s="50"/>
      <c r="F262" s="31"/>
      <c r="G262" s="31"/>
      <c r="H262" s="31">
        <f>SUBTOTAL(9,H250:H261)</f>
        <v>12</v>
      </c>
      <c r="I262" s="31">
        <f>SUBTOTAL(9,I250:I261)</f>
        <v>73</v>
      </c>
      <c r="J262" s="31"/>
      <c r="K262" s="31"/>
      <c r="L262" s="31"/>
      <c r="M262" s="29"/>
      <c r="N262" s="38">
        <f>SUBTOTAL(9,N250:N261)</f>
        <v>11732781.699999999</v>
      </c>
      <c r="O262" s="18"/>
      <c r="P262" s="64"/>
      <c r="Q262" s="65"/>
      <c r="R262" s="34"/>
      <c r="S262" s="33"/>
      <c r="T262" s="67"/>
    </row>
    <row r="263" spans="1:22" s="80" customFormat="1" ht="25.5" customHeight="1" x14ac:dyDescent="0.25">
      <c r="A263" s="71"/>
      <c r="B263" s="71"/>
      <c r="C263" s="71"/>
      <c r="D263" s="72"/>
      <c r="E263" s="72"/>
      <c r="F263" s="71"/>
      <c r="G263" s="71"/>
      <c r="H263" s="73"/>
      <c r="I263" s="73"/>
      <c r="J263" s="71"/>
      <c r="K263" s="73"/>
      <c r="L263" s="74"/>
      <c r="M263" s="73"/>
      <c r="N263" s="73"/>
      <c r="O263" s="71"/>
      <c r="P263" s="75"/>
      <c r="Q263" s="76"/>
      <c r="R263" s="18"/>
      <c r="S263" s="77"/>
      <c r="T263" s="19"/>
      <c r="U263" s="78"/>
      <c r="V263" s="79"/>
    </row>
    <row r="264" spans="1:22" s="80" customFormat="1" ht="25.5" customHeight="1" x14ac:dyDescent="0.25">
      <c r="A264" s="71"/>
      <c r="B264" s="81" t="s">
        <v>3070</v>
      </c>
      <c r="C264" s="71"/>
      <c r="D264" s="72"/>
      <c r="E264" s="72"/>
      <c r="F264" s="82"/>
      <c r="G264" s="82"/>
      <c r="H264" s="197" t="s">
        <v>3070</v>
      </c>
      <c r="I264" s="197"/>
      <c r="J264" s="71"/>
      <c r="K264" s="73"/>
      <c r="L264" s="74"/>
      <c r="M264" s="73"/>
      <c r="N264" s="73"/>
      <c r="O264" s="71"/>
      <c r="P264" s="83"/>
      <c r="Q264" s="76"/>
      <c r="R264" s="18"/>
      <c r="S264" s="77"/>
      <c r="T264" s="19"/>
      <c r="U264" s="78"/>
      <c r="V264" s="79"/>
    </row>
    <row r="265" spans="1:22" s="80" customFormat="1" ht="25.5" customHeight="1" x14ac:dyDescent="0.25">
      <c r="A265" s="71"/>
      <c r="B265" s="71"/>
      <c r="C265" s="71"/>
      <c r="D265" s="72"/>
      <c r="E265" s="72"/>
      <c r="F265" s="71"/>
      <c r="G265" s="71"/>
      <c r="H265" s="71"/>
      <c r="I265" s="71"/>
      <c r="J265" s="71"/>
      <c r="K265" s="73"/>
      <c r="L265" s="74"/>
      <c r="M265" s="73"/>
      <c r="N265" s="73"/>
      <c r="O265" s="71"/>
      <c r="P265" s="83"/>
      <c r="Q265" s="76"/>
      <c r="R265" s="18"/>
      <c r="S265" s="77"/>
      <c r="T265" s="19"/>
      <c r="U265" s="78"/>
      <c r="V265" s="79"/>
    </row>
    <row r="266" spans="1:22" s="80" customFormat="1" ht="25.5" customHeight="1" x14ac:dyDescent="0.25">
      <c r="A266" s="71"/>
      <c r="B266" s="71"/>
      <c r="C266" s="71"/>
      <c r="D266" s="72"/>
      <c r="E266" s="72"/>
      <c r="F266" s="71"/>
      <c r="G266" s="71"/>
      <c r="H266" s="73"/>
      <c r="I266" s="73"/>
      <c r="J266" s="71"/>
      <c r="K266" s="73"/>
      <c r="L266" s="74"/>
      <c r="M266" s="73"/>
      <c r="N266" s="73"/>
      <c r="O266" s="71"/>
      <c r="P266" s="83"/>
      <c r="Q266" s="76"/>
      <c r="R266" s="18"/>
      <c r="S266" s="77"/>
      <c r="T266" s="19"/>
      <c r="U266" s="78"/>
      <c r="V266" s="79"/>
    </row>
    <row r="267" spans="1:22" s="80" customFormat="1" ht="25.5" customHeight="1" x14ac:dyDescent="0.25">
      <c r="A267" s="71"/>
      <c r="B267" s="71"/>
      <c r="C267" s="84"/>
      <c r="D267" s="85" t="s">
        <v>3071</v>
      </c>
      <c r="E267" s="72"/>
      <c r="F267" s="71"/>
      <c r="G267" s="71"/>
      <c r="H267" s="73"/>
      <c r="I267" s="73"/>
      <c r="J267" s="71"/>
      <c r="K267" s="73"/>
      <c r="L267" s="74"/>
      <c r="M267" s="198" t="s">
        <v>3072</v>
      </c>
      <c r="N267" s="198"/>
      <c r="O267" s="198"/>
      <c r="P267" s="83"/>
      <c r="Q267" s="76"/>
      <c r="R267" s="18"/>
      <c r="S267" s="77"/>
      <c r="T267" s="19"/>
      <c r="U267" s="78"/>
      <c r="V267" s="79"/>
    </row>
    <row r="268" spans="1:22" s="80" customFormat="1" ht="29.25" customHeight="1" x14ac:dyDescent="0.25">
      <c r="A268" s="71"/>
      <c r="B268" s="71"/>
      <c r="C268" s="86"/>
      <c r="D268" s="81" t="s">
        <v>3073</v>
      </c>
      <c r="E268" s="87"/>
      <c r="F268" s="81"/>
      <c r="G268" s="81"/>
      <c r="H268" s="88"/>
      <c r="I268" s="88"/>
      <c r="J268" s="81"/>
      <c r="K268" s="88"/>
      <c r="L268" s="89"/>
      <c r="M268" s="199" t="s">
        <v>3074</v>
      </c>
      <c r="N268" s="199"/>
      <c r="O268" s="199"/>
      <c r="P268" s="90"/>
      <c r="Q268" s="76"/>
      <c r="R268" s="18"/>
      <c r="S268" s="77"/>
      <c r="T268" s="19"/>
      <c r="U268" s="78"/>
      <c r="V268" s="79"/>
    </row>
    <row r="269" spans="1:22" ht="31.5" outlineLevel="2" x14ac:dyDescent="0.25">
      <c r="A269" s="50" t="s">
        <v>1393</v>
      </c>
      <c r="B269" s="50" t="s">
        <v>1497</v>
      </c>
      <c r="C269" s="31">
        <v>104311</v>
      </c>
      <c r="D269" s="50" t="s">
        <v>1513</v>
      </c>
      <c r="E269" s="50" t="s">
        <v>1512</v>
      </c>
      <c r="F269" s="31" t="s">
        <v>29</v>
      </c>
      <c r="G269" s="31" t="s">
        <v>29</v>
      </c>
      <c r="H269" s="31">
        <v>1</v>
      </c>
      <c r="I269" s="31">
        <v>2</v>
      </c>
      <c r="J269" s="31">
        <v>1</v>
      </c>
      <c r="K269" s="31">
        <v>138</v>
      </c>
      <c r="L269" s="31" t="s">
        <v>30</v>
      </c>
      <c r="M269" s="29">
        <v>1223</v>
      </c>
      <c r="N269" s="38">
        <v>181750.86</v>
      </c>
      <c r="O269" s="18" t="s">
        <v>2980</v>
      </c>
      <c r="P269" s="64"/>
      <c r="Q269" s="65"/>
      <c r="R269" s="34"/>
      <c r="S269" s="33"/>
      <c r="T269" s="67">
        <v>1</v>
      </c>
    </row>
    <row r="270" spans="1:22" ht="31.5" outlineLevel="2" x14ac:dyDescent="0.25">
      <c r="A270" s="50" t="s">
        <v>1393</v>
      </c>
      <c r="B270" s="50" t="s">
        <v>1497</v>
      </c>
      <c r="C270" s="31">
        <v>104359</v>
      </c>
      <c r="D270" s="50" t="s">
        <v>1509</v>
      </c>
      <c r="E270" s="50" t="s">
        <v>1504</v>
      </c>
      <c r="F270" s="31" t="s">
        <v>29</v>
      </c>
      <c r="G270" s="31" t="s">
        <v>29</v>
      </c>
      <c r="H270" s="31">
        <v>1</v>
      </c>
      <c r="I270" s="31">
        <v>3</v>
      </c>
      <c r="J270" s="31">
        <v>1</v>
      </c>
      <c r="K270" s="31">
        <v>138</v>
      </c>
      <c r="L270" s="31" t="s">
        <v>30</v>
      </c>
      <c r="M270" s="29">
        <v>1220</v>
      </c>
      <c r="N270" s="38">
        <v>286571.15999999997</v>
      </c>
      <c r="O270" s="18" t="s">
        <v>2980</v>
      </c>
      <c r="P270" s="64"/>
      <c r="Q270" s="65"/>
      <c r="R270" s="34"/>
      <c r="S270" s="33"/>
      <c r="T270" s="67">
        <v>1</v>
      </c>
    </row>
    <row r="271" spans="1:22" ht="31.5" outlineLevel="2" x14ac:dyDescent="0.25">
      <c r="A271" s="50" t="s">
        <v>1393</v>
      </c>
      <c r="B271" s="50" t="s">
        <v>1497</v>
      </c>
      <c r="C271" s="31">
        <v>156513</v>
      </c>
      <c r="D271" s="50" t="s">
        <v>1506</v>
      </c>
      <c r="E271" s="50" t="s">
        <v>1501</v>
      </c>
      <c r="F271" s="31" t="s">
        <v>29</v>
      </c>
      <c r="G271" s="31" t="s">
        <v>29</v>
      </c>
      <c r="H271" s="31">
        <v>1</v>
      </c>
      <c r="I271" s="31">
        <v>2</v>
      </c>
      <c r="J271" s="31">
        <v>1</v>
      </c>
      <c r="K271" s="31">
        <v>138</v>
      </c>
      <c r="L271" s="31" t="s">
        <v>30</v>
      </c>
      <c r="M271" s="29">
        <v>1217</v>
      </c>
      <c r="N271" s="38">
        <v>199320.9</v>
      </c>
      <c r="O271" s="18" t="s">
        <v>2980</v>
      </c>
      <c r="P271" s="64"/>
      <c r="Q271" s="65"/>
      <c r="R271" s="34"/>
      <c r="S271" s="33"/>
      <c r="T271" s="67">
        <v>1</v>
      </c>
    </row>
    <row r="272" spans="1:22" ht="15.75" outlineLevel="1" x14ac:dyDescent="0.25">
      <c r="A272" s="50"/>
      <c r="B272" s="69" t="s">
        <v>3039</v>
      </c>
      <c r="C272" s="31"/>
      <c r="D272" s="50"/>
      <c r="E272" s="50"/>
      <c r="F272" s="31"/>
      <c r="G272" s="31"/>
      <c r="H272" s="31">
        <f>SUBTOTAL(9,H269:H271)</f>
        <v>3</v>
      </c>
      <c r="I272" s="31">
        <f>SUBTOTAL(9,I269:I271)</f>
        <v>7</v>
      </c>
      <c r="J272" s="31"/>
      <c r="K272" s="31"/>
      <c r="L272" s="31"/>
      <c r="M272" s="29"/>
      <c r="N272" s="38">
        <f>SUBTOTAL(9,N269:N271)</f>
        <v>667642.91999999993</v>
      </c>
      <c r="O272" s="18"/>
      <c r="P272" s="64"/>
      <c r="Q272" s="65"/>
      <c r="R272" s="34"/>
      <c r="S272" s="33"/>
      <c r="T272" s="67"/>
    </row>
    <row r="273" spans="1:22" s="80" customFormat="1" ht="25.5" customHeight="1" x14ac:dyDescent="0.25">
      <c r="A273" s="71"/>
      <c r="B273" s="71"/>
      <c r="C273" s="71"/>
      <c r="D273" s="72"/>
      <c r="E273" s="72"/>
      <c r="F273" s="71"/>
      <c r="G273" s="71"/>
      <c r="H273" s="73"/>
      <c r="I273" s="73"/>
      <c r="J273" s="71"/>
      <c r="K273" s="73"/>
      <c r="L273" s="74"/>
      <c r="M273" s="73"/>
      <c r="N273" s="73"/>
      <c r="O273" s="71"/>
      <c r="P273" s="75"/>
      <c r="Q273" s="76"/>
      <c r="R273" s="18"/>
      <c r="S273" s="77"/>
      <c r="T273" s="19"/>
      <c r="U273" s="78"/>
      <c r="V273" s="79"/>
    </row>
    <row r="274" spans="1:22" s="80" customFormat="1" ht="25.5" customHeight="1" x14ac:dyDescent="0.25">
      <c r="A274" s="71"/>
      <c r="B274" s="81" t="s">
        <v>3070</v>
      </c>
      <c r="C274" s="71"/>
      <c r="D274" s="72"/>
      <c r="E274" s="72"/>
      <c r="F274" s="82"/>
      <c r="G274" s="82"/>
      <c r="H274" s="197" t="s">
        <v>3070</v>
      </c>
      <c r="I274" s="197"/>
      <c r="J274" s="71"/>
      <c r="K274" s="73"/>
      <c r="L274" s="74"/>
      <c r="M274" s="73"/>
      <c r="N274" s="73"/>
      <c r="O274" s="71"/>
      <c r="P274" s="83"/>
      <c r="Q274" s="76"/>
      <c r="R274" s="18"/>
      <c r="S274" s="77"/>
      <c r="T274" s="19"/>
      <c r="U274" s="78"/>
      <c r="V274" s="79"/>
    </row>
    <row r="275" spans="1:22" s="80" customFormat="1" ht="25.5" customHeight="1" x14ac:dyDescent="0.25">
      <c r="A275" s="71"/>
      <c r="B275" s="71"/>
      <c r="C275" s="71"/>
      <c r="D275" s="72"/>
      <c r="E275" s="72"/>
      <c r="F275" s="71"/>
      <c r="G275" s="71"/>
      <c r="H275" s="71"/>
      <c r="I275" s="71"/>
      <c r="J275" s="71"/>
      <c r="K275" s="73"/>
      <c r="L275" s="74"/>
      <c r="M275" s="73"/>
      <c r="N275" s="73"/>
      <c r="O275" s="71"/>
      <c r="P275" s="83"/>
      <c r="Q275" s="76"/>
      <c r="R275" s="18"/>
      <c r="S275" s="77"/>
      <c r="T275" s="19"/>
      <c r="U275" s="78"/>
      <c r="V275" s="79"/>
    </row>
    <row r="276" spans="1:22" s="80" customFormat="1" ht="25.5" customHeight="1" x14ac:dyDescent="0.25">
      <c r="A276" s="71"/>
      <c r="B276" s="71"/>
      <c r="C276" s="71"/>
      <c r="D276" s="72"/>
      <c r="E276" s="72"/>
      <c r="F276" s="71"/>
      <c r="G276" s="71"/>
      <c r="H276" s="73"/>
      <c r="I276" s="73"/>
      <c r="J276" s="71"/>
      <c r="K276" s="73"/>
      <c r="L276" s="74"/>
      <c r="M276" s="73"/>
      <c r="N276" s="73"/>
      <c r="O276" s="71"/>
      <c r="P276" s="83"/>
      <c r="Q276" s="76"/>
      <c r="R276" s="18"/>
      <c r="S276" s="77"/>
      <c r="T276" s="19"/>
      <c r="U276" s="78"/>
      <c r="V276" s="79"/>
    </row>
    <row r="277" spans="1:22" s="80" customFormat="1" ht="25.5" customHeight="1" x14ac:dyDescent="0.25">
      <c r="A277" s="71"/>
      <c r="B277" s="71"/>
      <c r="C277" s="84"/>
      <c r="D277" s="85" t="s">
        <v>3071</v>
      </c>
      <c r="E277" s="72"/>
      <c r="F277" s="71"/>
      <c r="G277" s="71"/>
      <c r="H277" s="73"/>
      <c r="I277" s="73"/>
      <c r="J277" s="71"/>
      <c r="K277" s="73"/>
      <c r="L277" s="74"/>
      <c r="M277" s="198" t="s">
        <v>3072</v>
      </c>
      <c r="N277" s="198"/>
      <c r="O277" s="198"/>
      <c r="P277" s="83"/>
      <c r="Q277" s="76"/>
      <c r="R277" s="18"/>
      <c r="S277" s="77"/>
      <c r="T277" s="19"/>
      <c r="U277" s="78"/>
      <c r="V277" s="79"/>
    </row>
    <row r="278" spans="1:22" s="80" customFormat="1" ht="29.25" customHeight="1" x14ac:dyDescent="0.25">
      <c r="A278" s="71"/>
      <c r="B278" s="71"/>
      <c r="C278" s="86"/>
      <c r="D278" s="81" t="s">
        <v>3073</v>
      </c>
      <c r="E278" s="87"/>
      <c r="F278" s="81"/>
      <c r="G278" s="81"/>
      <c r="H278" s="88"/>
      <c r="I278" s="88"/>
      <c r="J278" s="81"/>
      <c r="K278" s="88"/>
      <c r="L278" s="89"/>
      <c r="M278" s="199" t="s">
        <v>3074</v>
      </c>
      <c r="N278" s="199"/>
      <c r="O278" s="199"/>
      <c r="P278" s="90"/>
      <c r="Q278" s="76"/>
      <c r="R278" s="18"/>
      <c r="S278" s="77"/>
      <c r="T278" s="19"/>
      <c r="U278" s="78"/>
      <c r="V278" s="79"/>
    </row>
    <row r="279" spans="1:22" ht="15.75" outlineLevel="2" x14ac:dyDescent="0.25">
      <c r="A279" s="50" t="s">
        <v>1522</v>
      </c>
      <c r="B279" s="50" t="s">
        <v>1540</v>
      </c>
      <c r="C279" s="31">
        <v>159536</v>
      </c>
      <c r="D279" s="50" t="s">
        <v>1541</v>
      </c>
      <c r="E279" s="50" t="s">
        <v>1542</v>
      </c>
      <c r="F279" s="31" t="s">
        <v>45</v>
      </c>
      <c r="G279" s="31" t="s">
        <v>45</v>
      </c>
      <c r="H279" s="31">
        <v>1</v>
      </c>
      <c r="I279" s="31">
        <v>2</v>
      </c>
      <c r="J279" s="31">
        <v>1</v>
      </c>
      <c r="K279" s="31">
        <v>138</v>
      </c>
      <c r="L279" s="31" t="s">
        <v>30</v>
      </c>
      <c r="M279" s="29">
        <v>1243</v>
      </c>
      <c r="N279" s="38">
        <v>204313.15</v>
      </c>
      <c r="O279" s="18" t="s">
        <v>2980</v>
      </c>
      <c r="P279" s="64"/>
      <c r="Q279" s="65"/>
      <c r="R279" s="34"/>
      <c r="S279" s="33"/>
      <c r="T279" s="67">
        <v>1</v>
      </c>
    </row>
    <row r="280" spans="1:22" ht="15.75" outlineLevel="1" x14ac:dyDescent="0.25">
      <c r="A280" s="50"/>
      <c r="B280" s="69" t="s">
        <v>3040</v>
      </c>
      <c r="C280" s="31"/>
      <c r="D280" s="50"/>
      <c r="E280" s="50"/>
      <c r="F280" s="31"/>
      <c r="G280" s="31"/>
      <c r="H280" s="31">
        <f>SUBTOTAL(9,H279:H279)</f>
        <v>1</v>
      </c>
      <c r="I280" s="31">
        <f>SUBTOTAL(9,I279:I279)</f>
        <v>2</v>
      </c>
      <c r="J280" s="31"/>
      <c r="K280" s="31"/>
      <c r="L280" s="31"/>
      <c r="M280" s="29"/>
      <c r="N280" s="38">
        <f>SUBTOTAL(9,N279:N279)</f>
        <v>204313.15</v>
      </c>
      <c r="O280" s="18"/>
      <c r="P280" s="64"/>
      <c r="Q280" s="65"/>
      <c r="R280" s="34"/>
      <c r="S280" s="33"/>
      <c r="T280" s="67"/>
    </row>
    <row r="281" spans="1:22" s="80" customFormat="1" ht="25.5" customHeight="1" x14ac:dyDescent="0.25">
      <c r="A281" s="71"/>
      <c r="B281" s="71"/>
      <c r="C281" s="71"/>
      <c r="D281" s="72"/>
      <c r="E281" s="72"/>
      <c r="F281" s="71"/>
      <c r="G281" s="71"/>
      <c r="H281" s="73"/>
      <c r="I281" s="73"/>
      <c r="J281" s="71"/>
      <c r="K281" s="73"/>
      <c r="L281" s="74"/>
      <c r="M281" s="73"/>
      <c r="N281" s="73"/>
      <c r="O281" s="71"/>
      <c r="P281" s="75"/>
      <c r="Q281" s="76"/>
      <c r="R281" s="18"/>
      <c r="S281" s="77"/>
      <c r="T281" s="19"/>
      <c r="U281" s="78"/>
      <c r="V281" s="79"/>
    </row>
    <row r="282" spans="1:22" s="80" customFormat="1" ht="25.5" customHeight="1" x14ac:dyDescent="0.25">
      <c r="A282" s="71"/>
      <c r="B282" s="81" t="s">
        <v>3070</v>
      </c>
      <c r="C282" s="71"/>
      <c r="D282" s="72"/>
      <c r="E282" s="72"/>
      <c r="F282" s="82"/>
      <c r="G282" s="82"/>
      <c r="H282" s="197" t="s">
        <v>3070</v>
      </c>
      <c r="I282" s="197"/>
      <c r="J282" s="71"/>
      <c r="K282" s="73"/>
      <c r="L282" s="74"/>
      <c r="M282" s="73"/>
      <c r="N282" s="73"/>
      <c r="O282" s="71"/>
      <c r="P282" s="83"/>
      <c r="Q282" s="76"/>
      <c r="R282" s="18"/>
      <c r="S282" s="77"/>
      <c r="T282" s="19"/>
      <c r="U282" s="78"/>
      <c r="V282" s="79"/>
    </row>
    <row r="283" spans="1:22" s="80" customFormat="1" ht="25.5" customHeight="1" x14ac:dyDescent="0.25">
      <c r="A283" s="71"/>
      <c r="B283" s="71"/>
      <c r="C283" s="71"/>
      <c r="D283" s="72"/>
      <c r="E283" s="72"/>
      <c r="F283" s="71"/>
      <c r="G283" s="71"/>
      <c r="H283" s="71"/>
      <c r="I283" s="71"/>
      <c r="J283" s="71"/>
      <c r="K283" s="73"/>
      <c r="L283" s="74"/>
      <c r="M283" s="73"/>
      <c r="N283" s="73"/>
      <c r="O283" s="71"/>
      <c r="P283" s="83"/>
      <c r="Q283" s="76"/>
      <c r="R283" s="18"/>
      <c r="S283" s="77"/>
      <c r="T283" s="19"/>
      <c r="U283" s="78"/>
      <c r="V283" s="79"/>
    </row>
    <row r="284" spans="1:22" s="80" customFormat="1" ht="25.5" customHeight="1" x14ac:dyDescent="0.25">
      <c r="A284" s="71"/>
      <c r="B284" s="71"/>
      <c r="C284" s="71"/>
      <c r="D284" s="72"/>
      <c r="E284" s="72"/>
      <c r="F284" s="71"/>
      <c r="G284" s="71"/>
      <c r="H284" s="73"/>
      <c r="I284" s="73"/>
      <c r="J284" s="71"/>
      <c r="K284" s="73"/>
      <c r="L284" s="74"/>
      <c r="M284" s="73"/>
      <c r="N284" s="73"/>
      <c r="O284" s="71"/>
      <c r="P284" s="83"/>
      <c r="Q284" s="76"/>
      <c r="R284" s="18"/>
      <c r="S284" s="77"/>
      <c r="T284" s="19"/>
      <c r="U284" s="78"/>
      <c r="V284" s="79"/>
    </row>
    <row r="285" spans="1:22" s="80" customFormat="1" ht="25.5" customHeight="1" x14ac:dyDescent="0.25">
      <c r="A285" s="71"/>
      <c r="B285" s="71"/>
      <c r="C285" s="84"/>
      <c r="D285" s="85" t="s">
        <v>3071</v>
      </c>
      <c r="E285" s="72"/>
      <c r="F285" s="71"/>
      <c r="G285" s="71"/>
      <c r="H285" s="73"/>
      <c r="I285" s="73"/>
      <c r="J285" s="71"/>
      <c r="K285" s="73"/>
      <c r="L285" s="74"/>
      <c r="M285" s="198" t="s">
        <v>3072</v>
      </c>
      <c r="N285" s="198"/>
      <c r="O285" s="198"/>
      <c r="P285" s="83"/>
      <c r="Q285" s="76"/>
      <c r="R285" s="18"/>
      <c r="S285" s="77"/>
      <c r="T285" s="19"/>
      <c r="U285" s="78"/>
      <c r="V285" s="79"/>
    </row>
    <row r="286" spans="1:22" s="80" customFormat="1" ht="29.25" customHeight="1" x14ac:dyDescent="0.25">
      <c r="A286" s="71"/>
      <c r="B286" s="71"/>
      <c r="C286" s="86"/>
      <c r="D286" s="81" t="s">
        <v>3073</v>
      </c>
      <c r="E286" s="87"/>
      <c r="F286" s="81"/>
      <c r="G286" s="81"/>
      <c r="H286" s="88"/>
      <c r="I286" s="88"/>
      <c r="J286" s="81"/>
      <c r="K286" s="88"/>
      <c r="L286" s="89"/>
      <c r="M286" s="199" t="s">
        <v>3074</v>
      </c>
      <c r="N286" s="199"/>
      <c r="O286" s="199"/>
      <c r="P286" s="90"/>
      <c r="Q286" s="76"/>
      <c r="R286" s="18"/>
      <c r="S286" s="77"/>
      <c r="T286" s="19"/>
      <c r="U286" s="78"/>
      <c r="V286" s="79"/>
    </row>
    <row r="287" spans="1:22" ht="15.75" outlineLevel="2" x14ac:dyDescent="0.25">
      <c r="A287" s="50" t="s">
        <v>22</v>
      </c>
      <c r="B287" s="50" t="s">
        <v>1574</v>
      </c>
      <c r="C287" s="31">
        <v>164505</v>
      </c>
      <c r="D287" s="50" t="s">
        <v>1583</v>
      </c>
      <c r="E287" s="50" t="s">
        <v>1578</v>
      </c>
      <c r="F287" s="31" t="s">
        <v>1160</v>
      </c>
      <c r="G287" s="31" t="s">
        <v>1160</v>
      </c>
      <c r="H287" s="31">
        <v>1</v>
      </c>
      <c r="I287" s="31">
        <v>4</v>
      </c>
      <c r="J287" s="31">
        <v>1</v>
      </c>
      <c r="K287" s="31">
        <v>138</v>
      </c>
      <c r="L287" s="31" t="s">
        <v>30</v>
      </c>
      <c r="M287" s="29">
        <v>1269</v>
      </c>
      <c r="N287" s="38">
        <v>80008.2</v>
      </c>
      <c r="O287" s="18" t="s">
        <v>2980</v>
      </c>
      <c r="P287" s="64"/>
      <c r="Q287" s="65"/>
      <c r="R287" s="34"/>
      <c r="S287" s="33"/>
      <c r="T287" s="67">
        <v>1</v>
      </c>
    </row>
    <row r="288" spans="1:22" ht="15.75" outlineLevel="1" x14ac:dyDescent="0.25">
      <c r="A288" s="50"/>
      <c r="B288" s="69" t="s">
        <v>3041</v>
      </c>
      <c r="C288" s="31"/>
      <c r="D288" s="50"/>
      <c r="E288" s="50"/>
      <c r="F288" s="31"/>
      <c r="G288" s="31"/>
      <c r="H288" s="31">
        <f>SUBTOTAL(9,H287:H287)</f>
        <v>1</v>
      </c>
      <c r="I288" s="31">
        <f>SUBTOTAL(9,I287:I287)</f>
        <v>4</v>
      </c>
      <c r="J288" s="31"/>
      <c r="K288" s="31"/>
      <c r="L288" s="31"/>
      <c r="M288" s="29"/>
      <c r="N288" s="38">
        <f>SUBTOTAL(9,N287:N287)</f>
        <v>80008.2</v>
      </c>
      <c r="O288" s="18"/>
      <c r="P288" s="64"/>
      <c r="Q288" s="65"/>
      <c r="R288" s="34"/>
      <c r="S288" s="33"/>
      <c r="T288" s="67"/>
    </row>
    <row r="289" spans="1:22" s="80" customFormat="1" ht="25.5" customHeight="1" x14ac:dyDescent="0.25">
      <c r="A289" s="71"/>
      <c r="B289" s="71"/>
      <c r="C289" s="71"/>
      <c r="D289" s="72"/>
      <c r="E289" s="72"/>
      <c r="F289" s="71"/>
      <c r="G289" s="71"/>
      <c r="H289" s="73"/>
      <c r="I289" s="73"/>
      <c r="J289" s="71"/>
      <c r="K289" s="73"/>
      <c r="L289" s="74"/>
      <c r="M289" s="73"/>
      <c r="N289" s="73"/>
      <c r="O289" s="71"/>
      <c r="P289" s="75"/>
      <c r="Q289" s="76"/>
      <c r="R289" s="18"/>
      <c r="S289" s="77"/>
      <c r="T289" s="19"/>
      <c r="U289" s="78"/>
      <c r="V289" s="79"/>
    </row>
    <row r="290" spans="1:22" s="80" customFormat="1" ht="25.5" customHeight="1" x14ac:dyDescent="0.25">
      <c r="A290" s="71"/>
      <c r="B290" s="81" t="s">
        <v>3070</v>
      </c>
      <c r="C290" s="71"/>
      <c r="D290" s="72"/>
      <c r="E290" s="72"/>
      <c r="F290" s="82"/>
      <c r="G290" s="82"/>
      <c r="H290" s="197" t="s">
        <v>3070</v>
      </c>
      <c r="I290" s="197"/>
      <c r="J290" s="71"/>
      <c r="K290" s="73"/>
      <c r="L290" s="74"/>
      <c r="M290" s="73"/>
      <c r="N290" s="73"/>
      <c r="O290" s="71"/>
      <c r="P290" s="83"/>
      <c r="Q290" s="76"/>
      <c r="R290" s="18"/>
      <c r="S290" s="77"/>
      <c r="T290" s="19"/>
      <c r="U290" s="78"/>
      <c r="V290" s="79"/>
    </row>
    <row r="291" spans="1:22" s="80" customFormat="1" ht="25.5" customHeight="1" x14ac:dyDescent="0.25">
      <c r="A291" s="71"/>
      <c r="B291" s="71"/>
      <c r="C291" s="71"/>
      <c r="D291" s="72"/>
      <c r="E291" s="72"/>
      <c r="F291" s="71"/>
      <c r="G291" s="71"/>
      <c r="H291" s="71"/>
      <c r="I291" s="71"/>
      <c r="J291" s="71"/>
      <c r="K291" s="73"/>
      <c r="L291" s="74"/>
      <c r="M291" s="73"/>
      <c r="N291" s="73"/>
      <c r="O291" s="71"/>
      <c r="P291" s="83"/>
      <c r="Q291" s="76"/>
      <c r="R291" s="18"/>
      <c r="S291" s="77"/>
      <c r="T291" s="19"/>
      <c r="U291" s="78"/>
      <c r="V291" s="79"/>
    </row>
    <row r="292" spans="1:22" s="80" customFormat="1" ht="25.5" customHeight="1" x14ac:dyDescent="0.25">
      <c r="A292" s="71"/>
      <c r="B292" s="71"/>
      <c r="C292" s="71"/>
      <c r="D292" s="72"/>
      <c r="E292" s="72"/>
      <c r="F292" s="71"/>
      <c r="G292" s="71"/>
      <c r="H292" s="73"/>
      <c r="I292" s="73"/>
      <c r="J292" s="71"/>
      <c r="K292" s="73"/>
      <c r="L292" s="74"/>
      <c r="M292" s="73"/>
      <c r="N292" s="73"/>
      <c r="O292" s="71"/>
      <c r="P292" s="83"/>
      <c r="Q292" s="76"/>
      <c r="R292" s="18"/>
      <c r="S292" s="77"/>
      <c r="T292" s="19"/>
      <c r="U292" s="78"/>
      <c r="V292" s="79"/>
    </row>
    <row r="293" spans="1:22" s="80" customFormat="1" ht="25.5" customHeight="1" x14ac:dyDescent="0.25">
      <c r="A293" s="71"/>
      <c r="B293" s="71"/>
      <c r="C293" s="84"/>
      <c r="D293" s="85" t="s">
        <v>3071</v>
      </c>
      <c r="E293" s="72"/>
      <c r="F293" s="71"/>
      <c r="G293" s="71"/>
      <c r="H293" s="73"/>
      <c r="I293" s="73"/>
      <c r="J293" s="71"/>
      <c r="K293" s="73"/>
      <c r="L293" s="74"/>
      <c r="M293" s="198" t="s">
        <v>3072</v>
      </c>
      <c r="N293" s="198"/>
      <c r="O293" s="198"/>
      <c r="P293" s="83"/>
      <c r="Q293" s="76"/>
      <c r="R293" s="18"/>
      <c r="S293" s="77"/>
      <c r="T293" s="19"/>
      <c r="U293" s="78"/>
      <c r="V293" s="79"/>
    </row>
    <row r="294" spans="1:22" s="80" customFormat="1" ht="29.25" customHeight="1" x14ac:dyDescent="0.25">
      <c r="A294" s="71"/>
      <c r="B294" s="71"/>
      <c r="C294" s="86"/>
      <c r="D294" s="81" t="s">
        <v>3073</v>
      </c>
      <c r="E294" s="87"/>
      <c r="F294" s="81"/>
      <c r="G294" s="81"/>
      <c r="H294" s="88"/>
      <c r="I294" s="88"/>
      <c r="J294" s="81"/>
      <c r="K294" s="88"/>
      <c r="L294" s="89"/>
      <c r="M294" s="199" t="s">
        <v>3074</v>
      </c>
      <c r="N294" s="199"/>
      <c r="O294" s="199"/>
      <c r="P294" s="90"/>
      <c r="Q294" s="76"/>
      <c r="R294" s="18"/>
      <c r="S294" s="77"/>
      <c r="T294" s="19"/>
      <c r="U294" s="78"/>
      <c r="V294" s="79"/>
    </row>
    <row r="295" spans="1:22" ht="15.75" outlineLevel="2" x14ac:dyDescent="0.25">
      <c r="A295" s="50" t="s">
        <v>22</v>
      </c>
      <c r="B295" s="50" t="s">
        <v>1298</v>
      </c>
      <c r="C295" s="31">
        <v>108549</v>
      </c>
      <c r="D295" s="50" t="s">
        <v>1620</v>
      </c>
      <c r="E295" s="50" t="s">
        <v>901</v>
      </c>
      <c r="F295" s="31" t="s">
        <v>1099</v>
      </c>
      <c r="G295" s="31" t="s">
        <v>1099</v>
      </c>
      <c r="H295" s="31">
        <v>1</v>
      </c>
      <c r="I295" s="31">
        <v>2</v>
      </c>
      <c r="J295" s="31">
        <v>1</v>
      </c>
      <c r="K295" s="31">
        <v>138</v>
      </c>
      <c r="L295" s="31" t="s">
        <v>30</v>
      </c>
      <c r="M295" s="29">
        <v>1298</v>
      </c>
      <c r="N295" s="38">
        <v>139411.79</v>
      </c>
      <c r="O295" s="18" t="s">
        <v>2980</v>
      </c>
      <c r="P295" s="64"/>
      <c r="Q295" s="65"/>
      <c r="R295" s="34"/>
      <c r="S295" s="33"/>
      <c r="T295" s="67">
        <v>1</v>
      </c>
    </row>
    <row r="296" spans="1:22" ht="15.75" outlineLevel="2" x14ac:dyDescent="0.25">
      <c r="A296" s="50" t="s">
        <v>22</v>
      </c>
      <c r="B296" s="50" t="s">
        <v>1298</v>
      </c>
      <c r="C296" s="31">
        <v>108580</v>
      </c>
      <c r="D296" s="50" t="s">
        <v>1630</v>
      </c>
      <c r="E296" s="50" t="s">
        <v>1631</v>
      </c>
      <c r="F296" s="31" t="s">
        <v>1160</v>
      </c>
      <c r="G296" s="31" t="s">
        <v>1160</v>
      </c>
      <c r="H296" s="31">
        <v>1</v>
      </c>
      <c r="I296" s="31">
        <v>3</v>
      </c>
      <c r="J296" s="31">
        <v>1</v>
      </c>
      <c r="K296" s="31">
        <v>138</v>
      </c>
      <c r="L296" s="31" t="s">
        <v>30</v>
      </c>
      <c r="M296" s="29">
        <v>1308</v>
      </c>
      <c r="N296" s="38">
        <v>331718.36</v>
      </c>
      <c r="O296" s="18" t="s">
        <v>2980</v>
      </c>
      <c r="P296" s="64"/>
      <c r="Q296" s="65"/>
      <c r="R296" s="34"/>
      <c r="S296" s="33"/>
      <c r="T296" s="67">
        <v>1</v>
      </c>
    </row>
    <row r="297" spans="1:22" ht="15.75" outlineLevel="2" x14ac:dyDescent="0.25">
      <c r="A297" s="50" t="s">
        <v>22</v>
      </c>
      <c r="B297" s="50" t="s">
        <v>1298</v>
      </c>
      <c r="C297" s="31">
        <v>108802</v>
      </c>
      <c r="D297" s="50" t="s">
        <v>1624</v>
      </c>
      <c r="E297" s="50" t="s">
        <v>1625</v>
      </c>
      <c r="F297" s="31" t="s">
        <v>1160</v>
      </c>
      <c r="G297" s="31" t="s">
        <v>1160</v>
      </c>
      <c r="H297" s="31">
        <v>1</v>
      </c>
      <c r="I297" s="31">
        <v>3</v>
      </c>
      <c r="J297" s="31">
        <v>1</v>
      </c>
      <c r="K297" s="31">
        <v>138</v>
      </c>
      <c r="L297" s="31" t="s">
        <v>30</v>
      </c>
      <c r="M297" s="29">
        <v>1303</v>
      </c>
      <c r="N297" s="38">
        <v>213636.61</v>
      </c>
      <c r="O297" s="18" t="s">
        <v>2980</v>
      </c>
      <c r="P297" s="64"/>
      <c r="Q297" s="65"/>
      <c r="R297" s="34"/>
      <c r="S297" s="33"/>
      <c r="T297" s="67">
        <v>1</v>
      </c>
    </row>
    <row r="298" spans="1:22" ht="15.75" outlineLevel="2" x14ac:dyDescent="0.25">
      <c r="A298" s="50" t="s">
        <v>22</v>
      </c>
      <c r="B298" s="50" t="s">
        <v>1298</v>
      </c>
      <c r="C298" s="31">
        <v>108819</v>
      </c>
      <c r="D298" s="50" t="s">
        <v>1634</v>
      </c>
      <c r="E298" s="50" t="s">
        <v>1625</v>
      </c>
      <c r="F298" s="31" t="s">
        <v>1160</v>
      </c>
      <c r="G298" s="31" t="s">
        <v>1160</v>
      </c>
      <c r="H298" s="31">
        <v>1</v>
      </c>
      <c r="I298" s="31">
        <v>3</v>
      </c>
      <c r="J298" s="31">
        <v>1</v>
      </c>
      <c r="K298" s="31">
        <v>138</v>
      </c>
      <c r="L298" s="31" t="s">
        <v>30</v>
      </c>
      <c r="M298" s="29">
        <v>1310</v>
      </c>
      <c r="N298" s="38">
        <v>187812.72</v>
      </c>
      <c r="O298" s="18" t="s">
        <v>2980</v>
      </c>
      <c r="P298" s="64"/>
      <c r="Q298" s="65"/>
      <c r="R298" s="34"/>
      <c r="S298" s="33"/>
      <c r="T298" s="67">
        <v>1</v>
      </c>
    </row>
    <row r="299" spans="1:22" ht="15.75" outlineLevel="2" x14ac:dyDescent="0.25">
      <c r="A299" s="50" t="s">
        <v>22</v>
      </c>
      <c r="B299" s="50" t="s">
        <v>1298</v>
      </c>
      <c r="C299" s="31">
        <v>108830</v>
      </c>
      <c r="D299" s="50" t="s">
        <v>1636</v>
      </c>
      <c r="E299" s="50" t="s">
        <v>1625</v>
      </c>
      <c r="F299" s="31" t="s">
        <v>1160</v>
      </c>
      <c r="G299" s="31" t="s">
        <v>1160</v>
      </c>
      <c r="H299" s="31">
        <v>1</v>
      </c>
      <c r="I299" s="31">
        <v>2</v>
      </c>
      <c r="J299" s="31">
        <v>1</v>
      </c>
      <c r="K299" s="31">
        <v>138</v>
      </c>
      <c r="L299" s="31" t="s">
        <v>30</v>
      </c>
      <c r="M299" s="29">
        <v>1312</v>
      </c>
      <c r="N299" s="38">
        <v>143866.29999999999</v>
      </c>
      <c r="O299" s="18" t="s">
        <v>2980</v>
      </c>
      <c r="P299" s="64"/>
      <c r="Q299" s="65"/>
      <c r="R299" s="34"/>
      <c r="S299" s="33"/>
      <c r="T299" s="67">
        <v>1</v>
      </c>
    </row>
    <row r="300" spans="1:22" ht="15.75" outlineLevel="2" x14ac:dyDescent="0.25">
      <c r="A300" s="50" t="s">
        <v>22</v>
      </c>
      <c r="B300" s="50" t="s">
        <v>1298</v>
      </c>
      <c r="C300" s="31">
        <v>109092</v>
      </c>
      <c r="D300" s="50" t="s">
        <v>1609</v>
      </c>
      <c r="E300" s="50" t="s">
        <v>1610</v>
      </c>
      <c r="F300" s="31" t="s">
        <v>1099</v>
      </c>
      <c r="G300" s="31" t="s">
        <v>1099</v>
      </c>
      <c r="H300" s="31">
        <v>1</v>
      </c>
      <c r="I300" s="31">
        <v>10</v>
      </c>
      <c r="J300" s="31">
        <v>1</v>
      </c>
      <c r="K300" s="31">
        <v>138</v>
      </c>
      <c r="L300" s="31" t="s">
        <v>30</v>
      </c>
      <c r="M300" s="29">
        <v>1289</v>
      </c>
      <c r="N300" s="38">
        <v>515315.68</v>
      </c>
      <c r="O300" s="18" t="s">
        <v>2980</v>
      </c>
      <c r="P300" s="64"/>
      <c r="Q300" s="65"/>
      <c r="R300" s="34"/>
      <c r="S300" s="33"/>
      <c r="T300" s="67">
        <v>1</v>
      </c>
    </row>
    <row r="301" spans="1:22" ht="15.75" outlineLevel="2" x14ac:dyDescent="0.25">
      <c r="A301" s="50" t="s">
        <v>22</v>
      </c>
      <c r="B301" s="50" t="s">
        <v>1298</v>
      </c>
      <c r="C301" s="31">
        <v>109097</v>
      </c>
      <c r="D301" s="50" t="s">
        <v>1557</v>
      </c>
      <c r="E301" s="50" t="s">
        <v>1610</v>
      </c>
      <c r="F301" s="31" t="s">
        <v>1099</v>
      </c>
      <c r="G301" s="31" t="s">
        <v>1099</v>
      </c>
      <c r="H301" s="31">
        <v>1</v>
      </c>
      <c r="I301" s="31">
        <v>12</v>
      </c>
      <c r="J301" s="31">
        <v>1</v>
      </c>
      <c r="K301" s="31">
        <v>138</v>
      </c>
      <c r="L301" s="31" t="s">
        <v>30</v>
      </c>
      <c r="M301" s="29">
        <v>1300</v>
      </c>
      <c r="N301" s="38">
        <v>834971.96</v>
      </c>
      <c r="O301" s="18" t="s">
        <v>2980</v>
      </c>
      <c r="P301" s="64"/>
      <c r="Q301" s="65"/>
      <c r="R301" s="34"/>
      <c r="S301" s="33"/>
      <c r="T301" s="67">
        <v>1</v>
      </c>
    </row>
    <row r="302" spans="1:22" ht="15.75" outlineLevel="2" x14ac:dyDescent="0.25">
      <c r="A302" s="50" t="s">
        <v>22</v>
      </c>
      <c r="B302" s="50" t="s">
        <v>1298</v>
      </c>
      <c r="C302" s="31">
        <v>109099</v>
      </c>
      <c r="D302" s="50" t="s">
        <v>1622</v>
      </c>
      <c r="E302" s="50" t="s">
        <v>1610</v>
      </c>
      <c r="F302" s="31" t="s">
        <v>1099</v>
      </c>
      <c r="G302" s="31" t="s">
        <v>1099</v>
      </c>
      <c r="H302" s="31">
        <v>1</v>
      </c>
      <c r="I302" s="31">
        <v>11</v>
      </c>
      <c r="J302" s="31">
        <v>1</v>
      </c>
      <c r="K302" s="31">
        <v>138</v>
      </c>
      <c r="L302" s="31" t="s">
        <v>30</v>
      </c>
      <c r="M302" s="29">
        <v>1301</v>
      </c>
      <c r="N302" s="38">
        <v>556061.30000000005</v>
      </c>
      <c r="O302" s="18" t="s">
        <v>2980</v>
      </c>
      <c r="P302" s="64"/>
      <c r="Q302" s="65"/>
      <c r="R302" s="34"/>
      <c r="S302" s="33"/>
      <c r="T302" s="67">
        <v>1</v>
      </c>
    </row>
    <row r="303" spans="1:22" ht="31.5" outlineLevel="2" x14ac:dyDescent="0.25">
      <c r="A303" s="50" t="s">
        <v>22</v>
      </c>
      <c r="B303" s="50" t="s">
        <v>1298</v>
      </c>
      <c r="C303" s="31">
        <v>109120</v>
      </c>
      <c r="D303" s="50" t="s">
        <v>1605</v>
      </c>
      <c r="E303" s="50" t="s">
        <v>1606</v>
      </c>
      <c r="F303" s="31" t="s">
        <v>1099</v>
      </c>
      <c r="G303" s="31" t="s">
        <v>1099</v>
      </c>
      <c r="H303" s="31">
        <v>1</v>
      </c>
      <c r="I303" s="31">
        <v>4</v>
      </c>
      <c r="J303" s="31">
        <v>1</v>
      </c>
      <c r="K303" s="31">
        <v>138</v>
      </c>
      <c r="L303" s="31" t="s">
        <v>30</v>
      </c>
      <c r="M303" s="29">
        <v>1286</v>
      </c>
      <c r="N303" s="38">
        <v>228870.39</v>
      </c>
      <c r="O303" s="18" t="s">
        <v>2980</v>
      </c>
      <c r="P303" s="64"/>
      <c r="Q303" s="65"/>
      <c r="R303" s="34"/>
      <c r="S303" s="33"/>
      <c r="T303" s="67">
        <v>1</v>
      </c>
    </row>
    <row r="304" spans="1:22" ht="31.5" outlineLevel="2" x14ac:dyDescent="0.25">
      <c r="A304" s="50" t="s">
        <v>22</v>
      </c>
      <c r="B304" s="50" t="s">
        <v>1298</v>
      </c>
      <c r="C304" s="31">
        <v>109121</v>
      </c>
      <c r="D304" s="50" t="s">
        <v>1607</v>
      </c>
      <c r="E304" s="50" t="s">
        <v>1606</v>
      </c>
      <c r="F304" s="31" t="s">
        <v>1099</v>
      </c>
      <c r="G304" s="31" t="s">
        <v>1099</v>
      </c>
      <c r="H304" s="31">
        <v>1</v>
      </c>
      <c r="I304" s="31">
        <v>5</v>
      </c>
      <c r="J304" s="31">
        <v>1</v>
      </c>
      <c r="K304" s="31">
        <v>138</v>
      </c>
      <c r="L304" s="31" t="s">
        <v>30</v>
      </c>
      <c r="M304" s="29">
        <v>1287</v>
      </c>
      <c r="N304" s="38">
        <v>294194.06</v>
      </c>
      <c r="O304" s="18" t="s">
        <v>2980</v>
      </c>
      <c r="P304" s="64"/>
      <c r="Q304" s="65"/>
      <c r="R304" s="34"/>
      <c r="S304" s="33"/>
      <c r="T304" s="67">
        <v>1</v>
      </c>
    </row>
    <row r="305" spans="1:22" ht="15.75" outlineLevel="2" x14ac:dyDescent="0.25">
      <c r="A305" s="50" t="s">
        <v>22</v>
      </c>
      <c r="B305" s="50" t="s">
        <v>1298</v>
      </c>
      <c r="C305" s="31">
        <v>109138</v>
      </c>
      <c r="D305" s="50" t="s">
        <v>1602</v>
      </c>
      <c r="E305" s="50" t="s">
        <v>1603</v>
      </c>
      <c r="F305" s="31" t="s">
        <v>1099</v>
      </c>
      <c r="G305" s="31" t="s">
        <v>1099</v>
      </c>
      <c r="H305" s="31">
        <v>1</v>
      </c>
      <c r="I305" s="31">
        <v>4</v>
      </c>
      <c r="J305" s="31">
        <v>1</v>
      </c>
      <c r="K305" s="31">
        <v>138</v>
      </c>
      <c r="L305" s="31" t="s">
        <v>30</v>
      </c>
      <c r="M305" s="29">
        <v>1284</v>
      </c>
      <c r="N305" s="38">
        <v>241645.46</v>
      </c>
      <c r="O305" s="18" t="s">
        <v>2980</v>
      </c>
      <c r="P305" s="64"/>
      <c r="Q305" s="65"/>
      <c r="R305" s="34"/>
      <c r="S305" s="33"/>
      <c r="T305" s="67">
        <v>1</v>
      </c>
    </row>
    <row r="306" spans="1:22" ht="15.75" outlineLevel="2" x14ac:dyDescent="0.25">
      <c r="A306" s="50" t="s">
        <v>22</v>
      </c>
      <c r="B306" s="50" t="s">
        <v>1298</v>
      </c>
      <c r="C306" s="31">
        <v>109146</v>
      </c>
      <c r="D306" s="50" t="s">
        <v>1613</v>
      </c>
      <c r="E306" s="50" t="s">
        <v>1603</v>
      </c>
      <c r="F306" s="31" t="s">
        <v>1099</v>
      </c>
      <c r="G306" s="31" t="s">
        <v>1099</v>
      </c>
      <c r="H306" s="31">
        <v>1</v>
      </c>
      <c r="I306" s="31">
        <v>2</v>
      </c>
      <c r="J306" s="31">
        <v>1</v>
      </c>
      <c r="K306" s="31">
        <v>138</v>
      </c>
      <c r="L306" s="31" t="s">
        <v>30</v>
      </c>
      <c r="M306" s="29">
        <v>1292</v>
      </c>
      <c r="N306" s="38">
        <v>152536.79</v>
      </c>
      <c r="O306" s="18" t="s">
        <v>2980</v>
      </c>
      <c r="P306" s="64"/>
      <c r="Q306" s="65"/>
      <c r="R306" s="34"/>
      <c r="S306" s="33"/>
      <c r="T306" s="67">
        <v>1</v>
      </c>
    </row>
    <row r="307" spans="1:22" ht="15.75" outlineLevel="2" x14ac:dyDescent="0.25">
      <c r="A307" s="50" t="s">
        <v>22</v>
      </c>
      <c r="B307" s="50" t="s">
        <v>1298</v>
      </c>
      <c r="C307" s="31">
        <v>109147</v>
      </c>
      <c r="D307" s="50" t="s">
        <v>1615</v>
      </c>
      <c r="E307" s="50" t="s">
        <v>1603</v>
      </c>
      <c r="F307" s="31" t="s">
        <v>1099</v>
      </c>
      <c r="G307" s="31" t="s">
        <v>1099</v>
      </c>
      <c r="H307" s="31">
        <v>1</v>
      </c>
      <c r="I307" s="31">
        <v>4</v>
      </c>
      <c r="J307" s="31">
        <v>1</v>
      </c>
      <c r="K307" s="31">
        <v>138</v>
      </c>
      <c r="L307" s="31" t="s">
        <v>30</v>
      </c>
      <c r="M307" s="29">
        <v>1294</v>
      </c>
      <c r="N307" s="38">
        <v>243594.25</v>
      </c>
      <c r="O307" s="18" t="s">
        <v>2980</v>
      </c>
      <c r="P307" s="64"/>
      <c r="Q307" s="65"/>
      <c r="R307" s="34"/>
      <c r="S307" s="33"/>
      <c r="T307" s="67">
        <v>1</v>
      </c>
    </row>
    <row r="308" spans="1:22" ht="15.75" outlineLevel="2" x14ac:dyDescent="0.25">
      <c r="A308" s="50" t="s">
        <v>22</v>
      </c>
      <c r="B308" s="50" t="s">
        <v>1298</v>
      </c>
      <c r="C308" s="31">
        <v>109218</v>
      </c>
      <c r="D308" s="50" t="s">
        <v>1632</v>
      </c>
      <c r="E308" s="50" t="s">
        <v>1633</v>
      </c>
      <c r="F308" s="31" t="s">
        <v>1160</v>
      </c>
      <c r="G308" s="31" t="s">
        <v>1160</v>
      </c>
      <c r="H308" s="31">
        <v>1</v>
      </c>
      <c r="I308" s="31">
        <v>4</v>
      </c>
      <c r="J308" s="31">
        <v>1</v>
      </c>
      <c r="K308" s="31">
        <v>138</v>
      </c>
      <c r="L308" s="31" t="s">
        <v>30</v>
      </c>
      <c r="M308" s="29">
        <v>1309</v>
      </c>
      <c r="N308" s="38">
        <v>252026.18</v>
      </c>
      <c r="O308" s="18" t="s">
        <v>2980</v>
      </c>
      <c r="P308" s="64"/>
      <c r="Q308" s="65"/>
      <c r="R308" s="34"/>
      <c r="S308" s="33"/>
      <c r="T308" s="67">
        <v>1</v>
      </c>
    </row>
    <row r="309" spans="1:22" ht="15.75" outlineLevel="2" x14ac:dyDescent="0.25">
      <c r="A309" s="50" t="s">
        <v>22</v>
      </c>
      <c r="B309" s="50" t="s">
        <v>1298</v>
      </c>
      <c r="C309" s="31">
        <v>109226</v>
      </c>
      <c r="D309" s="50" t="s">
        <v>1635</v>
      </c>
      <c r="E309" s="50" t="s">
        <v>1633</v>
      </c>
      <c r="F309" s="31" t="s">
        <v>1160</v>
      </c>
      <c r="G309" s="31" t="s">
        <v>1160</v>
      </c>
      <c r="H309" s="31">
        <v>1</v>
      </c>
      <c r="I309" s="31">
        <v>2</v>
      </c>
      <c r="J309" s="31">
        <v>1</v>
      </c>
      <c r="K309" s="31">
        <v>138</v>
      </c>
      <c r="L309" s="31" t="s">
        <v>30</v>
      </c>
      <c r="M309" s="29">
        <v>1311</v>
      </c>
      <c r="N309" s="38">
        <v>155957.26999999999</v>
      </c>
      <c r="O309" s="18" t="s">
        <v>2980</v>
      </c>
      <c r="P309" s="64"/>
      <c r="Q309" s="65"/>
      <c r="R309" s="34"/>
      <c r="S309" s="33"/>
      <c r="T309" s="67">
        <v>1</v>
      </c>
    </row>
    <row r="310" spans="1:22" ht="31.5" outlineLevel="2" x14ac:dyDescent="0.25">
      <c r="A310" s="50" t="s">
        <v>22</v>
      </c>
      <c r="B310" s="50" t="s">
        <v>1298</v>
      </c>
      <c r="C310" s="51">
        <v>301387</v>
      </c>
      <c r="D310" s="52" t="s">
        <v>1628</v>
      </c>
      <c r="E310" s="50" t="s">
        <v>1625</v>
      </c>
      <c r="F310" s="31" t="s">
        <v>1160</v>
      </c>
      <c r="G310" s="31" t="s">
        <v>1160</v>
      </c>
      <c r="H310" s="31">
        <v>1</v>
      </c>
      <c r="I310" s="31">
        <v>3</v>
      </c>
      <c r="J310" s="31">
        <v>1</v>
      </c>
      <c r="K310" s="31">
        <v>138</v>
      </c>
      <c r="L310" s="31" t="s">
        <v>30</v>
      </c>
      <c r="M310" s="29">
        <v>1306</v>
      </c>
      <c r="N310" s="38">
        <v>213066.53</v>
      </c>
      <c r="O310" s="18" t="s">
        <v>2980</v>
      </c>
      <c r="P310" s="64"/>
      <c r="Q310" s="65"/>
      <c r="R310" s="34"/>
      <c r="S310" s="33"/>
      <c r="T310" s="67">
        <v>1</v>
      </c>
    </row>
    <row r="311" spans="1:22" ht="31.5" outlineLevel="2" x14ac:dyDescent="0.25">
      <c r="A311" s="50" t="s">
        <v>22</v>
      </c>
      <c r="B311" s="50" t="s">
        <v>1298</v>
      </c>
      <c r="C311" s="51">
        <v>301388</v>
      </c>
      <c r="D311" s="52" t="s">
        <v>1627</v>
      </c>
      <c r="E311" s="50" t="s">
        <v>1625</v>
      </c>
      <c r="F311" s="31" t="s">
        <v>1160</v>
      </c>
      <c r="G311" s="31" t="s">
        <v>1160</v>
      </c>
      <c r="H311" s="31">
        <v>1</v>
      </c>
      <c r="I311" s="31">
        <v>4</v>
      </c>
      <c r="J311" s="31">
        <v>1</v>
      </c>
      <c r="K311" s="31">
        <v>138</v>
      </c>
      <c r="L311" s="31" t="s">
        <v>30</v>
      </c>
      <c r="M311" s="29">
        <v>1305</v>
      </c>
      <c r="N311" s="38">
        <v>231264.73</v>
      </c>
      <c r="O311" s="18" t="s">
        <v>2980</v>
      </c>
      <c r="P311" s="64"/>
      <c r="Q311" s="65"/>
      <c r="R311" s="34"/>
      <c r="S311" s="33"/>
      <c r="T311" s="67">
        <v>1</v>
      </c>
    </row>
    <row r="312" spans="1:22" ht="15.75" outlineLevel="2" x14ac:dyDescent="0.25">
      <c r="A312" s="50" t="s">
        <v>22</v>
      </c>
      <c r="B312" s="50" t="s">
        <v>1298</v>
      </c>
      <c r="C312" s="51">
        <v>308042</v>
      </c>
      <c r="D312" s="52" t="s">
        <v>1626</v>
      </c>
      <c r="E312" s="50" t="s">
        <v>1625</v>
      </c>
      <c r="F312" s="31" t="s">
        <v>1160</v>
      </c>
      <c r="G312" s="31" t="s">
        <v>1160</v>
      </c>
      <c r="H312" s="31">
        <v>1</v>
      </c>
      <c r="I312" s="31">
        <v>2</v>
      </c>
      <c r="J312" s="31">
        <v>1</v>
      </c>
      <c r="K312" s="31">
        <v>138</v>
      </c>
      <c r="L312" s="31" t="s">
        <v>30</v>
      </c>
      <c r="M312" s="29">
        <v>1304</v>
      </c>
      <c r="N312" s="38">
        <v>160892.19</v>
      </c>
      <c r="O312" s="18" t="s">
        <v>2980</v>
      </c>
      <c r="P312" s="64"/>
      <c r="Q312" s="65"/>
      <c r="R312" s="34"/>
      <c r="S312" s="33"/>
      <c r="T312" s="67">
        <v>1</v>
      </c>
    </row>
    <row r="313" spans="1:22" ht="31.5" outlineLevel="2" x14ac:dyDescent="0.25">
      <c r="A313" s="50" t="s">
        <v>22</v>
      </c>
      <c r="B313" s="50" t="s">
        <v>1298</v>
      </c>
      <c r="C313" s="51">
        <v>308044</v>
      </c>
      <c r="D313" s="52" t="s">
        <v>1608</v>
      </c>
      <c r="E313" s="50" t="s">
        <v>1606</v>
      </c>
      <c r="F313" s="31" t="s">
        <v>1099</v>
      </c>
      <c r="G313" s="31" t="s">
        <v>1099</v>
      </c>
      <c r="H313" s="31">
        <v>1</v>
      </c>
      <c r="I313" s="31">
        <v>3</v>
      </c>
      <c r="J313" s="31">
        <v>1</v>
      </c>
      <c r="K313" s="31">
        <v>138</v>
      </c>
      <c r="L313" s="31" t="s">
        <v>30</v>
      </c>
      <c r="M313" s="29">
        <v>1288</v>
      </c>
      <c r="N313" s="38">
        <v>195687.72</v>
      </c>
      <c r="O313" s="18" t="s">
        <v>2980</v>
      </c>
      <c r="P313" s="64"/>
      <c r="Q313" s="65"/>
      <c r="R313" s="34"/>
      <c r="S313" s="33"/>
      <c r="T313" s="67">
        <v>1</v>
      </c>
    </row>
    <row r="314" spans="1:22" ht="15.75" outlineLevel="1" x14ac:dyDescent="0.25">
      <c r="A314" s="50"/>
      <c r="B314" s="69" t="s">
        <v>3042</v>
      </c>
      <c r="C314" s="51"/>
      <c r="D314" s="52"/>
      <c r="E314" s="50"/>
      <c r="F314" s="31"/>
      <c r="G314" s="31"/>
      <c r="H314" s="31">
        <f>SUBTOTAL(9,H295:H313)</f>
        <v>19</v>
      </c>
      <c r="I314" s="31">
        <f>SUBTOTAL(9,I295:I313)</f>
        <v>83</v>
      </c>
      <c r="J314" s="31"/>
      <c r="K314" s="31"/>
      <c r="L314" s="31"/>
      <c r="M314" s="29"/>
      <c r="N314" s="38">
        <f>SUBTOTAL(9,N295:N313)</f>
        <v>5292530.29</v>
      </c>
      <c r="O314" s="18"/>
      <c r="P314" s="64"/>
      <c r="Q314" s="65"/>
      <c r="R314" s="34"/>
      <c r="S314" s="33"/>
      <c r="T314" s="67"/>
    </row>
    <row r="315" spans="1:22" s="80" customFormat="1" ht="25.5" customHeight="1" x14ac:dyDescent="0.25">
      <c r="A315" s="71"/>
      <c r="B315" s="71"/>
      <c r="C315" s="71"/>
      <c r="D315" s="72"/>
      <c r="E315" s="72"/>
      <c r="F315" s="71"/>
      <c r="G315" s="71"/>
      <c r="H315" s="73"/>
      <c r="I315" s="73"/>
      <c r="J315" s="71"/>
      <c r="K315" s="73"/>
      <c r="L315" s="74"/>
      <c r="M315" s="73"/>
      <c r="N315" s="73"/>
      <c r="O315" s="71"/>
      <c r="P315" s="75"/>
      <c r="Q315" s="76"/>
      <c r="R315" s="18"/>
      <c r="S315" s="77"/>
      <c r="T315" s="19"/>
      <c r="U315" s="78"/>
      <c r="V315" s="79"/>
    </row>
    <row r="316" spans="1:22" s="80" customFormat="1" ht="25.5" customHeight="1" x14ac:dyDescent="0.25">
      <c r="A316" s="71"/>
      <c r="B316" s="81" t="s">
        <v>3070</v>
      </c>
      <c r="C316" s="71"/>
      <c r="D316" s="72"/>
      <c r="E316" s="72"/>
      <c r="F316" s="82"/>
      <c r="G316" s="82"/>
      <c r="H316" s="197" t="s">
        <v>3070</v>
      </c>
      <c r="I316" s="197"/>
      <c r="J316" s="71"/>
      <c r="K316" s="73"/>
      <c r="L316" s="74"/>
      <c r="M316" s="73"/>
      <c r="N316" s="73"/>
      <c r="O316" s="71"/>
      <c r="P316" s="83"/>
      <c r="Q316" s="76"/>
      <c r="R316" s="18"/>
      <c r="S316" s="77"/>
      <c r="T316" s="19"/>
      <c r="U316" s="78"/>
      <c r="V316" s="79"/>
    </row>
    <row r="317" spans="1:22" s="80" customFormat="1" ht="25.5" customHeight="1" x14ac:dyDescent="0.25">
      <c r="A317" s="71"/>
      <c r="B317" s="71"/>
      <c r="C317" s="71"/>
      <c r="D317" s="72"/>
      <c r="E317" s="72"/>
      <c r="F317" s="71"/>
      <c r="G317" s="71"/>
      <c r="H317" s="71"/>
      <c r="I317" s="71"/>
      <c r="J317" s="71"/>
      <c r="K317" s="73"/>
      <c r="L317" s="74"/>
      <c r="M317" s="73"/>
      <c r="N317" s="73"/>
      <c r="O317" s="71"/>
      <c r="P317" s="83"/>
      <c r="Q317" s="76"/>
      <c r="R317" s="18"/>
      <c r="S317" s="77"/>
      <c r="T317" s="19"/>
      <c r="U317" s="78"/>
      <c r="V317" s="79"/>
    </row>
    <row r="318" spans="1:22" s="80" customFormat="1" ht="25.5" customHeight="1" x14ac:dyDescent="0.25">
      <c r="A318" s="71"/>
      <c r="B318" s="71"/>
      <c r="C318" s="71"/>
      <c r="D318" s="72"/>
      <c r="E318" s="72"/>
      <c r="F318" s="71"/>
      <c r="G318" s="71"/>
      <c r="H318" s="73"/>
      <c r="I318" s="73"/>
      <c r="J318" s="71"/>
      <c r="K318" s="73"/>
      <c r="L318" s="74"/>
      <c r="M318" s="73"/>
      <c r="N318" s="73"/>
      <c r="O318" s="71"/>
      <c r="P318" s="83"/>
      <c r="Q318" s="76"/>
      <c r="R318" s="18"/>
      <c r="S318" s="77"/>
      <c r="T318" s="19"/>
      <c r="U318" s="78"/>
      <c r="V318" s="79"/>
    </row>
    <row r="319" spans="1:22" s="80" customFormat="1" ht="25.5" customHeight="1" x14ac:dyDescent="0.25">
      <c r="A319" s="71"/>
      <c r="B319" s="71"/>
      <c r="C319" s="84"/>
      <c r="D319" s="85" t="s">
        <v>3071</v>
      </c>
      <c r="E319" s="72"/>
      <c r="F319" s="71"/>
      <c r="G319" s="71"/>
      <c r="H319" s="73"/>
      <c r="I319" s="73"/>
      <c r="J319" s="71"/>
      <c r="K319" s="73"/>
      <c r="L319" s="74"/>
      <c r="M319" s="198" t="s">
        <v>3072</v>
      </c>
      <c r="N319" s="198"/>
      <c r="O319" s="198"/>
      <c r="P319" s="83"/>
      <c r="Q319" s="76"/>
      <c r="R319" s="18"/>
      <c r="S319" s="77"/>
      <c r="T319" s="19"/>
      <c r="U319" s="78"/>
      <c r="V319" s="79"/>
    </row>
    <row r="320" spans="1:22" s="80" customFormat="1" ht="29.25" customHeight="1" x14ac:dyDescent="0.25">
      <c r="A320" s="71"/>
      <c r="B320" s="71"/>
      <c r="C320" s="86"/>
      <c r="D320" s="81" t="s">
        <v>3073</v>
      </c>
      <c r="E320" s="87"/>
      <c r="F320" s="81"/>
      <c r="G320" s="81"/>
      <c r="H320" s="88"/>
      <c r="I320" s="88"/>
      <c r="J320" s="81"/>
      <c r="K320" s="88"/>
      <c r="L320" s="89"/>
      <c r="M320" s="199" t="s">
        <v>3074</v>
      </c>
      <c r="N320" s="199"/>
      <c r="O320" s="199"/>
      <c r="P320" s="90"/>
      <c r="Q320" s="76"/>
      <c r="R320" s="18"/>
      <c r="S320" s="77"/>
      <c r="T320" s="19"/>
      <c r="U320" s="78"/>
      <c r="V320" s="79"/>
    </row>
    <row r="321" spans="1:22" ht="31.5" outlineLevel="2" x14ac:dyDescent="0.25">
      <c r="A321" s="50" t="s">
        <v>1637</v>
      </c>
      <c r="B321" s="50" t="s">
        <v>1638</v>
      </c>
      <c r="C321" s="31">
        <v>169005</v>
      </c>
      <c r="D321" s="50" t="s">
        <v>1648</v>
      </c>
      <c r="E321" s="50" t="s">
        <v>1640</v>
      </c>
      <c r="F321" s="31" t="s">
        <v>29</v>
      </c>
      <c r="G321" s="31" t="s">
        <v>29</v>
      </c>
      <c r="H321" s="31">
        <v>1</v>
      </c>
      <c r="I321" s="31">
        <v>3</v>
      </c>
      <c r="J321" s="31">
        <v>1</v>
      </c>
      <c r="K321" s="31">
        <v>138</v>
      </c>
      <c r="L321" s="31" t="s">
        <v>30</v>
      </c>
      <c r="M321" s="29">
        <v>1320</v>
      </c>
      <c r="N321" s="38">
        <v>205929.74</v>
      </c>
      <c r="O321" s="18" t="s">
        <v>2980</v>
      </c>
      <c r="P321" s="64"/>
      <c r="Q321" s="65"/>
      <c r="R321" s="34"/>
      <c r="S321" s="33"/>
      <c r="T321" s="67">
        <v>1</v>
      </c>
    </row>
    <row r="322" spans="1:22" ht="15.75" outlineLevel="1" x14ac:dyDescent="0.25">
      <c r="A322" s="50"/>
      <c r="B322" s="69" t="s">
        <v>3043</v>
      </c>
      <c r="C322" s="31"/>
      <c r="D322" s="50"/>
      <c r="E322" s="50"/>
      <c r="F322" s="31"/>
      <c r="G322" s="31"/>
      <c r="H322" s="31">
        <f>SUBTOTAL(9,H321:H321)</f>
        <v>1</v>
      </c>
      <c r="I322" s="31">
        <f>SUBTOTAL(9,I321:I321)</f>
        <v>3</v>
      </c>
      <c r="J322" s="31"/>
      <c r="K322" s="31"/>
      <c r="L322" s="31"/>
      <c r="M322" s="29"/>
      <c r="N322" s="38">
        <f>SUBTOTAL(9,N321:N321)</f>
        <v>205929.74</v>
      </c>
      <c r="O322" s="18"/>
      <c r="P322" s="64"/>
      <c r="Q322" s="65"/>
      <c r="R322" s="34"/>
      <c r="S322" s="33"/>
      <c r="T322" s="67"/>
    </row>
    <row r="323" spans="1:22" s="80" customFormat="1" ht="25.5" customHeight="1" x14ac:dyDescent="0.25">
      <c r="A323" s="71"/>
      <c r="B323" s="71"/>
      <c r="C323" s="71"/>
      <c r="D323" s="72"/>
      <c r="E323" s="72"/>
      <c r="F323" s="71"/>
      <c r="G323" s="71"/>
      <c r="H323" s="73"/>
      <c r="I323" s="73"/>
      <c r="J323" s="71"/>
      <c r="K323" s="73"/>
      <c r="L323" s="74"/>
      <c r="M323" s="73"/>
      <c r="N323" s="73"/>
      <c r="O323" s="71"/>
      <c r="P323" s="75"/>
      <c r="Q323" s="76"/>
      <c r="R323" s="18"/>
      <c r="S323" s="77"/>
      <c r="T323" s="19"/>
      <c r="U323" s="78"/>
      <c r="V323" s="79"/>
    </row>
    <row r="324" spans="1:22" s="80" customFormat="1" ht="25.5" customHeight="1" x14ac:dyDescent="0.25">
      <c r="A324" s="71"/>
      <c r="B324" s="81" t="s">
        <v>3070</v>
      </c>
      <c r="C324" s="71"/>
      <c r="D324" s="72"/>
      <c r="E324" s="72"/>
      <c r="F324" s="82"/>
      <c r="G324" s="82"/>
      <c r="H324" s="197" t="s">
        <v>3070</v>
      </c>
      <c r="I324" s="197"/>
      <c r="J324" s="71"/>
      <c r="K324" s="73"/>
      <c r="L324" s="74"/>
      <c r="M324" s="73"/>
      <c r="N324" s="73"/>
      <c r="O324" s="71"/>
      <c r="P324" s="83"/>
      <c r="Q324" s="76"/>
      <c r="R324" s="18"/>
      <c r="S324" s="77"/>
      <c r="T324" s="19"/>
      <c r="U324" s="78"/>
      <c r="V324" s="79"/>
    </row>
    <row r="325" spans="1:22" s="80" customFormat="1" ht="25.5" customHeight="1" x14ac:dyDescent="0.25">
      <c r="A325" s="71"/>
      <c r="B325" s="71"/>
      <c r="C325" s="71"/>
      <c r="D325" s="72"/>
      <c r="E325" s="72"/>
      <c r="F325" s="71"/>
      <c r="G325" s="71"/>
      <c r="H325" s="71"/>
      <c r="I325" s="71"/>
      <c r="J325" s="71"/>
      <c r="K325" s="73"/>
      <c r="L325" s="74"/>
      <c r="M325" s="73"/>
      <c r="N325" s="73"/>
      <c r="O325" s="71"/>
      <c r="P325" s="83"/>
      <c r="Q325" s="76"/>
      <c r="R325" s="18"/>
      <c r="S325" s="77"/>
      <c r="T325" s="19"/>
      <c r="U325" s="78"/>
      <c r="V325" s="79"/>
    </row>
    <row r="326" spans="1:22" s="80" customFormat="1" ht="25.5" customHeight="1" x14ac:dyDescent="0.25">
      <c r="A326" s="71"/>
      <c r="B326" s="71"/>
      <c r="C326" s="71"/>
      <c r="D326" s="72"/>
      <c r="E326" s="72"/>
      <c r="F326" s="71"/>
      <c r="G326" s="71"/>
      <c r="H326" s="73"/>
      <c r="I326" s="73"/>
      <c r="J326" s="71"/>
      <c r="K326" s="73"/>
      <c r="L326" s="74"/>
      <c r="M326" s="73"/>
      <c r="N326" s="73"/>
      <c r="O326" s="71"/>
      <c r="P326" s="83"/>
      <c r="Q326" s="76"/>
      <c r="R326" s="18"/>
      <c r="S326" s="77"/>
      <c r="T326" s="19"/>
      <c r="U326" s="78"/>
      <c r="V326" s="79"/>
    </row>
    <row r="327" spans="1:22" s="80" customFormat="1" ht="25.5" customHeight="1" x14ac:dyDescent="0.25">
      <c r="A327" s="71"/>
      <c r="B327" s="71"/>
      <c r="C327" s="84"/>
      <c r="D327" s="85" t="s">
        <v>3071</v>
      </c>
      <c r="E327" s="72"/>
      <c r="F327" s="71"/>
      <c r="G327" s="71"/>
      <c r="H327" s="73"/>
      <c r="I327" s="73"/>
      <c r="J327" s="71"/>
      <c r="K327" s="73"/>
      <c r="L327" s="74"/>
      <c r="M327" s="198" t="s">
        <v>3072</v>
      </c>
      <c r="N327" s="198"/>
      <c r="O327" s="198"/>
      <c r="P327" s="83"/>
      <c r="Q327" s="76"/>
      <c r="R327" s="18"/>
      <c r="S327" s="77"/>
      <c r="T327" s="19"/>
      <c r="U327" s="78"/>
      <c r="V327" s="79"/>
    </row>
    <row r="328" spans="1:22" s="80" customFormat="1" ht="29.25" customHeight="1" x14ac:dyDescent="0.25">
      <c r="A328" s="71"/>
      <c r="B328" s="71"/>
      <c r="C328" s="86"/>
      <c r="D328" s="81" t="s">
        <v>3073</v>
      </c>
      <c r="E328" s="87"/>
      <c r="F328" s="81"/>
      <c r="G328" s="81"/>
      <c r="H328" s="88"/>
      <c r="I328" s="88"/>
      <c r="J328" s="81"/>
      <c r="K328" s="88"/>
      <c r="L328" s="89"/>
      <c r="M328" s="199" t="s">
        <v>3074</v>
      </c>
      <c r="N328" s="199"/>
      <c r="O328" s="199"/>
      <c r="P328" s="90"/>
      <c r="Q328" s="76"/>
      <c r="R328" s="18"/>
      <c r="S328" s="77"/>
      <c r="T328" s="19"/>
      <c r="U328" s="78"/>
      <c r="V328" s="79"/>
    </row>
    <row r="329" spans="1:22" ht="31.5" outlineLevel="2" x14ac:dyDescent="0.25">
      <c r="A329" s="50" t="s">
        <v>1637</v>
      </c>
      <c r="B329" s="50" t="s">
        <v>1649</v>
      </c>
      <c r="C329" s="31">
        <v>110086</v>
      </c>
      <c r="D329" s="50" t="s">
        <v>1691</v>
      </c>
      <c r="E329" s="50" t="s">
        <v>1653</v>
      </c>
      <c r="F329" s="31" t="s">
        <v>29</v>
      </c>
      <c r="G329" s="31" t="s">
        <v>29</v>
      </c>
      <c r="H329" s="31">
        <v>1</v>
      </c>
      <c r="I329" s="31">
        <v>3</v>
      </c>
      <c r="J329" s="31">
        <v>1</v>
      </c>
      <c r="K329" s="31">
        <v>138</v>
      </c>
      <c r="L329" s="31" t="s">
        <v>30</v>
      </c>
      <c r="M329" s="29">
        <v>1356</v>
      </c>
      <c r="N329" s="39">
        <v>292608.44</v>
      </c>
      <c r="O329" s="18" t="s">
        <v>2980</v>
      </c>
      <c r="P329" s="64"/>
      <c r="Q329" s="65"/>
      <c r="R329" s="34"/>
      <c r="S329" s="33"/>
      <c r="T329" s="67">
        <v>1</v>
      </c>
    </row>
    <row r="330" spans="1:22" ht="31.5" outlineLevel="2" x14ac:dyDescent="0.25">
      <c r="A330" s="50" t="s">
        <v>1637</v>
      </c>
      <c r="B330" s="50" t="s">
        <v>1649</v>
      </c>
      <c r="C330" s="31">
        <v>110166</v>
      </c>
      <c r="D330" s="50" t="s">
        <v>1686</v>
      </c>
      <c r="E330" s="50" t="s">
        <v>1663</v>
      </c>
      <c r="F330" s="31" t="s">
        <v>29</v>
      </c>
      <c r="G330" s="31" t="s">
        <v>29</v>
      </c>
      <c r="H330" s="31">
        <v>1</v>
      </c>
      <c r="I330" s="31">
        <v>2</v>
      </c>
      <c r="J330" s="31">
        <v>1</v>
      </c>
      <c r="K330" s="31">
        <v>138</v>
      </c>
      <c r="L330" s="31" t="s">
        <v>30</v>
      </c>
      <c r="M330" s="29">
        <v>1351</v>
      </c>
      <c r="N330" s="39">
        <v>264530.17</v>
      </c>
      <c r="O330" s="18" t="s">
        <v>2980</v>
      </c>
      <c r="P330" s="64"/>
      <c r="Q330" s="65"/>
      <c r="R330" s="34"/>
      <c r="S330" s="33"/>
      <c r="T330" s="67">
        <v>1</v>
      </c>
    </row>
    <row r="331" spans="1:22" ht="31.5" outlineLevel="2" x14ac:dyDescent="0.25">
      <c r="A331" s="50" t="s">
        <v>1637</v>
      </c>
      <c r="B331" s="50" t="s">
        <v>1649</v>
      </c>
      <c r="C331" s="31">
        <v>110175</v>
      </c>
      <c r="D331" s="50" t="s">
        <v>1698</v>
      </c>
      <c r="E331" s="50" t="s">
        <v>1663</v>
      </c>
      <c r="F331" s="31" t="s">
        <v>29</v>
      </c>
      <c r="G331" s="31" t="s">
        <v>29</v>
      </c>
      <c r="H331" s="31">
        <v>1</v>
      </c>
      <c r="I331" s="31">
        <v>2</v>
      </c>
      <c r="J331" s="31">
        <v>1</v>
      </c>
      <c r="K331" s="31">
        <v>138</v>
      </c>
      <c r="L331" s="31" t="s">
        <v>30</v>
      </c>
      <c r="M331" s="29">
        <v>1363</v>
      </c>
      <c r="N331" s="39">
        <v>259843.51</v>
      </c>
      <c r="O331" s="18" t="s">
        <v>2980</v>
      </c>
      <c r="P331" s="64"/>
      <c r="Q331" s="65"/>
      <c r="R331" s="34"/>
      <c r="S331" s="33"/>
      <c r="T331" s="67">
        <v>1</v>
      </c>
    </row>
    <row r="332" spans="1:22" ht="31.5" outlineLevel="2" x14ac:dyDescent="0.25">
      <c r="A332" s="50" t="s">
        <v>1637</v>
      </c>
      <c r="B332" s="50" t="s">
        <v>1649</v>
      </c>
      <c r="C332" s="31">
        <v>110191</v>
      </c>
      <c r="D332" s="50" t="s">
        <v>1713</v>
      </c>
      <c r="E332" s="50" t="s">
        <v>1663</v>
      </c>
      <c r="F332" s="31" t="s">
        <v>29</v>
      </c>
      <c r="G332" s="31" t="s">
        <v>29</v>
      </c>
      <c r="H332" s="31">
        <v>1</v>
      </c>
      <c r="I332" s="31">
        <v>4</v>
      </c>
      <c r="J332" s="31">
        <v>1</v>
      </c>
      <c r="K332" s="31">
        <v>138</v>
      </c>
      <c r="L332" s="31" t="s">
        <v>30</v>
      </c>
      <c r="M332" s="29">
        <v>1378</v>
      </c>
      <c r="N332" s="39">
        <v>373145.16</v>
      </c>
      <c r="O332" s="18" t="s">
        <v>2980</v>
      </c>
      <c r="P332" s="64"/>
      <c r="Q332" s="65"/>
      <c r="R332" s="34"/>
      <c r="S332" s="33"/>
      <c r="T332" s="67">
        <v>1</v>
      </c>
    </row>
    <row r="333" spans="1:22" ht="31.5" outlineLevel="2" x14ac:dyDescent="0.25">
      <c r="A333" s="50" t="s">
        <v>1637</v>
      </c>
      <c r="B333" s="50" t="s">
        <v>1649</v>
      </c>
      <c r="C333" s="31">
        <v>110316</v>
      </c>
      <c r="D333" s="50" t="s">
        <v>1716</v>
      </c>
      <c r="E333" s="50" t="s">
        <v>770</v>
      </c>
      <c r="F333" s="31" t="s">
        <v>29</v>
      </c>
      <c r="G333" s="31" t="s">
        <v>29</v>
      </c>
      <c r="H333" s="31">
        <v>1</v>
      </c>
      <c r="I333" s="31">
        <v>4</v>
      </c>
      <c r="J333" s="31">
        <v>1</v>
      </c>
      <c r="K333" s="31">
        <v>138</v>
      </c>
      <c r="L333" s="31" t="s">
        <v>30</v>
      </c>
      <c r="M333" s="29">
        <v>1381</v>
      </c>
      <c r="N333" s="39">
        <v>361588.04</v>
      </c>
      <c r="O333" s="18" t="s">
        <v>2980</v>
      </c>
      <c r="P333" s="64"/>
      <c r="Q333" s="65"/>
      <c r="R333" s="34"/>
      <c r="S333" s="33"/>
      <c r="T333" s="67">
        <v>1</v>
      </c>
    </row>
    <row r="334" spans="1:22" ht="31.5" outlineLevel="1" x14ac:dyDescent="0.25">
      <c r="A334" s="50"/>
      <c r="B334" s="69" t="s">
        <v>3044</v>
      </c>
      <c r="C334" s="31"/>
      <c r="D334" s="50"/>
      <c r="E334" s="50"/>
      <c r="F334" s="31"/>
      <c r="G334" s="31"/>
      <c r="H334" s="31">
        <f>SUBTOTAL(9,H329:H333)</f>
        <v>5</v>
      </c>
      <c r="I334" s="31">
        <f>SUBTOTAL(9,I329:I333)</f>
        <v>15</v>
      </c>
      <c r="J334" s="31"/>
      <c r="K334" s="31"/>
      <c r="L334" s="31"/>
      <c r="M334" s="29"/>
      <c r="N334" s="39">
        <f>SUBTOTAL(9,N329:N333)</f>
        <v>1551715.32</v>
      </c>
      <c r="O334" s="18"/>
      <c r="P334" s="64"/>
      <c r="Q334" s="65"/>
      <c r="R334" s="34"/>
      <c r="S334" s="33"/>
      <c r="T334" s="67"/>
    </row>
    <row r="335" spans="1:22" s="80" customFormat="1" ht="25.5" customHeight="1" x14ac:dyDescent="0.25">
      <c r="A335" s="71"/>
      <c r="B335" s="71"/>
      <c r="C335" s="71"/>
      <c r="D335" s="72"/>
      <c r="E335" s="72"/>
      <c r="F335" s="71"/>
      <c r="G335" s="71"/>
      <c r="H335" s="73"/>
      <c r="I335" s="73"/>
      <c r="J335" s="71"/>
      <c r="K335" s="73"/>
      <c r="L335" s="74"/>
      <c r="M335" s="73"/>
      <c r="N335" s="73"/>
      <c r="O335" s="71"/>
      <c r="P335" s="75"/>
      <c r="Q335" s="76"/>
      <c r="R335" s="18"/>
      <c r="S335" s="77"/>
      <c r="T335" s="19"/>
      <c r="U335" s="78"/>
      <c r="V335" s="79"/>
    </row>
    <row r="336" spans="1:22" s="80" customFormat="1" ht="25.5" customHeight="1" x14ac:dyDescent="0.25">
      <c r="A336" s="71"/>
      <c r="B336" s="81" t="s">
        <v>3070</v>
      </c>
      <c r="C336" s="71"/>
      <c r="D336" s="72"/>
      <c r="E336" s="72"/>
      <c r="F336" s="82"/>
      <c r="G336" s="82"/>
      <c r="H336" s="197" t="s">
        <v>3070</v>
      </c>
      <c r="I336" s="197"/>
      <c r="J336" s="71"/>
      <c r="K336" s="73"/>
      <c r="L336" s="74"/>
      <c r="M336" s="73"/>
      <c r="N336" s="73"/>
      <c r="O336" s="71"/>
      <c r="P336" s="83"/>
      <c r="Q336" s="76"/>
      <c r="R336" s="18"/>
      <c r="S336" s="77"/>
      <c r="T336" s="19"/>
      <c r="U336" s="78"/>
      <c r="V336" s="79"/>
    </row>
    <row r="337" spans="1:22" s="80" customFormat="1" ht="25.5" customHeight="1" x14ac:dyDescent="0.25">
      <c r="A337" s="71"/>
      <c r="B337" s="71"/>
      <c r="C337" s="71"/>
      <c r="D337" s="72"/>
      <c r="E337" s="72"/>
      <c r="F337" s="71"/>
      <c r="G337" s="71"/>
      <c r="H337" s="71"/>
      <c r="I337" s="71"/>
      <c r="J337" s="71"/>
      <c r="K337" s="73"/>
      <c r="L337" s="74"/>
      <c r="M337" s="73"/>
      <c r="N337" s="73"/>
      <c r="O337" s="71"/>
      <c r="P337" s="83"/>
      <c r="Q337" s="76"/>
      <c r="R337" s="18"/>
      <c r="S337" s="77"/>
      <c r="T337" s="19"/>
      <c r="U337" s="78"/>
      <c r="V337" s="79"/>
    </row>
    <row r="338" spans="1:22" s="80" customFormat="1" ht="25.5" customHeight="1" x14ac:dyDescent="0.25">
      <c r="A338" s="71"/>
      <c r="B338" s="71"/>
      <c r="C338" s="71"/>
      <c r="D338" s="72"/>
      <c r="E338" s="72"/>
      <c r="F338" s="71"/>
      <c r="G338" s="71"/>
      <c r="H338" s="73"/>
      <c r="I338" s="73"/>
      <c r="J338" s="71"/>
      <c r="K338" s="73"/>
      <c r="L338" s="74"/>
      <c r="M338" s="73"/>
      <c r="N338" s="73"/>
      <c r="O338" s="71"/>
      <c r="P338" s="83"/>
      <c r="Q338" s="76"/>
      <c r="R338" s="18"/>
      <c r="S338" s="77"/>
      <c r="T338" s="19"/>
      <c r="U338" s="78"/>
      <c r="V338" s="79"/>
    </row>
    <row r="339" spans="1:22" s="80" customFormat="1" ht="25.5" customHeight="1" x14ac:dyDescent="0.25">
      <c r="A339" s="71"/>
      <c r="B339" s="71"/>
      <c r="C339" s="84"/>
      <c r="D339" s="85" t="s">
        <v>3071</v>
      </c>
      <c r="E339" s="72"/>
      <c r="F339" s="71"/>
      <c r="G339" s="71"/>
      <c r="H339" s="73"/>
      <c r="I339" s="73"/>
      <c r="J339" s="71"/>
      <c r="K339" s="73"/>
      <c r="L339" s="74"/>
      <c r="M339" s="198" t="s">
        <v>3072</v>
      </c>
      <c r="N339" s="198"/>
      <c r="O339" s="198"/>
      <c r="P339" s="83"/>
      <c r="Q339" s="76"/>
      <c r="R339" s="18"/>
      <c r="S339" s="77"/>
      <c r="T339" s="19"/>
      <c r="U339" s="78"/>
      <c r="V339" s="79"/>
    </row>
    <row r="340" spans="1:22" s="80" customFormat="1" ht="29.25" customHeight="1" x14ac:dyDescent="0.25">
      <c r="A340" s="71"/>
      <c r="B340" s="71"/>
      <c r="C340" s="86"/>
      <c r="D340" s="81" t="s">
        <v>3073</v>
      </c>
      <c r="E340" s="87"/>
      <c r="F340" s="81"/>
      <c r="G340" s="81"/>
      <c r="H340" s="88"/>
      <c r="I340" s="88"/>
      <c r="J340" s="81"/>
      <c r="K340" s="88"/>
      <c r="L340" s="89"/>
      <c r="M340" s="199" t="s">
        <v>3074</v>
      </c>
      <c r="N340" s="199"/>
      <c r="O340" s="199"/>
      <c r="P340" s="90"/>
      <c r="Q340" s="76"/>
      <c r="R340" s="18"/>
      <c r="S340" s="77"/>
      <c r="T340" s="19"/>
      <c r="U340" s="78"/>
      <c r="V340" s="79"/>
    </row>
    <row r="341" spans="1:22" ht="15.75" outlineLevel="2" x14ac:dyDescent="0.25">
      <c r="A341" s="50" t="s">
        <v>1637</v>
      </c>
      <c r="B341" s="50" t="s">
        <v>1756</v>
      </c>
      <c r="C341" s="31">
        <v>110884</v>
      </c>
      <c r="D341" s="50" t="s">
        <v>1875</v>
      </c>
      <c r="E341" s="50" t="s">
        <v>1832</v>
      </c>
      <c r="F341" s="31" t="s">
        <v>216</v>
      </c>
      <c r="G341" s="31" t="s">
        <v>216</v>
      </c>
      <c r="H341" s="31">
        <v>1</v>
      </c>
      <c r="I341" s="31">
        <v>1</v>
      </c>
      <c r="J341" s="31">
        <v>1</v>
      </c>
      <c r="K341" s="31">
        <v>138</v>
      </c>
      <c r="L341" s="31" t="s">
        <v>30</v>
      </c>
      <c r="M341" s="29">
        <v>1516</v>
      </c>
      <c r="N341" s="38">
        <v>168715.21</v>
      </c>
      <c r="O341" s="18" t="s">
        <v>2980</v>
      </c>
      <c r="P341" s="64"/>
      <c r="Q341" s="65"/>
      <c r="R341" s="34"/>
      <c r="S341" s="33"/>
      <c r="T341" s="67">
        <v>1</v>
      </c>
    </row>
    <row r="342" spans="1:22" ht="15.75" outlineLevel="2" x14ac:dyDescent="0.25">
      <c r="A342" s="50" t="s">
        <v>1637</v>
      </c>
      <c r="B342" s="50" t="s">
        <v>1756</v>
      </c>
      <c r="C342" s="31">
        <v>110892</v>
      </c>
      <c r="D342" s="50" t="s">
        <v>1897</v>
      </c>
      <c r="E342" s="50" t="s">
        <v>1832</v>
      </c>
      <c r="F342" s="31" t="s">
        <v>216</v>
      </c>
      <c r="G342" s="31" t="s">
        <v>216</v>
      </c>
      <c r="H342" s="31">
        <v>1</v>
      </c>
      <c r="I342" s="31">
        <v>1</v>
      </c>
      <c r="J342" s="31">
        <v>1</v>
      </c>
      <c r="K342" s="31">
        <v>138</v>
      </c>
      <c r="L342" s="31" t="s">
        <v>30</v>
      </c>
      <c r="M342" s="29">
        <v>1539</v>
      </c>
      <c r="N342" s="38">
        <v>196968.33</v>
      </c>
      <c r="O342" s="18" t="s">
        <v>2980</v>
      </c>
      <c r="P342" s="64"/>
      <c r="Q342" s="65"/>
      <c r="R342" s="34"/>
      <c r="S342" s="33"/>
      <c r="T342" s="67">
        <v>1</v>
      </c>
    </row>
    <row r="343" spans="1:22" ht="15.75" outlineLevel="2" x14ac:dyDescent="0.25">
      <c r="A343" s="50" t="s">
        <v>1637</v>
      </c>
      <c r="B343" s="50" t="s">
        <v>1756</v>
      </c>
      <c r="C343" s="31">
        <v>110920</v>
      </c>
      <c r="D343" s="50" t="s">
        <v>1757</v>
      </c>
      <c r="E343" s="50" t="s">
        <v>1758</v>
      </c>
      <c r="F343" s="31" t="s">
        <v>45</v>
      </c>
      <c r="G343" s="31" t="s">
        <v>45</v>
      </c>
      <c r="H343" s="31">
        <v>1</v>
      </c>
      <c r="I343" s="31">
        <v>4</v>
      </c>
      <c r="J343" s="31">
        <v>1</v>
      </c>
      <c r="K343" s="31">
        <v>138</v>
      </c>
      <c r="L343" s="31" t="s">
        <v>30</v>
      </c>
      <c r="M343" s="29">
        <v>1412</v>
      </c>
      <c r="N343" s="38">
        <v>415435.9</v>
      </c>
      <c r="O343" s="18" t="s">
        <v>2980</v>
      </c>
      <c r="P343" s="64"/>
      <c r="Q343" s="65"/>
      <c r="R343" s="34"/>
      <c r="S343" s="33"/>
      <c r="T343" s="67">
        <v>1</v>
      </c>
    </row>
    <row r="344" spans="1:22" ht="15.75" outlineLevel="2" x14ac:dyDescent="0.25">
      <c r="A344" s="50" t="s">
        <v>1637</v>
      </c>
      <c r="B344" s="50" t="s">
        <v>1756</v>
      </c>
      <c r="C344" s="31">
        <v>110930</v>
      </c>
      <c r="D344" s="50" t="s">
        <v>1774</v>
      </c>
      <c r="E344" s="50" t="s">
        <v>1758</v>
      </c>
      <c r="F344" s="31" t="s">
        <v>45</v>
      </c>
      <c r="G344" s="31" t="s">
        <v>45</v>
      </c>
      <c r="H344" s="31">
        <v>1</v>
      </c>
      <c r="I344" s="31">
        <v>4</v>
      </c>
      <c r="J344" s="31">
        <v>1</v>
      </c>
      <c r="K344" s="31">
        <v>138</v>
      </c>
      <c r="L344" s="31" t="s">
        <v>30</v>
      </c>
      <c r="M344" s="29">
        <v>1423</v>
      </c>
      <c r="N344" s="38">
        <v>363584.49</v>
      </c>
      <c r="O344" s="18" t="s">
        <v>2980</v>
      </c>
      <c r="P344" s="64"/>
      <c r="Q344" s="65"/>
      <c r="R344" s="34"/>
      <c r="S344" s="33"/>
      <c r="T344" s="67">
        <v>1</v>
      </c>
    </row>
    <row r="345" spans="1:22" ht="15.75" outlineLevel="2" x14ac:dyDescent="0.25">
      <c r="A345" s="50" t="s">
        <v>1637</v>
      </c>
      <c r="B345" s="50" t="s">
        <v>1756</v>
      </c>
      <c r="C345" s="31">
        <v>110933</v>
      </c>
      <c r="D345" s="50" t="s">
        <v>1781</v>
      </c>
      <c r="E345" s="50" t="s">
        <v>1758</v>
      </c>
      <c r="F345" s="31" t="s">
        <v>45</v>
      </c>
      <c r="G345" s="31" t="s">
        <v>45</v>
      </c>
      <c r="H345" s="31">
        <v>1</v>
      </c>
      <c r="I345" s="31">
        <v>4</v>
      </c>
      <c r="J345" s="31">
        <v>1</v>
      </c>
      <c r="K345" s="31">
        <v>138</v>
      </c>
      <c r="L345" s="31" t="s">
        <v>30</v>
      </c>
      <c r="M345" s="29">
        <v>1427</v>
      </c>
      <c r="N345" s="38">
        <v>395639.45</v>
      </c>
      <c r="O345" s="18" t="s">
        <v>2980</v>
      </c>
      <c r="P345" s="64"/>
      <c r="Q345" s="65"/>
      <c r="R345" s="34"/>
      <c r="S345" s="33"/>
      <c r="T345" s="67">
        <v>1</v>
      </c>
    </row>
    <row r="346" spans="1:22" ht="15.75" outlineLevel="2" x14ac:dyDescent="0.25">
      <c r="A346" s="50" t="s">
        <v>1637</v>
      </c>
      <c r="B346" s="50" t="s">
        <v>1756</v>
      </c>
      <c r="C346" s="31">
        <v>110942</v>
      </c>
      <c r="D346" s="50" t="s">
        <v>1789</v>
      </c>
      <c r="E346" s="50" t="s">
        <v>1758</v>
      </c>
      <c r="F346" s="31" t="s">
        <v>45</v>
      </c>
      <c r="G346" s="31" t="s">
        <v>45</v>
      </c>
      <c r="H346" s="31">
        <v>1</v>
      </c>
      <c r="I346" s="31">
        <v>5</v>
      </c>
      <c r="J346" s="31">
        <v>1</v>
      </c>
      <c r="K346" s="31">
        <v>138</v>
      </c>
      <c r="L346" s="31" t="s">
        <v>30</v>
      </c>
      <c r="M346" s="29">
        <v>1435</v>
      </c>
      <c r="N346" s="38">
        <v>476354.92</v>
      </c>
      <c r="O346" s="18" t="s">
        <v>2980</v>
      </c>
      <c r="P346" s="64"/>
      <c r="Q346" s="65"/>
      <c r="R346" s="34"/>
      <c r="S346" s="33"/>
      <c r="T346" s="67">
        <v>1</v>
      </c>
    </row>
    <row r="347" spans="1:22" ht="15.75" outlineLevel="2" x14ac:dyDescent="0.25">
      <c r="A347" s="50" t="s">
        <v>1637</v>
      </c>
      <c r="B347" s="50" t="s">
        <v>1756</v>
      </c>
      <c r="C347" s="31">
        <v>110965</v>
      </c>
      <c r="D347" s="50" t="s">
        <v>1777</v>
      </c>
      <c r="E347" s="50" t="s">
        <v>1778</v>
      </c>
      <c r="F347" s="31" t="s">
        <v>45</v>
      </c>
      <c r="G347" s="31" t="s">
        <v>45</v>
      </c>
      <c r="H347" s="31">
        <v>1</v>
      </c>
      <c r="I347" s="31">
        <v>3</v>
      </c>
      <c r="J347" s="31">
        <v>1</v>
      </c>
      <c r="K347" s="31">
        <v>138</v>
      </c>
      <c r="L347" s="31" t="s">
        <v>30</v>
      </c>
      <c r="M347" s="29">
        <v>1425</v>
      </c>
      <c r="N347" s="38">
        <v>348234.54</v>
      </c>
      <c r="O347" s="18" t="s">
        <v>2980</v>
      </c>
      <c r="P347" s="64"/>
      <c r="Q347" s="65"/>
      <c r="R347" s="34"/>
      <c r="S347" s="33"/>
      <c r="T347" s="67">
        <v>1</v>
      </c>
    </row>
    <row r="348" spans="1:22" ht="15.75" outlineLevel="2" x14ac:dyDescent="0.25">
      <c r="A348" s="50" t="s">
        <v>1637</v>
      </c>
      <c r="B348" s="50" t="s">
        <v>1756</v>
      </c>
      <c r="C348" s="31">
        <v>110966</v>
      </c>
      <c r="D348" s="50" t="s">
        <v>1783</v>
      </c>
      <c r="E348" s="50" t="s">
        <v>1778</v>
      </c>
      <c r="F348" s="31" t="s">
        <v>45</v>
      </c>
      <c r="G348" s="31" t="s">
        <v>45</v>
      </c>
      <c r="H348" s="31">
        <v>1</v>
      </c>
      <c r="I348" s="31">
        <v>3</v>
      </c>
      <c r="J348" s="31">
        <v>1</v>
      </c>
      <c r="K348" s="31">
        <v>138</v>
      </c>
      <c r="L348" s="31" t="s">
        <v>30</v>
      </c>
      <c r="M348" s="29">
        <v>1429</v>
      </c>
      <c r="N348" s="38">
        <v>342234.44</v>
      </c>
      <c r="O348" s="18" t="s">
        <v>2980</v>
      </c>
      <c r="P348" s="64"/>
      <c r="Q348" s="65"/>
      <c r="R348" s="34"/>
      <c r="S348" s="33"/>
      <c r="T348" s="67">
        <v>1</v>
      </c>
    </row>
    <row r="349" spans="1:22" ht="15.75" outlineLevel="2" x14ac:dyDescent="0.25">
      <c r="A349" s="50" t="s">
        <v>1637</v>
      </c>
      <c r="B349" s="50" t="s">
        <v>1756</v>
      </c>
      <c r="C349" s="31">
        <v>111025</v>
      </c>
      <c r="D349" s="50" t="s">
        <v>1791</v>
      </c>
      <c r="E349" s="50" t="s">
        <v>1772</v>
      </c>
      <c r="F349" s="31" t="s">
        <v>45</v>
      </c>
      <c r="G349" s="31" t="s">
        <v>45</v>
      </c>
      <c r="H349" s="31">
        <v>1</v>
      </c>
      <c r="I349" s="31">
        <v>3</v>
      </c>
      <c r="J349" s="31">
        <v>1</v>
      </c>
      <c r="K349" s="31">
        <v>138</v>
      </c>
      <c r="L349" s="31" t="s">
        <v>30</v>
      </c>
      <c r="M349" s="29">
        <v>1437</v>
      </c>
      <c r="N349" s="38">
        <v>279614.83</v>
      </c>
      <c r="O349" s="18" t="s">
        <v>2980</v>
      </c>
      <c r="P349" s="64"/>
      <c r="Q349" s="65"/>
      <c r="R349" s="34"/>
      <c r="S349" s="33"/>
      <c r="T349" s="67">
        <v>1</v>
      </c>
    </row>
    <row r="350" spans="1:22" ht="15.75" outlineLevel="2" x14ac:dyDescent="0.25">
      <c r="A350" s="50" t="s">
        <v>1637</v>
      </c>
      <c r="B350" s="50" t="s">
        <v>1756</v>
      </c>
      <c r="C350" s="31">
        <v>111107</v>
      </c>
      <c r="D350" s="50" t="s">
        <v>1866</v>
      </c>
      <c r="E350" s="50" t="s">
        <v>1298</v>
      </c>
      <c r="F350" s="31" t="s">
        <v>216</v>
      </c>
      <c r="G350" s="31" t="s">
        <v>216</v>
      </c>
      <c r="H350" s="31">
        <v>1</v>
      </c>
      <c r="I350" s="31">
        <v>2</v>
      </c>
      <c r="J350" s="31">
        <v>1</v>
      </c>
      <c r="K350" s="31">
        <v>138</v>
      </c>
      <c r="L350" s="31" t="s">
        <v>30</v>
      </c>
      <c r="M350" s="29">
        <v>1507</v>
      </c>
      <c r="N350" s="38">
        <v>194424.01</v>
      </c>
      <c r="O350" s="18" t="s">
        <v>2980</v>
      </c>
      <c r="P350" s="64"/>
      <c r="Q350" s="65"/>
      <c r="R350" s="34"/>
      <c r="S350" s="33"/>
      <c r="T350" s="67">
        <v>1</v>
      </c>
    </row>
    <row r="351" spans="1:22" ht="15.75" outlineLevel="2" x14ac:dyDescent="0.25">
      <c r="A351" s="53" t="s">
        <v>1637</v>
      </c>
      <c r="B351" s="53" t="s">
        <v>3002</v>
      </c>
      <c r="C351" s="54">
        <v>111118</v>
      </c>
      <c r="D351" s="55" t="s">
        <v>3004</v>
      </c>
      <c r="E351" s="55" t="s">
        <v>1298</v>
      </c>
      <c r="F351" s="34">
        <v>2</v>
      </c>
      <c r="G351" s="56"/>
      <c r="H351" s="56">
        <v>1</v>
      </c>
      <c r="I351" s="57">
        <v>5</v>
      </c>
      <c r="J351" s="47"/>
      <c r="K351" s="33"/>
      <c r="L351" s="33"/>
      <c r="M351" s="32"/>
      <c r="N351" s="41">
        <v>427669.95</v>
      </c>
      <c r="O351" s="18" t="s">
        <v>2980</v>
      </c>
      <c r="P351" s="64" t="s">
        <v>2983</v>
      </c>
      <c r="Q351" s="65"/>
      <c r="R351" s="34"/>
      <c r="S351" s="33"/>
      <c r="T351" s="67">
        <v>1</v>
      </c>
    </row>
    <row r="352" spans="1:22" ht="15.75" outlineLevel="2" x14ac:dyDescent="0.25">
      <c r="A352" s="50" t="s">
        <v>1637</v>
      </c>
      <c r="B352" s="50" t="s">
        <v>1756</v>
      </c>
      <c r="C352" s="31">
        <v>111155</v>
      </c>
      <c r="D352" s="50" t="s">
        <v>1796</v>
      </c>
      <c r="E352" s="50" t="s">
        <v>1455</v>
      </c>
      <c r="F352" s="31" t="s">
        <v>45</v>
      </c>
      <c r="G352" s="31" t="s">
        <v>45</v>
      </c>
      <c r="H352" s="31">
        <v>1</v>
      </c>
      <c r="I352" s="31">
        <v>2</v>
      </c>
      <c r="J352" s="31">
        <v>1</v>
      </c>
      <c r="K352" s="31">
        <v>138</v>
      </c>
      <c r="L352" s="31" t="s">
        <v>30</v>
      </c>
      <c r="M352" s="29">
        <v>1443</v>
      </c>
      <c r="N352" s="38">
        <v>231510.01</v>
      </c>
      <c r="O352" s="18" t="s">
        <v>2980</v>
      </c>
      <c r="P352" s="64"/>
      <c r="Q352" s="65"/>
      <c r="R352" s="34"/>
      <c r="S352" s="33"/>
      <c r="T352" s="67">
        <v>1</v>
      </c>
    </row>
    <row r="353" spans="1:22" ht="31.5" outlineLevel="2" x14ac:dyDescent="0.25">
      <c r="A353" s="50" t="s">
        <v>1637</v>
      </c>
      <c r="B353" s="50" t="s">
        <v>1756</v>
      </c>
      <c r="C353" s="31">
        <v>111475</v>
      </c>
      <c r="D353" s="50" t="s">
        <v>1921</v>
      </c>
      <c r="E353" s="50" t="s">
        <v>1920</v>
      </c>
      <c r="F353" s="31" t="s">
        <v>216</v>
      </c>
      <c r="G353" s="31" t="s">
        <v>216</v>
      </c>
      <c r="H353" s="31">
        <v>1</v>
      </c>
      <c r="I353" s="31">
        <v>5</v>
      </c>
      <c r="J353" s="31">
        <v>1</v>
      </c>
      <c r="K353" s="31">
        <v>138</v>
      </c>
      <c r="L353" s="31" t="s">
        <v>30</v>
      </c>
      <c r="M353" s="29">
        <v>1562</v>
      </c>
      <c r="N353" s="38">
        <v>386899.49</v>
      </c>
      <c r="O353" s="18" t="s">
        <v>2980</v>
      </c>
      <c r="P353" s="64"/>
      <c r="Q353" s="65"/>
      <c r="R353" s="34"/>
      <c r="S353" s="33"/>
      <c r="T353" s="67">
        <v>1</v>
      </c>
    </row>
    <row r="354" spans="1:22" ht="15.75" outlineLevel="2" x14ac:dyDescent="0.25">
      <c r="A354" s="50" t="s">
        <v>1637</v>
      </c>
      <c r="B354" s="50" t="s">
        <v>1756</v>
      </c>
      <c r="C354" s="31">
        <v>170512</v>
      </c>
      <c r="D354" s="50" t="s">
        <v>1801</v>
      </c>
      <c r="E354" s="50" t="s">
        <v>1455</v>
      </c>
      <c r="F354" s="31" t="s">
        <v>45</v>
      </c>
      <c r="G354" s="31" t="s">
        <v>45</v>
      </c>
      <c r="H354" s="31">
        <v>1</v>
      </c>
      <c r="I354" s="31">
        <v>2</v>
      </c>
      <c r="J354" s="31">
        <v>1</v>
      </c>
      <c r="K354" s="31">
        <v>138</v>
      </c>
      <c r="L354" s="31" t="s">
        <v>30</v>
      </c>
      <c r="M354" s="29">
        <v>1449</v>
      </c>
      <c r="N354" s="38">
        <v>230019.54</v>
      </c>
      <c r="O354" s="18" t="s">
        <v>2980</v>
      </c>
      <c r="P354" s="64"/>
      <c r="Q354" s="65"/>
      <c r="R354" s="34"/>
      <c r="S354" s="33"/>
      <c r="T354" s="67">
        <v>1</v>
      </c>
    </row>
    <row r="355" spans="1:22" ht="15.75" outlineLevel="2" x14ac:dyDescent="0.25">
      <c r="A355" s="50" t="s">
        <v>1637</v>
      </c>
      <c r="B355" s="50" t="s">
        <v>1756</v>
      </c>
      <c r="C355" s="31">
        <v>170533</v>
      </c>
      <c r="D355" s="50" t="s">
        <v>1775</v>
      </c>
      <c r="E355" s="50" t="s">
        <v>1776</v>
      </c>
      <c r="F355" s="31" t="s">
        <v>45</v>
      </c>
      <c r="G355" s="31" t="s">
        <v>45</v>
      </c>
      <c r="H355" s="31">
        <v>1</v>
      </c>
      <c r="I355" s="31">
        <v>8</v>
      </c>
      <c r="J355" s="31">
        <v>1</v>
      </c>
      <c r="K355" s="31">
        <v>138</v>
      </c>
      <c r="L355" s="31" t="s">
        <v>30</v>
      </c>
      <c r="M355" s="29">
        <v>1424</v>
      </c>
      <c r="N355" s="38">
        <v>744618.06</v>
      </c>
      <c r="O355" s="18" t="s">
        <v>2980</v>
      </c>
      <c r="P355" s="64"/>
      <c r="Q355" s="65"/>
      <c r="R355" s="34"/>
      <c r="S355" s="33"/>
      <c r="T355" s="67">
        <v>1</v>
      </c>
    </row>
    <row r="356" spans="1:22" ht="15.75" outlineLevel="2" x14ac:dyDescent="0.25">
      <c r="A356" s="50" t="s">
        <v>1637</v>
      </c>
      <c r="B356" s="50" t="s">
        <v>1756</v>
      </c>
      <c r="C356" s="31">
        <v>170556</v>
      </c>
      <c r="D356" s="50" t="s">
        <v>1915</v>
      </c>
      <c r="E356" s="50" t="s">
        <v>1821</v>
      </c>
      <c r="F356" s="31" t="s">
        <v>216</v>
      </c>
      <c r="G356" s="31" t="s">
        <v>216</v>
      </c>
      <c r="H356" s="31">
        <v>1</v>
      </c>
      <c r="I356" s="31">
        <v>5</v>
      </c>
      <c r="J356" s="31">
        <v>1</v>
      </c>
      <c r="K356" s="31">
        <v>138</v>
      </c>
      <c r="L356" s="31" t="s">
        <v>30</v>
      </c>
      <c r="M356" s="29">
        <v>1557</v>
      </c>
      <c r="N356" s="38">
        <v>502744.54</v>
      </c>
      <c r="O356" s="18" t="s">
        <v>2980</v>
      </c>
      <c r="P356" s="64"/>
      <c r="Q356" s="65"/>
      <c r="R356" s="34"/>
      <c r="S356" s="33"/>
      <c r="T356" s="67">
        <v>1</v>
      </c>
    </row>
    <row r="357" spans="1:22" ht="15.75" outlineLevel="2" x14ac:dyDescent="0.25">
      <c r="A357" s="50" t="s">
        <v>1637</v>
      </c>
      <c r="B357" s="50" t="s">
        <v>1756</v>
      </c>
      <c r="C357" s="31">
        <v>170567</v>
      </c>
      <c r="D357" s="50" t="s">
        <v>1890</v>
      </c>
      <c r="E357" s="50" t="s">
        <v>1825</v>
      </c>
      <c r="F357" s="31" t="s">
        <v>216</v>
      </c>
      <c r="G357" s="31" t="s">
        <v>216</v>
      </c>
      <c r="H357" s="31">
        <v>1</v>
      </c>
      <c r="I357" s="31">
        <v>3</v>
      </c>
      <c r="J357" s="31">
        <v>1</v>
      </c>
      <c r="K357" s="31">
        <v>138</v>
      </c>
      <c r="L357" s="31" t="s">
        <v>30</v>
      </c>
      <c r="M357" s="29">
        <v>1531</v>
      </c>
      <c r="N357" s="38">
        <v>595235.36</v>
      </c>
      <c r="O357" s="18" t="s">
        <v>2980</v>
      </c>
      <c r="P357" s="64"/>
      <c r="Q357" s="65"/>
      <c r="R357" s="34"/>
      <c r="S357" s="33"/>
      <c r="T357" s="67">
        <v>1</v>
      </c>
    </row>
    <row r="358" spans="1:22" ht="15.75" outlineLevel="2" x14ac:dyDescent="0.25">
      <c r="A358" s="53" t="s">
        <v>1637</v>
      </c>
      <c r="B358" s="50" t="s">
        <v>1756</v>
      </c>
      <c r="C358" s="54">
        <v>301743</v>
      </c>
      <c r="D358" s="55" t="s">
        <v>3003</v>
      </c>
      <c r="E358" s="55" t="s">
        <v>1298</v>
      </c>
      <c r="F358" s="31" t="s">
        <v>216</v>
      </c>
      <c r="G358" s="56"/>
      <c r="H358" s="56">
        <v>1</v>
      </c>
      <c r="I358" s="57">
        <v>5</v>
      </c>
      <c r="J358" s="47"/>
      <c r="K358" s="33"/>
      <c r="L358" s="33"/>
      <c r="M358" s="32"/>
      <c r="N358" s="41">
        <v>438813.56</v>
      </c>
      <c r="O358" s="18" t="s">
        <v>2980</v>
      </c>
      <c r="P358" s="64" t="s">
        <v>2983</v>
      </c>
      <c r="Q358" s="65"/>
      <c r="R358" s="34"/>
      <c r="S358" s="33"/>
      <c r="T358" s="67">
        <v>1</v>
      </c>
    </row>
    <row r="359" spans="1:22" ht="15.75" outlineLevel="1" x14ac:dyDescent="0.25">
      <c r="A359" s="53"/>
      <c r="B359" s="70" t="s">
        <v>3045</v>
      </c>
      <c r="C359" s="54"/>
      <c r="D359" s="55"/>
      <c r="E359" s="55"/>
      <c r="F359" s="34"/>
      <c r="G359" s="56"/>
      <c r="H359" s="56">
        <f>SUBTOTAL(9,H341:H358)</f>
        <v>18</v>
      </c>
      <c r="I359" s="57">
        <f>SUBTOTAL(9,I341:I358)</f>
        <v>65</v>
      </c>
      <c r="J359" s="47"/>
      <c r="K359" s="33"/>
      <c r="L359" s="33"/>
      <c r="M359" s="32"/>
      <c r="N359" s="41">
        <f>SUBTOTAL(9,N341:N358)</f>
        <v>6738716.6299999999</v>
      </c>
      <c r="O359" s="18"/>
      <c r="P359" s="64"/>
      <c r="Q359" s="65"/>
      <c r="R359" s="34"/>
      <c r="S359" s="33"/>
      <c r="T359" s="67"/>
    </row>
    <row r="360" spans="1:22" s="80" customFormat="1" ht="25.5" customHeight="1" x14ac:dyDescent="0.25">
      <c r="A360" s="71"/>
      <c r="B360" s="71"/>
      <c r="C360" s="71"/>
      <c r="D360" s="72"/>
      <c r="E360" s="72"/>
      <c r="F360" s="71"/>
      <c r="G360" s="71"/>
      <c r="H360" s="73"/>
      <c r="I360" s="73"/>
      <c r="J360" s="71"/>
      <c r="K360" s="73"/>
      <c r="L360" s="74"/>
      <c r="M360" s="73"/>
      <c r="N360" s="73"/>
      <c r="O360" s="71"/>
      <c r="P360" s="75"/>
      <c r="Q360" s="76"/>
      <c r="R360" s="18"/>
      <c r="S360" s="77"/>
      <c r="T360" s="19"/>
      <c r="U360" s="78"/>
      <c r="V360" s="79"/>
    </row>
    <row r="361" spans="1:22" s="80" customFormat="1" ht="25.5" customHeight="1" x14ac:dyDescent="0.25">
      <c r="A361" s="71"/>
      <c r="B361" s="81" t="s">
        <v>3070</v>
      </c>
      <c r="C361" s="71"/>
      <c r="D361" s="72"/>
      <c r="E361" s="72"/>
      <c r="F361" s="82"/>
      <c r="G361" s="82"/>
      <c r="H361" s="197" t="s">
        <v>3070</v>
      </c>
      <c r="I361" s="197"/>
      <c r="J361" s="71"/>
      <c r="K361" s="73"/>
      <c r="L361" s="74"/>
      <c r="M361" s="73"/>
      <c r="N361" s="73"/>
      <c r="O361" s="71"/>
      <c r="P361" s="83"/>
      <c r="Q361" s="76"/>
      <c r="R361" s="18"/>
      <c r="S361" s="77"/>
      <c r="T361" s="19"/>
      <c r="U361" s="78"/>
      <c r="V361" s="79"/>
    </row>
    <row r="362" spans="1:22" s="80" customFormat="1" ht="25.5" customHeight="1" x14ac:dyDescent="0.25">
      <c r="A362" s="71"/>
      <c r="B362" s="71"/>
      <c r="C362" s="71"/>
      <c r="D362" s="72"/>
      <c r="E362" s="72"/>
      <c r="F362" s="71"/>
      <c r="G362" s="71"/>
      <c r="H362" s="71"/>
      <c r="I362" s="71"/>
      <c r="J362" s="71"/>
      <c r="K362" s="73"/>
      <c r="L362" s="74"/>
      <c r="M362" s="73"/>
      <c r="N362" s="73"/>
      <c r="O362" s="71"/>
      <c r="P362" s="83"/>
      <c r="Q362" s="76"/>
      <c r="R362" s="18"/>
      <c r="S362" s="77"/>
      <c r="T362" s="19"/>
      <c r="U362" s="78"/>
      <c r="V362" s="79"/>
    </row>
    <row r="363" spans="1:22" s="80" customFormat="1" ht="25.5" customHeight="1" x14ac:dyDescent="0.25">
      <c r="A363" s="71"/>
      <c r="B363" s="71"/>
      <c r="C363" s="71"/>
      <c r="D363" s="72"/>
      <c r="E363" s="72"/>
      <c r="F363" s="71"/>
      <c r="G363" s="71"/>
      <c r="H363" s="73"/>
      <c r="I363" s="73"/>
      <c r="J363" s="71"/>
      <c r="K363" s="73"/>
      <c r="L363" s="74"/>
      <c r="M363" s="73"/>
      <c r="N363" s="73"/>
      <c r="O363" s="71"/>
      <c r="P363" s="83"/>
      <c r="Q363" s="76"/>
      <c r="R363" s="18"/>
      <c r="S363" s="77"/>
      <c r="T363" s="19"/>
      <c r="U363" s="78"/>
      <c r="V363" s="79"/>
    </row>
    <row r="364" spans="1:22" s="80" customFormat="1" ht="25.5" customHeight="1" x14ac:dyDescent="0.25">
      <c r="A364" s="71"/>
      <c r="B364" s="71"/>
      <c r="C364" s="84"/>
      <c r="D364" s="85" t="s">
        <v>3071</v>
      </c>
      <c r="E364" s="72"/>
      <c r="F364" s="71"/>
      <c r="G364" s="71"/>
      <c r="H364" s="73"/>
      <c r="I364" s="73"/>
      <c r="J364" s="71"/>
      <c r="K364" s="73"/>
      <c r="L364" s="74"/>
      <c r="M364" s="198" t="s">
        <v>3072</v>
      </c>
      <c r="N364" s="198"/>
      <c r="O364" s="198"/>
      <c r="P364" s="83"/>
      <c r="Q364" s="76"/>
      <c r="R364" s="18"/>
      <c r="S364" s="77"/>
      <c r="T364" s="19"/>
      <c r="U364" s="78"/>
      <c r="V364" s="79"/>
    </row>
    <row r="365" spans="1:22" s="80" customFormat="1" ht="29.25" customHeight="1" x14ac:dyDescent="0.25">
      <c r="A365" s="71"/>
      <c r="B365" s="71"/>
      <c r="C365" s="86"/>
      <c r="D365" s="81" t="s">
        <v>3073</v>
      </c>
      <c r="E365" s="87"/>
      <c r="F365" s="81"/>
      <c r="G365" s="81"/>
      <c r="H365" s="88"/>
      <c r="I365" s="88"/>
      <c r="J365" s="81"/>
      <c r="K365" s="88"/>
      <c r="L365" s="89"/>
      <c r="M365" s="199" t="s">
        <v>3074</v>
      </c>
      <c r="N365" s="199"/>
      <c r="O365" s="199"/>
      <c r="P365" s="90"/>
      <c r="Q365" s="76"/>
      <c r="R365" s="18"/>
      <c r="S365" s="77"/>
      <c r="T365" s="19"/>
      <c r="U365" s="78"/>
      <c r="V365" s="79"/>
    </row>
    <row r="366" spans="1:22" ht="15.75" outlineLevel="2" x14ac:dyDescent="0.25">
      <c r="A366" s="53" t="s">
        <v>1637</v>
      </c>
      <c r="B366" s="53" t="s">
        <v>3005</v>
      </c>
      <c r="C366" s="54">
        <v>111474</v>
      </c>
      <c r="D366" s="55" t="s">
        <v>3010</v>
      </c>
      <c r="E366" s="55" t="s">
        <v>1920</v>
      </c>
      <c r="F366" s="34">
        <v>2</v>
      </c>
      <c r="G366" s="56"/>
      <c r="H366" s="56">
        <v>1</v>
      </c>
      <c r="I366" s="57">
        <v>7</v>
      </c>
      <c r="J366" s="47"/>
      <c r="K366" s="33"/>
      <c r="L366" s="33"/>
      <c r="M366" s="32"/>
      <c r="N366" s="41">
        <v>377032.32</v>
      </c>
      <c r="O366" s="18" t="s">
        <v>2980</v>
      </c>
      <c r="P366" s="64" t="s">
        <v>2983</v>
      </c>
      <c r="Q366" s="65"/>
      <c r="R366" s="34"/>
      <c r="S366" s="33"/>
      <c r="T366" s="67">
        <v>1</v>
      </c>
    </row>
    <row r="367" spans="1:22" ht="15.75" outlineLevel="2" x14ac:dyDescent="0.25">
      <c r="A367" s="53" t="s">
        <v>1637</v>
      </c>
      <c r="B367" s="53" t="s">
        <v>3005</v>
      </c>
      <c r="C367" s="54">
        <v>111490</v>
      </c>
      <c r="D367" s="55" t="s">
        <v>3007</v>
      </c>
      <c r="E367" s="55" t="s">
        <v>1920</v>
      </c>
      <c r="F367" s="34">
        <v>2</v>
      </c>
      <c r="G367" s="56"/>
      <c r="H367" s="56">
        <v>1</v>
      </c>
      <c r="I367" s="57">
        <v>8</v>
      </c>
      <c r="J367" s="47"/>
      <c r="K367" s="33"/>
      <c r="L367" s="33"/>
      <c r="M367" s="32"/>
      <c r="N367" s="41">
        <v>457672.08</v>
      </c>
      <c r="O367" s="18" t="s">
        <v>2980</v>
      </c>
      <c r="P367" s="64" t="s">
        <v>2983</v>
      </c>
      <c r="Q367" s="65"/>
      <c r="R367" s="34"/>
      <c r="S367" s="33"/>
      <c r="T367" s="67">
        <v>1</v>
      </c>
    </row>
    <row r="368" spans="1:22" ht="15.75" outlineLevel="2" x14ac:dyDescent="0.25">
      <c r="A368" s="53" t="s">
        <v>1637</v>
      </c>
      <c r="B368" s="53" t="s">
        <v>3005</v>
      </c>
      <c r="C368" s="54">
        <v>111493</v>
      </c>
      <c r="D368" s="55" t="s">
        <v>3008</v>
      </c>
      <c r="E368" s="55" t="s">
        <v>1920</v>
      </c>
      <c r="F368" s="34">
        <v>2</v>
      </c>
      <c r="G368" s="56"/>
      <c r="H368" s="56">
        <v>1</v>
      </c>
      <c r="I368" s="57">
        <v>7</v>
      </c>
      <c r="J368" s="47"/>
      <c r="K368" s="33"/>
      <c r="L368" s="33"/>
      <c r="M368" s="32"/>
      <c r="N368" s="41">
        <v>458845.5</v>
      </c>
      <c r="O368" s="18" t="s">
        <v>2980</v>
      </c>
      <c r="P368" s="64" t="s">
        <v>2983</v>
      </c>
      <c r="Q368" s="65"/>
      <c r="R368" s="34"/>
      <c r="S368" s="33"/>
      <c r="T368" s="67">
        <v>1</v>
      </c>
    </row>
    <row r="369" spans="1:22" ht="15.75" outlineLevel="2" x14ac:dyDescent="0.25">
      <c r="A369" s="53" t="s">
        <v>1637</v>
      </c>
      <c r="B369" s="53" t="s">
        <v>3005</v>
      </c>
      <c r="C369" s="54">
        <v>111496</v>
      </c>
      <c r="D369" s="55" t="s">
        <v>1635</v>
      </c>
      <c r="E369" s="55" t="s">
        <v>1920</v>
      </c>
      <c r="F369" s="34">
        <v>2</v>
      </c>
      <c r="G369" s="56"/>
      <c r="H369" s="56">
        <v>1</v>
      </c>
      <c r="I369" s="57">
        <v>6</v>
      </c>
      <c r="J369" s="47"/>
      <c r="K369" s="33"/>
      <c r="L369" s="33"/>
      <c r="M369" s="32"/>
      <c r="N369" s="41">
        <v>577862.51</v>
      </c>
      <c r="O369" s="18" t="s">
        <v>2980</v>
      </c>
      <c r="P369" s="64" t="s">
        <v>2983</v>
      </c>
      <c r="Q369" s="65"/>
      <c r="R369" s="34"/>
      <c r="S369" s="33"/>
      <c r="T369" s="67">
        <v>1</v>
      </c>
    </row>
    <row r="370" spans="1:22" ht="15.75" outlineLevel="2" x14ac:dyDescent="0.25">
      <c r="A370" s="53" t="s">
        <v>1637</v>
      </c>
      <c r="B370" s="53" t="s">
        <v>3005</v>
      </c>
      <c r="C370" s="54">
        <v>171503</v>
      </c>
      <c r="D370" s="55" t="s">
        <v>3009</v>
      </c>
      <c r="E370" s="55" t="s">
        <v>1920</v>
      </c>
      <c r="F370" s="34">
        <v>2</v>
      </c>
      <c r="G370" s="56"/>
      <c r="H370" s="56">
        <v>1</v>
      </c>
      <c r="I370" s="57">
        <v>16</v>
      </c>
      <c r="J370" s="47"/>
      <c r="K370" s="33"/>
      <c r="L370" s="33"/>
      <c r="M370" s="32"/>
      <c r="N370" s="41">
        <v>779958.37</v>
      </c>
      <c r="O370" s="18" t="s">
        <v>2980</v>
      </c>
      <c r="P370" s="64" t="s">
        <v>2983</v>
      </c>
      <c r="Q370" s="65"/>
      <c r="R370" s="34"/>
      <c r="S370" s="33"/>
      <c r="T370" s="67">
        <v>1</v>
      </c>
    </row>
    <row r="371" spans="1:22" ht="15.75" outlineLevel="2" x14ac:dyDescent="0.25">
      <c r="A371" s="53" t="s">
        <v>1637</v>
      </c>
      <c r="B371" s="53" t="s">
        <v>3005</v>
      </c>
      <c r="C371" s="54">
        <v>171505</v>
      </c>
      <c r="D371" s="55" t="s">
        <v>3006</v>
      </c>
      <c r="E371" s="55" t="s">
        <v>1920</v>
      </c>
      <c r="F371" s="34">
        <v>2</v>
      </c>
      <c r="G371" s="56"/>
      <c r="H371" s="56">
        <v>1</v>
      </c>
      <c r="I371" s="57">
        <v>4</v>
      </c>
      <c r="J371" s="47"/>
      <c r="K371" s="33"/>
      <c r="L371" s="33"/>
      <c r="M371" s="32"/>
      <c r="N371" s="41">
        <v>295333.32</v>
      </c>
      <c r="O371" s="18" t="s">
        <v>2980</v>
      </c>
      <c r="P371" s="64" t="s">
        <v>2983</v>
      </c>
      <c r="Q371" s="65"/>
      <c r="R371" s="34"/>
      <c r="S371" s="33"/>
      <c r="T371" s="67">
        <v>1</v>
      </c>
    </row>
    <row r="372" spans="1:22" ht="15.75" outlineLevel="1" x14ac:dyDescent="0.25">
      <c r="A372" s="53"/>
      <c r="B372" s="70" t="s">
        <v>3046</v>
      </c>
      <c r="C372" s="54"/>
      <c r="D372" s="55"/>
      <c r="E372" s="55"/>
      <c r="F372" s="34"/>
      <c r="G372" s="56"/>
      <c r="H372" s="56">
        <f>SUBTOTAL(9,H366:H371)</f>
        <v>6</v>
      </c>
      <c r="I372" s="57">
        <f>SUBTOTAL(9,I366:I371)</f>
        <v>48</v>
      </c>
      <c r="J372" s="47"/>
      <c r="K372" s="33"/>
      <c r="L372" s="33"/>
      <c r="M372" s="32"/>
      <c r="N372" s="41">
        <f>SUBTOTAL(9,N366:N371)</f>
        <v>2946704.0999999996</v>
      </c>
      <c r="O372" s="18"/>
      <c r="P372" s="64"/>
      <c r="Q372" s="65"/>
      <c r="R372" s="34"/>
      <c r="S372" s="33"/>
      <c r="T372" s="67"/>
    </row>
    <row r="373" spans="1:22" s="80" customFormat="1" ht="25.5" customHeight="1" x14ac:dyDescent="0.25">
      <c r="A373" s="71"/>
      <c r="B373" s="71"/>
      <c r="C373" s="71"/>
      <c r="D373" s="72"/>
      <c r="E373" s="72"/>
      <c r="F373" s="71"/>
      <c r="G373" s="71"/>
      <c r="H373" s="73"/>
      <c r="I373" s="73"/>
      <c r="J373" s="71"/>
      <c r="K373" s="73"/>
      <c r="L373" s="74"/>
      <c r="M373" s="73"/>
      <c r="N373" s="73"/>
      <c r="O373" s="71"/>
      <c r="P373" s="75"/>
      <c r="Q373" s="76"/>
      <c r="R373" s="18"/>
      <c r="S373" s="77"/>
      <c r="T373" s="19"/>
      <c r="U373" s="78"/>
      <c r="V373" s="79"/>
    </row>
    <row r="374" spans="1:22" s="80" customFormat="1" ht="25.5" customHeight="1" x14ac:dyDescent="0.25">
      <c r="A374" s="71"/>
      <c r="B374" s="81" t="s">
        <v>3070</v>
      </c>
      <c r="C374" s="71"/>
      <c r="D374" s="72"/>
      <c r="E374" s="72"/>
      <c r="F374" s="82"/>
      <c r="G374" s="82"/>
      <c r="H374" s="197" t="s">
        <v>3070</v>
      </c>
      <c r="I374" s="197"/>
      <c r="J374" s="71"/>
      <c r="K374" s="73"/>
      <c r="L374" s="74"/>
      <c r="M374" s="73"/>
      <c r="N374" s="73"/>
      <c r="O374" s="71"/>
      <c r="P374" s="83"/>
      <c r="Q374" s="76"/>
      <c r="R374" s="18"/>
      <c r="S374" s="77"/>
      <c r="T374" s="19"/>
      <c r="U374" s="78"/>
      <c r="V374" s="79"/>
    </row>
    <row r="375" spans="1:22" s="80" customFormat="1" ht="25.5" customHeight="1" x14ac:dyDescent="0.25">
      <c r="A375" s="71"/>
      <c r="B375" s="71"/>
      <c r="C375" s="71"/>
      <c r="D375" s="72"/>
      <c r="E375" s="72"/>
      <c r="F375" s="71"/>
      <c r="G375" s="71"/>
      <c r="H375" s="71"/>
      <c r="I375" s="71"/>
      <c r="J375" s="71"/>
      <c r="K375" s="73"/>
      <c r="L375" s="74"/>
      <c r="M375" s="73"/>
      <c r="N375" s="73"/>
      <c r="O375" s="71"/>
      <c r="P375" s="83"/>
      <c r="Q375" s="76"/>
      <c r="R375" s="18"/>
      <c r="S375" s="77"/>
      <c r="T375" s="19"/>
      <c r="U375" s="78"/>
      <c r="V375" s="79"/>
    </row>
    <row r="376" spans="1:22" s="80" customFormat="1" ht="25.5" customHeight="1" x14ac:dyDescent="0.25">
      <c r="A376" s="71"/>
      <c r="B376" s="71"/>
      <c r="C376" s="71"/>
      <c r="D376" s="72"/>
      <c r="E376" s="72"/>
      <c r="F376" s="71"/>
      <c r="G376" s="71"/>
      <c r="H376" s="73"/>
      <c r="I376" s="73"/>
      <c r="J376" s="71"/>
      <c r="K376" s="73"/>
      <c r="L376" s="74"/>
      <c r="M376" s="73"/>
      <c r="N376" s="73"/>
      <c r="O376" s="71"/>
      <c r="P376" s="83"/>
      <c r="Q376" s="76"/>
      <c r="R376" s="18"/>
      <c r="S376" s="77"/>
      <c r="T376" s="19"/>
      <c r="U376" s="78"/>
      <c r="V376" s="79"/>
    </row>
    <row r="377" spans="1:22" s="80" customFormat="1" ht="25.5" customHeight="1" x14ac:dyDescent="0.25">
      <c r="A377" s="71"/>
      <c r="B377" s="71"/>
      <c r="C377" s="84"/>
      <c r="D377" s="85" t="s">
        <v>3071</v>
      </c>
      <c r="E377" s="72"/>
      <c r="F377" s="71"/>
      <c r="G377" s="71"/>
      <c r="H377" s="73"/>
      <c r="I377" s="73"/>
      <c r="J377" s="71"/>
      <c r="K377" s="73"/>
      <c r="L377" s="74"/>
      <c r="M377" s="198" t="s">
        <v>3072</v>
      </c>
      <c r="N377" s="198"/>
      <c r="O377" s="198"/>
      <c r="P377" s="83"/>
      <c r="Q377" s="76"/>
      <c r="R377" s="18"/>
      <c r="S377" s="77"/>
      <c r="T377" s="19"/>
      <c r="U377" s="78"/>
      <c r="V377" s="79"/>
    </row>
    <row r="378" spans="1:22" s="80" customFormat="1" ht="29.25" customHeight="1" x14ac:dyDescent="0.25">
      <c r="A378" s="71"/>
      <c r="B378" s="71"/>
      <c r="C378" s="86"/>
      <c r="D378" s="81" t="s">
        <v>3073</v>
      </c>
      <c r="E378" s="87"/>
      <c r="F378" s="81"/>
      <c r="G378" s="81"/>
      <c r="H378" s="88"/>
      <c r="I378" s="88"/>
      <c r="J378" s="81"/>
      <c r="K378" s="88"/>
      <c r="L378" s="89"/>
      <c r="M378" s="199" t="s">
        <v>3074</v>
      </c>
      <c r="N378" s="199"/>
      <c r="O378" s="199"/>
      <c r="P378" s="90"/>
      <c r="Q378" s="76"/>
      <c r="R378" s="18"/>
      <c r="S378" s="77"/>
      <c r="T378" s="19"/>
      <c r="U378" s="78"/>
      <c r="V378" s="79"/>
    </row>
    <row r="379" spans="1:22" ht="15.75" outlineLevel="2" x14ac:dyDescent="0.25">
      <c r="A379" s="50" t="s">
        <v>1929</v>
      </c>
      <c r="B379" s="50" t="s">
        <v>1948</v>
      </c>
      <c r="C379" s="31">
        <v>124270</v>
      </c>
      <c r="D379" s="50" t="s">
        <v>1997</v>
      </c>
      <c r="E379" s="50" t="s">
        <v>1994</v>
      </c>
      <c r="F379" s="31" t="s">
        <v>1099</v>
      </c>
      <c r="G379" s="31" t="s">
        <v>1099</v>
      </c>
      <c r="H379" s="31">
        <v>1</v>
      </c>
      <c r="I379" s="31">
        <v>2</v>
      </c>
      <c r="J379" s="31">
        <v>1</v>
      </c>
      <c r="K379" s="31">
        <v>138</v>
      </c>
      <c r="L379" s="31" t="s">
        <v>30</v>
      </c>
      <c r="M379" s="29">
        <v>1626</v>
      </c>
      <c r="N379" s="38">
        <v>223966.18</v>
      </c>
      <c r="O379" s="18" t="s">
        <v>2980</v>
      </c>
      <c r="P379" s="64"/>
      <c r="Q379" s="65"/>
      <c r="R379" s="34"/>
      <c r="S379" s="33"/>
      <c r="T379" s="67">
        <v>1</v>
      </c>
    </row>
    <row r="380" spans="1:22" ht="15.75" outlineLevel="2" x14ac:dyDescent="0.25">
      <c r="A380" s="50" t="s">
        <v>1929</v>
      </c>
      <c r="B380" s="50" t="s">
        <v>1948</v>
      </c>
      <c r="C380" s="31">
        <v>124320</v>
      </c>
      <c r="D380" s="50" t="s">
        <v>2005</v>
      </c>
      <c r="E380" s="50" t="s">
        <v>1985</v>
      </c>
      <c r="F380" s="31" t="s">
        <v>1099</v>
      </c>
      <c r="G380" s="31" t="s">
        <v>1099</v>
      </c>
      <c r="H380" s="31">
        <v>1</v>
      </c>
      <c r="I380" s="31">
        <v>2</v>
      </c>
      <c r="J380" s="31">
        <v>1</v>
      </c>
      <c r="K380" s="31">
        <v>138</v>
      </c>
      <c r="L380" s="31" t="s">
        <v>30</v>
      </c>
      <c r="M380" s="29">
        <v>1635</v>
      </c>
      <c r="N380" s="38">
        <v>261310.12</v>
      </c>
      <c r="O380" s="18" t="s">
        <v>2980</v>
      </c>
      <c r="P380" s="64"/>
      <c r="Q380" s="65"/>
      <c r="R380" s="34"/>
      <c r="S380" s="33"/>
      <c r="T380" s="67">
        <v>1</v>
      </c>
    </row>
    <row r="381" spans="1:22" ht="15.75" outlineLevel="2" x14ac:dyDescent="0.25">
      <c r="A381" s="50" t="s">
        <v>1929</v>
      </c>
      <c r="B381" s="50" t="s">
        <v>1948</v>
      </c>
      <c r="C381" s="31">
        <v>124323</v>
      </c>
      <c r="D381" s="50" t="s">
        <v>1960</v>
      </c>
      <c r="E381" s="50" t="s">
        <v>1961</v>
      </c>
      <c r="F381" s="31" t="s">
        <v>216</v>
      </c>
      <c r="G381" s="31" t="s">
        <v>216</v>
      </c>
      <c r="H381" s="31">
        <v>1</v>
      </c>
      <c r="I381" s="31">
        <v>2</v>
      </c>
      <c r="J381" s="31">
        <v>1</v>
      </c>
      <c r="K381" s="31">
        <v>138</v>
      </c>
      <c r="L381" s="31" t="s">
        <v>30</v>
      </c>
      <c r="M381" s="29">
        <v>1597</v>
      </c>
      <c r="N381" s="38">
        <v>243966.18</v>
      </c>
      <c r="O381" s="18" t="s">
        <v>2980</v>
      </c>
      <c r="P381" s="64"/>
      <c r="Q381" s="65"/>
      <c r="R381" s="34"/>
      <c r="S381" s="33"/>
      <c r="T381" s="67">
        <v>1</v>
      </c>
    </row>
    <row r="382" spans="1:22" ht="15.75" outlineLevel="2" x14ac:dyDescent="0.25">
      <c r="A382" s="50" t="s">
        <v>1929</v>
      </c>
      <c r="B382" s="50" t="s">
        <v>1948</v>
      </c>
      <c r="C382" s="31">
        <v>124331</v>
      </c>
      <c r="D382" s="50" t="s">
        <v>1969</v>
      </c>
      <c r="E382" s="50" t="s">
        <v>1961</v>
      </c>
      <c r="F382" s="31" t="s">
        <v>216</v>
      </c>
      <c r="G382" s="31" t="s">
        <v>216</v>
      </c>
      <c r="H382" s="31">
        <v>1</v>
      </c>
      <c r="I382" s="31">
        <v>2</v>
      </c>
      <c r="J382" s="31">
        <v>1</v>
      </c>
      <c r="K382" s="31">
        <v>138</v>
      </c>
      <c r="L382" s="31" t="s">
        <v>30</v>
      </c>
      <c r="M382" s="29">
        <v>1604</v>
      </c>
      <c r="N382" s="38">
        <v>220880.44</v>
      </c>
      <c r="O382" s="18" t="s">
        <v>2980</v>
      </c>
      <c r="P382" s="64"/>
      <c r="Q382" s="65"/>
      <c r="R382" s="34"/>
      <c r="S382" s="33"/>
      <c r="T382" s="67">
        <v>1</v>
      </c>
    </row>
    <row r="383" spans="1:22" ht="15.75" outlineLevel="2" x14ac:dyDescent="0.25">
      <c r="A383" s="50" t="s">
        <v>1929</v>
      </c>
      <c r="B383" s="50" t="s">
        <v>1948</v>
      </c>
      <c r="C383" s="31">
        <v>124354</v>
      </c>
      <c r="D383" s="50" t="s">
        <v>1999</v>
      </c>
      <c r="E383" s="50" t="s">
        <v>2000</v>
      </c>
      <c r="F383" s="31" t="s">
        <v>1099</v>
      </c>
      <c r="G383" s="31" t="s">
        <v>1099</v>
      </c>
      <c r="H383" s="31">
        <v>1</v>
      </c>
      <c r="I383" s="31">
        <v>2</v>
      </c>
      <c r="J383" s="31">
        <v>1</v>
      </c>
      <c r="K383" s="31">
        <v>138</v>
      </c>
      <c r="L383" s="31" t="s">
        <v>30</v>
      </c>
      <c r="M383" s="29">
        <v>1628</v>
      </c>
      <c r="N383" s="38">
        <v>233966.18</v>
      </c>
      <c r="O383" s="18" t="s">
        <v>2980</v>
      </c>
      <c r="P383" s="64"/>
      <c r="Q383" s="65"/>
      <c r="R383" s="34"/>
      <c r="S383" s="33"/>
      <c r="T383" s="67">
        <v>1</v>
      </c>
    </row>
    <row r="384" spans="1:22" ht="15.75" outlineLevel="2" x14ac:dyDescent="0.25">
      <c r="A384" s="50" t="s">
        <v>1929</v>
      </c>
      <c r="B384" s="50" t="s">
        <v>1948</v>
      </c>
      <c r="C384" s="31">
        <v>124365</v>
      </c>
      <c r="D384" s="50" t="s">
        <v>1963</v>
      </c>
      <c r="E384" s="50" t="s">
        <v>1964</v>
      </c>
      <c r="F384" s="31" t="s">
        <v>216</v>
      </c>
      <c r="G384" s="31" t="s">
        <v>216</v>
      </c>
      <c r="H384" s="31">
        <v>1</v>
      </c>
      <c r="I384" s="31">
        <v>2</v>
      </c>
      <c r="J384" s="31">
        <v>1</v>
      </c>
      <c r="K384" s="31">
        <v>138</v>
      </c>
      <c r="L384" s="31" t="s">
        <v>30</v>
      </c>
      <c r="M384" s="29">
        <v>1599</v>
      </c>
      <c r="N384" s="38">
        <v>223966.18</v>
      </c>
      <c r="O384" s="18" t="s">
        <v>2980</v>
      </c>
      <c r="P384" s="64"/>
      <c r="Q384" s="65"/>
      <c r="R384" s="34"/>
      <c r="S384" s="33"/>
      <c r="T384" s="67">
        <v>1</v>
      </c>
    </row>
    <row r="385" spans="1:20" ht="31.5" outlineLevel="2" x14ac:dyDescent="0.25">
      <c r="A385" s="50" t="s">
        <v>1929</v>
      </c>
      <c r="B385" s="50" t="s">
        <v>1948</v>
      </c>
      <c r="C385" s="31">
        <v>124430</v>
      </c>
      <c r="D385" s="50" t="s">
        <v>1981</v>
      </c>
      <c r="E385" s="50" t="s">
        <v>1982</v>
      </c>
      <c r="F385" s="31" t="s">
        <v>1099</v>
      </c>
      <c r="G385" s="31" t="s">
        <v>1099</v>
      </c>
      <c r="H385" s="31">
        <v>1</v>
      </c>
      <c r="I385" s="31">
        <v>2</v>
      </c>
      <c r="J385" s="31">
        <v>1</v>
      </c>
      <c r="K385" s="31">
        <v>138</v>
      </c>
      <c r="L385" s="31" t="s">
        <v>30</v>
      </c>
      <c r="M385" s="29">
        <v>1613</v>
      </c>
      <c r="N385" s="38">
        <v>263892.18</v>
      </c>
      <c r="O385" s="18" t="s">
        <v>2980</v>
      </c>
      <c r="P385" s="64"/>
      <c r="Q385" s="65"/>
      <c r="R385" s="34"/>
      <c r="S385" s="33"/>
      <c r="T385" s="67">
        <v>1</v>
      </c>
    </row>
    <row r="386" spans="1:20" ht="31.5" outlineLevel="2" x14ac:dyDescent="0.25">
      <c r="A386" s="50" t="s">
        <v>1929</v>
      </c>
      <c r="B386" s="50" t="s">
        <v>1948</v>
      </c>
      <c r="C386" s="31">
        <v>124481</v>
      </c>
      <c r="D386" s="50" t="s">
        <v>1971</v>
      </c>
      <c r="E386" s="50" t="s">
        <v>1972</v>
      </c>
      <c r="F386" s="31" t="s">
        <v>216</v>
      </c>
      <c r="G386" s="31" t="s">
        <v>216</v>
      </c>
      <c r="H386" s="31">
        <v>1</v>
      </c>
      <c r="I386" s="31">
        <v>2</v>
      </c>
      <c r="J386" s="31">
        <v>1</v>
      </c>
      <c r="K386" s="31">
        <v>138</v>
      </c>
      <c r="L386" s="31" t="s">
        <v>30</v>
      </c>
      <c r="M386" s="29">
        <v>1606</v>
      </c>
      <c r="N386" s="38">
        <v>223966.18</v>
      </c>
      <c r="O386" s="18" t="s">
        <v>2980</v>
      </c>
      <c r="P386" s="64"/>
      <c r="Q386" s="65"/>
      <c r="R386" s="34"/>
      <c r="S386" s="33"/>
      <c r="T386" s="67">
        <v>1</v>
      </c>
    </row>
    <row r="387" spans="1:20" ht="31.5" outlineLevel="2" x14ac:dyDescent="0.25">
      <c r="A387" s="50" t="s">
        <v>1929</v>
      </c>
      <c r="B387" s="50" t="s">
        <v>1948</v>
      </c>
      <c r="C387" s="31">
        <v>124489</v>
      </c>
      <c r="D387" s="50" t="s">
        <v>1975</v>
      </c>
      <c r="E387" s="50" t="s">
        <v>1972</v>
      </c>
      <c r="F387" s="31" t="s">
        <v>216</v>
      </c>
      <c r="G387" s="31" t="s">
        <v>216</v>
      </c>
      <c r="H387" s="31">
        <v>1</v>
      </c>
      <c r="I387" s="31">
        <v>2</v>
      </c>
      <c r="J387" s="31">
        <v>1</v>
      </c>
      <c r="K387" s="31">
        <v>138</v>
      </c>
      <c r="L387" s="31" t="s">
        <v>30</v>
      </c>
      <c r="M387" s="29">
        <v>1608</v>
      </c>
      <c r="N387" s="38">
        <v>223966.18</v>
      </c>
      <c r="O387" s="18" t="s">
        <v>2980</v>
      </c>
      <c r="P387" s="64"/>
      <c r="Q387" s="65"/>
      <c r="R387" s="34"/>
      <c r="S387" s="33"/>
      <c r="T387" s="67">
        <v>1</v>
      </c>
    </row>
    <row r="388" spans="1:20" ht="31.5" outlineLevel="2" x14ac:dyDescent="0.25">
      <c r="A388" s="50" t="s">
        <v>1929</v>
      </c>
      <c r="B388" s="50" t="s">
        <v>1948</v>
      </c>
      <c r="C388" s="31">
        <v>124490</v>
      </c>
      <c r="D388" s="50" t="s">
        <v>1976</v>
      </c>
      <c r="E388" s="50" t="s">
        <v>1972</v>
      </c>
      <c r="F388" s="31" t="s">
        <v>216</v>
      </c>
      <c r="G388" s="31" t="s">
        <v>216</v>
      </c>
      <c r="H388" s="31">
        <v>1</v>
      </c>
      <c r="I388" s="31">
        <v>2</v>
      </c>
      <c r="J388" s="31">
        <v>1</v>
      </c>
      <c r="K388" s="31">
        <v>138</v>
      </c>
      <c r="L388" s="31" t="s">
        <v>30</v>
      </c>
      <c r="M388" s="29">
        <v>1609</v>
      </c>
      <c r="N388" s="38">
        <v>223966.18</v>
      </c>
      <c r="O388" s="18" t="s">
        <v>2980</v>
      </c>
      <c r="P388" s="64"/>
      <c r="Q388" s="65"/>
      <c r="R388" s="34"/>
      <c r="S388" s="33"/>
      <c r="T388" s="67">
        <v>1</v>
      </c>
    </row>
    <row r="389" spans="1:20" ht="15.75" outlineLevel="2" x14ac:dyDescent="0.25">
      <c r="A389" s="50" t="s">
        <v>1929</v>
      </c>
      <c r="B389" s="50" t="s">
        <v>1948</v>
      </c>
      <c r="C389" s="31">
        <v>124517</v>
      </c>
      <c r="D389" s="50" t="s">
        <v>1973</v>
      </c>
      <c r="E389" s="50" t="s">
        <v>1974</v>
      </c>
      <c r="F389" s="31" t="s">
        <v>216</v>
      </c>
      <c r="G389" s="31" t="s">
        <v>216</v>
      </c>
      <c r="H389" s="31">
        <v>1</v>
      </c>
      <c r="I389" s="31">
        <v>2</v>
      </c>
      <c r="J389" s="31">
        <v>1</v>
      </c>
      <c r="K389" s="31">
        <v>138</v>
      </c>
      <c r="L389" s="31" t="s">
        <v>30</v>
      </c>
      <c r="M389" s="29">
        <v>1607</v>
      </c>
      <c r="N389" s="38">
        <v>243966.18</v>
      </c>
      <c r="O389" s="18" t="s">
        <v>2980</v>
      </c>
      <c r="P389" s="64"/>
      <c r="Q389" s="65"/>
      <c r="R389" s="34"/>
      <c r="S389" s="33"/>
      <c r="T389" s="67">
        <v>1</v>
      </c>
    </row>
    <row r="390" spans="1:20" ht="15.75" outlineLevel="2" x14ac:dyDescent="0.25">
      <c r="A390" s="50" t="s">
        <v>1929</v>
      </c>
      <c r="B390" s="50" t="s">
        <v>1948</v>
      </c>
      <c r="C390" s="31">
        <v>124549</v>
      </c>
      <c r="D390" s="50" t="s">
        <v>1949</v>
      </c>
      <c r="E390" s="50" t="s">
        <v>1950</v>
      </c>
      <c r="F390" s="31" t="s">
        <v>45</v>
      </c>
      <c r="G390" s="31" t="s">
        <v>45</v>
      </c>
      <c r="H390" s="31">
        <v>1</v>
      </c>
      <c r="I390" s="31">
        <v>2</v>
      </c>
      <c r="J390" s="31">
        <v>1</v>
      </c>
      <c r="K390" s="31">
        <v>138</v>
      </c>
      <c r="L390" s="31" t="s">
        <v>30</v>
      </c>
      <c r="M390" s="29">
        <v>1589</v>
      </c>
      <c r="N390" s="38">
        <v>223966.18</v>
      </c>
      <c r="O390" s="18" t="s">
        <v>2980</v>
      </c>
      <c r="P390" s="64"/>
      <c r="Q390" s="65"/>
      <c r="R390" s="34"/>
      <c r="S390" s="33"/>
      <c r="T390" s="67">
        <v>1</v>
      </c>
    </row>
    <row r="391" spans="1:20" ht="15.75" outlineLevel="2" x14ac:dyDescent="0.25">
      <c r="A391" s="50" t="s">
        <v>1929</v>
      </c>
      <c r="B391" s="50" t="s">
        <v>1948</v>
      </c>
      <c r="C391" s="31">
        <v>124643</v>
      </c>
      <c r="D391" s="50" t="s">
        <v>1951</v>
      </c>
      <c r="E391" s="50" t="s">
        <v>1952</v>
      </c>
      <c r="F391" s="31" t="s">
        <v>45</v>
      </c>
      <c r="G391" s="31" t="s">
        <v>45</v>
      </c>
      <c r="H391" s="31">
        <v>1</v>
      </c>
      <c r="I391" s="31">
        <v>2</v>
      </c>
      <c r="J391" s="31">
        <v>1</v>
      </c>
      <c r="K391" s="31">
        <v>138</v>
      </c>
      <c r="L391" s="31" t="s">
        <v>30</v>
      </c>
      <c r="M391" s="29">
        <v>1590</v>
      </c>
      <c r="N391" s="38">
        <v>228966.18</v>
      </c>
      <c r="O391" s="18" t="s">
        <v>2980</v>
      </c>
      <c r="P391" s="64"/>
      <c r="Q391" s="65"/>
      <c r="R391" s="34"/>
      <c r="S391" s="33"/>
      <c r="T391" s="67">
        <v>1</v>
      </c>
    </row>
    <row r="392" spans="1:20" ht="15.75" outlineLevel="2" x14ac:dyDescent="0.25">
      <c r="A392" s="50" t="s">
        <v>1929</v>
      </c>
      <c r="B392" s="50" t="s">
        <v>1948</v>
      </c>
      <c r="C392" s="31">
        <v>124652</v>
      </c>
      <c r="D392" s="50" t="s">
        <v>1955</v>
      </c>
      <c r="E392" s="50" t="s">
        <v>1952</v>
      </c>
      <c r="F392" s="31" t="s">
        <v>45</v>
      </c>
      <c r="G392" s="31" t="s">
        <v>45</v>
      </c>
      <c r="H392" s="31">
        <v>1</v>
      </c>
      <c r="I392" s="31">
        <v>2</v>
      </c>
      <c r="J392" s="31">
        <v>1</v>
      </c>
      <c r="K392" s="31">
        <v>138</v>
      </c>
      <c r="L392" s="31" t="s">
        <v>30</v>
      </c>
      <c r="M392" s="29">
        <v>1593</v>
      </c>
      <c r="N392" s="38">
        <v>228966.18</v>
      </c>
      <c r="O392" s="18" t="s">
        <v>2980</v>
      </c>
      <c r="P392" s="64"/>
      <c r="Q392" s="65"/>
      <c r="R392" s="34"/>
      <c r="S392" s="33"/>
      <c r="T392" s="67">
        <v>1</v>
      </c>
    </row>
    <row r="393" spans="1:20" ht="15.75" outlineLevel="2" x14ac:dyDescent="0.25">
      <c r="A393" s="50" t="s">
        <v>1929</v>
      </c>
      <c r="B393" s="50" t="s">
        <v>1948</v>
      </c>
      <c r="C393" s="31">
        <v>124661</v>
      </c>
      <c r="D393" s="50" t="s">
        <v>1953</v>
      </c>
      <c r="E393" s="50" t="s">
        <v>1952</v>
      </c>
      <c r="F393" s="31" t="s">
        <v>45</v>
      </c>
      <c r="G393" s="31" t="s">
        <v>45</v>
      </c>
      <c r="H393" s="31">
        <v>1</v>
      </c>
      <c r="I393" s="31">
        <v>2</v>
      </c>
      <c r="J393" s="31">
        <v>1</v>
      </c>
      <c r="K393" s="31">
        <v>138</v>
      </c>
      <c r="L393" s="31" t="s">
        <v>30</v>
      </c>
      <c r="M393" s="29">
        <v>1591</v>
      </c>
      <c r="N393" s="38">
        <v>228966.18</v>
      </c>
      <c r="O393" s="18" t="s">
        <v>2980</v>
      </c>
      <c r="P393" s="64"/>
      <c r="Q393" s="65"/>
      <c r="R393" s="34"/>
      <c r="S393" s="33"/>
      <c r="T393" s="67">
        <v>1</v>
      </c>
    </row>
    <row r="394" spans="1:20" ht="15.75" outlineLevel="2" x14ac:dyDescent="0.25">
      <c r="A394" s="50" t="s">
        <v>1929</v>
      </c>
      <c r="B394" s="50" t="s">
        <v>1948</v>
      </c>
      <c r="C394" s="31">
        <v>124663</v>
      </c>
      <c r="D394" s="50" t="s">
        <v>1954</v>
      </c>
      <c r="E394" s="50" t="s">
        <v>1952</v>
      </c>
      <c r="F394" s="31" t="s">
        <v>45</v>
      </c>
      <c r="G394" s="31" t="s">
        <v>45</v>
      </c>
      <c r="H394" s="31">
        <v>1</v>
      </c>
      <c r="I394" s="31">
        <v>2</v>
      </c>
      <c r="J394" s="31">
        <v>1</v>
      </c>
      <c r="K394" s="31">
        <v>138</v>
      </c>
      <c r="L394" s="31" t="s">
        <v>30</v>
      </c>
      <c r="M394" s="29">
        <v>1592</v>
      </c>
      <c r="N394" s="38">
        <v>228966.18</v>
      </c>
      <c r="O394" s="18" t="s">
        <v>2980</v>
      </c>
      <c r="P394" s="64"/>
      <c r="Q394" s="65"/>
      <c r="R394" s="34"/>
      <c r="S394" s="33"/>
      <c r="T394" s="67">
        <v>1</v>
      </c>
    </row>
    <row r="395" spans="1:20" ht="15.75" outlineLevel="2" x14ac:dyDescent="0.25">
      <c r="A395" s="50" t="s">
        <v>1929</v>
      </c>
      <c r="B395" s="50" t="s">
        <v>1948</v>
      </c>
      <c r="C395" s="31">
        <v>124674</v>
      </c>
      <c r="D395" s="50" t="s">
        <v>1956</v>
      </c>
      <c r="E395" s="50" t="s">
        <v>1957</v>
      </c>
      <c r="F395" s="31" t="s">
        <v>216</v>
      </c>
      <c r="G395" s="31" t="s">
        <v>216</v>
      </c>
      <c r="H395" s="31">
        <v>1</v>
      </c>
      <c r="I395" s="31">
        <v>2</v>
      </c>
      <c r="J395" s="31">
        <v>1</v>
      </c>
      <c r="K395" s="31">
        <v>138</v>
      </c>
      <c r="L395" s="31" t="s">
        <v>30</v>
      </c>
      <c r="M395" s="29">
        <v>1594</v>
      </c>
      <c r="N395" s="38">
        <v>233966.18</v>
      </c>
      <c r="O395" s="18" t="s">
        <v>2980</v>
      </c>
      <c r="P395" s="64"/>
      <c r="Q395" s="65"/>
      <c r="R395" s="34"/>
      <c r="S395" s="33"/>
      <c r="T395" s="67">
        <v>1</v>
      </c>
    </row>
    <row r="396" spans="1:20" ht="15.75" outlineLevel="2" x14ac:dyDescent="0.25">
      <c r="A396" s="50" t="s">
        <v>1929</v>
      </c>
      <c r="B396" s="50" t="s">
        <v>1948</v>
      </c>
      <c r="C396" s="31">
        <v>124681</v>
      </c>
      <c r="D396" s="50" t="s">
        <v>1966</v>
      </c>
      <c r="E396" s="50" t="s">
        <v>1957</v>
      </c>
      <c r="F396" s="31" t="s">
        <v>216</v>
      </c>
      <c r="G396" s="31" t="s">
        <v>216</v>
      </c>
      <c r="H396" s="31">
        <v>1</v>
      </c>
      <c r="I396" s="31">
        <v>2</v>
      </c>
      <c r="J396" s="31">
        <v>1</v>
      </c>
      <c r="K396" s="31">
        <v>138</v>
      </c>
      <c r="L396" s="31" t="s">
        <v>30</v>
      </c>
      <c r="M396" s="29">
        <v>1601</v>
      </c>
      <c r="N396" s="38">
        <v>233966.18</v>
      </c>
      <c r="O396" s="18" t="s">
        <v>2980</v>
      </c>
      <c r="P396" s="64"/>
      <c r="Q396" s="65"/>
      <c r="R396" s="34"/>
      <c r="S396" s="33"/>
      <c r="T396" s="67">
        <v>1</v>
      </c>
    </row>
    <row r="397" spans="1:20" ht="15.75" outlineLevel="2" x14ac:dyDescent="0.25">
      <c r="A397" s="50" t="s">
        <v>1929</v>
      </c>
      <c r="B397" s="50" t="s">
        <v>1948</v>
      </c>
      <c r="C397" s="31">
        <v>124684</v>
      </c>
      <c r="D397" s="50" t="s">
        <v>1967</v>
      </c>
      <c r="E397" s="50" t="s">
        <v>1957</v>
      </c>
      <c r="F397" s="31" t="s">
        <v>216</v>
      </c>
      <c r="G397" s="31" t="s">
        <v>216</v>
      </c>
      <c r="H397" s="31">
        <v>1</v>
      </c>
      <c r="I397" s="31">
        <v>2</v>
      </c>
      <c r="J397" s="31">
        <v>1</v>
      </c>
      <c r="K397" s="31">
        <v>138</v>
      </c>
      <c r="L397" s="31" t="s">
        <v>30</v>
      </c>
      <c r="M397" s="29">
        <v>1602</v>
      </c>
      <c r="N397" s="38">
        <v>223966.18</v>
      </c>
      <c r="O397" s="18" t="s">
        <v>2980</v>
      </c>
      <c r="P397" s="64"/>
      <c r="Q397" s="65"/>
      <c r="R397" s="34"/>
      <c r="S397" s="33"/>
      <c r="T397" s="67">
        <v>1</v>
      </c>
    </row>
    <row r="398" spans="1:20" ht="15.75" outlineLevel="2" x14ac:dyDescent="0.25">
      <c r="A398" s="50" t="s">
        <v>1929</v>
      </c>
      <c r="B398" s="50" t="s">
        <v>1948</v>
      </c>
      <c r="C398" s="31">
        <v>124703</v>
      </c>
      <c r="D398" s="50" t="s">
        <v>1977</v>
      </c>
      <c r="E398" s="50" t="s">
        <v>1957</v>
      </c>
      <c r="F398" s="31" t="s">
        <v>216</v>
      </c>
      <c r="G398" s="31" t="s">
        <v>216</v>
      </c>
      <c r="H398" s="31">
        <v>1</v>
      </c>
      <c r="I398" s="31">
        <v>2</v>
      </c>
      <c r="J398" s="31">
        <v>1</v>
      </c>
      <c r="K398" s="31">
        <v>138</v>
      </c>
      <c r="L398" s="31" t="s">
        <v>30</v>
      </c>
      <c r="M398" s="29">
        <v>1610</v>
      </c>
      <c r="N398" s="38">
        <v>223966.18</v>
      </c>
      <c r="O398" s="18" t="s">
        <v>2980</v>
      </c>
      <c r="P398" s="64"/>
      <c r="Q398" s="65"/>
      <c r="R398" s="34"/>
      <c r="S398" s="33"/>
      <c r="T398" s="67">
        <v>1</v>
      </c>
    </row>
    <row r="399" spans="1:20" ht="15.75" outlineLevel="2" x14ac:dyDescent="0.25">
      <c r="A399" s="50" t="s">
        <v>1929</v>
      </c>
      <c r="B399" s="50" t="s">
        <v>1948</v>
      </c>
      <c r="C399" s="31">
        <v>124714</v>
      </c>
      <c r="D399" s="50" t="s">
        <v>1986</v>
      </c>
      <c r="E399" s="50" t="s">
        <v>1987</v>
      </c>
      <c r="F399" s="31" t="s">
        <v>1099</v>
      </c>
      <c r="G399" s="31" t="s">
        <v>1099</v>
      </c>
      <c r="H399" s="31">
        <v>1</v>
      </c>
      <c r="I399" s="31">
        <v>2</v>
      </c>
      <c r="J399" s="31">
        <v>1</v>
      </c>
      <c r="K399" s="31">
        <v>138</v>
      </c>
      <c r="L399" s="31" t="s">
        <v>30</v>
      </c>
      <c r="M399" s="29">
        <v>1616</v>
      </c>
      <c r="N399" s="38">
        <v>243966.18</v>
      </c>
      <c r="O399" s="18" t="s">
        <v>2980</v>
      </c>
      <c r="P399" s="64"/>
      <c r="Q399" s="65"/>
      <c r="R399" s="34"/>
      <c r="S399" s="33"/>
      <c r="T399" s="67">
        <v>1</v>
      </c>
    </row>
    <row r="400" spans="1:20" ht="15.75" outlineLevel="2" x14ac:dyDescent="0.25">
      <c r="A400" s="50" t="s">
        <v>1929</v>
      </c>
      <c r="B400" s="50" t="s">
        <v>1948</v>
      </c>
      <c r="C400" s="31">
        <v>124715</v>
      </c>
      <c r="D400" s="50" t="s">
        <v>1988</v>
      </c>
      <c r="E400" s="50" t="s">
        <v>1987</v>
      </c>
      <c r="F400" s="31" t="s">
        <v>1099</v>
      </c>
      <c r="G400" s="31" t="s">
        <v>1099</v>
      </c>
      <c r="H400" s="31">
        <v>1</v>
      </c>
      <c r="I400" s="31">
        <v>2</v>
      </c>
      <c r="J400" s="31">
        <v>1</v>
      </c>
      <c r="K400" s="31">
        <v>138</v>
      </c>
      <c r="L400" s="31" t="s">
        <v>30</v>
      </c>
      <c r="M400" s="29">
        <v>1617</v>
      </c>
      <c r="N400" s="38">
        <v>243966.18</v>
      </c>
      <c r="O400" s="18" t="s">
        <v>2980</v>
      </c>
      <c r="P400" s="64"/>
      <c r="Q400" s="65"/>
      <c r="R400" s="34"/>
      <c r="S400" s="33"/>
      <c r="T400" s="67">
        <v>1</v>
      </c>
    </row>
    <row r="401" spans="1:20" ht="15.75" outlineLevel="2" x14ac:dyDescent="0.25">
      <c r="A401" s="50" t="s">
        <v>1929</v>
      </c>
      <c r="B401" s="50" t="s">
        <v>1948</v>
      </c>
      <c r="C401" s="31">
        <v>124732</v>
      </c>
      <c r="D401" s="50" t="s">
        <v>2001</v>
      </c>
      <c r="E401" s="50" t="s">
        <v>1987</v>
      </c>
      <c r="F401" s="31" t="s">
        <v>1099</v>
      </c>
      <c r="G401" s="31" t="s">
        <v>1099</v>
      </c>
      <c r="H401" s="31">
        <v>1</v>
      </c>
      <c r="I401" s="31">
        <v>2</v>
      </c>
      <c r="J401" s="31">
        <v>1</v>
      </c>
      <c r="K401" s="31">
        <v>138</v>
      </c>
      <c r="L401" s="31" t="s">
        <v>30</v>
      </c>
      <c r="M401" s="29">
        <v>1629</v>
      </c>
      <c r="N401" s="38">
        <v>243966.18</v>
      </c>
      <c r="O401" s="18" t="s">
        <v>2980</v>
      </c>
      <c r="P401" s="64"/>
      <c r="Q401" s="65"/>
      <c r="R401" s="34"/>
      <c r="S401" s="33"/>
      <c r="T401" s="67">
        <v>1</v>
      </c>
    </row>
    <row r="402" spans="1:20" ht="15.75" outlineLevel="2" x14ac:dyDescent="0.25">
      <c r="A402" s="50" t="s">
        <v>1929</v>
      </c>
      <c r="B402" s="50" t="s">
        <v>1948</v>
      </c>
      <c r="C402" s="31">
        <v>124735</v>
      </c>
      <c r="D402" s="50" t="s">
        <v>1635</v>
      </c>
      <c r="E402" s="50" t="s">
        <v>1987</v>
      </c>
      <c r="F402" s="31" t="s">
        <v>1099</v>
      </c>
      <c r="G402" s="31" t="s">
        <v>1099</v>
      </c>
      <c r="H402" s="31">
        <v>1</v>
      </c>
      <c r="I402" s="31">
        <v>2</v>
      </c>
      <c r="J402" s="31">
        <v>1</v>
      </c>
      <c r="K402" s="31">
        <v>138</v>
      </c>
      <c r="L402" s="31" t="s">
        <v>30</v>
      </c>
      <c r="M402" s="29">
        <v>1632</v>
      </c>
      <c r="N402" s="38">
        <v>243966.18</v>
      </c>
      <c r="O402" s="18" t="s">
        <v>2980</v>
      </c>
      <c r="P402" s="64"/>
      <c r="Q402" s="65"/>
      <c r="R402" s="34"/>
      <c r="S402" s="33"/>
      <c r="T402" s="67">
        <v>1</v>
      </c>
    </row>
    <row r="403" spans="1:20" ht="15.75" outlineLevel="2" x14ac:dyDescent="0.25">
      <c r="A403" s="50" t="s">
        <v>1929</v>
      </c>
      <c r="B403" s="50" t="s">
        <v>1948</v>
      </c>
      <c r="C403" s="31">
        <v>124769</v>
      </c>
      <c r="D403" s="50" t="s">
        <v>1962</v>
      </c>
      <c r="E403" s="50" t="s">
        <v>1959</v>
      </c>
      <c r="F403" s="31" t="s">
        <v>216</v>
      </c>
      <c r="G403" s="31" t="s">
        <v>216</v>
      </c>
      <c r="H403" s="31">
        <v>1</v>
      </c>
      <c r="I403" s="31">
        <v>2</v>
      </c>
      <c r="J403" s="31">
        <v>1</v>
      </c>
      <c r="K403" s="31">
        <v>138</v>
      </c>
      <c r="L403" s="31" t="s">
        <v>30</v>
      </c>
      <c r="M403" s="29">
        <v>1598</v>
      </c>
      <c r="N403" s="38">
        <v>233966.18</v>
      </c>
      <c r="O403" s="18" t="s">
        <v>2980</v>
      </c>
      <c r="P403" s="64"/>
      <c r="Q403" s="65"/>
      <c r="R403" s="34"/>
      <c r="S403" s="33"/>
      <c r="T403" s="67">
        <v>1</v>
      </c>
    </row>
    <row r="404" spans="1:20" ht="15.75" outlineLevel="2" x14ac:dyDescent="0.25">
      <c r="A404" s="50" t="s">
        <v>1929</v>
      </c>
      <c r="B404" s="50" t="s">
        <v>1948</v>
      </c>
      <c r="C404" s="31">
        <v>124793</v>
      </c>
      <c r="D404" s="50" t="s">
        <v>1965</v>
      </c>
      <c r="E404" s="50" t="s">
        <v>1959</v>
      </c>
      <c r="F404" s="31" t="s">
        <v>216</v>
      </c>
      <c r="G404" s="31" t="s">
        <v>216</v>
      </c>
      <c r="H404" s="31">
        <v>1</v>
      </c>
      <c r="I404" s="31">
        <v>2</v>
      </c>
      <c r="J404" s="31">
        <v>1</v>
      </c>
      <c r="K404" s="31">
        <v>138</v>
      </c>
      <c r="L404" s="31" t="s">
        <v>30</v>
      </c>
      <c r="M404" s="29">
        <v>1600</v>
      </c>
      <c r="N404" s="38">
        <v>233966.18</v>
      </c>
      <c r="O404" s="18" t="s">
        <v>2980</v>
      </c>
      <c r="P404" s="64"/>
      <c r="Q404" s="65"/>
      <c r="R404" s="34"/>
      <c r="S404" s="33"/>
      <c r="T404" s="67">
        <v>1</v>
      </c>
    </row>
    <row r="405" spans="1:20" ht="15.75" outlineLevel="2" x14ac:dyDescent="0.25">
      <c r="A405" s="50" t="s">
        <v>1929</v>
      </c>
      <c r="B405" s="50" t="s">
        <v>1948</v>
      </c>
      <c r="C405" s="31">
        <v>124807</v>
      </c>
      <c r="D405" s="50" t="s">
        <v>1978</v>
      </c>
      <c r="E405" s="50" t="s">
        <v>1959</v>
      </c>
      <c r="F405" s="31" t="s">
        <v>216</v>
      </c>
      <c r="G405" s="31" t="s">
        <v>216</v>
      </c>
      <c r="H405" s="31">
        <v>1</v>
      </c>
      <c r="I405" s="31">
        <v>2</v>
      </c>
      <c r="J405" s="31">
        <v>1</v>
      </c>
      <c r="K405" s="31">
        <v>138</v>
      </c>
      <c r="L405" s="31" t="s">
        <v>30</v>
      </c>
      <c r="M405" s="29">
        <v>1611</v>
      </c>
      <c r="N405" s="38">
        <v>233966.18</v>
      </c>
      <c r="O405" s="18" t="s">
        <v>2980</v>
      </c>
      <c r="P405" s="64"/>
      <c r="Q405" s="65"/>
      <c r="R405" s="34"/>
      <c r="S405" s="33"/>
      <c r="T405" s="67">
        <v>1</v>
      </c>
    </row>
    <row r="406" spans="1:20" ht="15.75" outlineLevel="2" x14ac:dyDescent="0.25">
      <c r="A406" s="50" t="s">
        <v>1929</v>
      </c>
      <c r="B406" s="50" t="s">
        <v>1948</v>
      </c>
      <c r="C406" s="31">
        <v>124816</v>
      </c>
      <c r="D406" s="50" t="s">
        <v>1983</v>
      </c>
      <c r="E406" s="50" t="s">
        <v>1984</v>
      </c>
      <c r="F406" s="31" t="s">
        <v>1099</v>
      </c>
      <c r="G406" s="31" t="s">
        <v>1099</v>
      </c>
      <c r="H406" s="31">
        <v>1</v>
      </c>
      <c r="I406" s="31">
        <v>2</v>
      </c>
      <c r="J406" s="31">
        <v>1</v>
      </c>
      <c r="K406" s="31">
        <v>138</v>
      </c>
      <c r="L406" s="31" t="s">
        <v>30</v>
      </c>
      <c r="M406" s="29">
        <v>1614</v>
      </c>
      <c r="N406" s="38">
        <v>243966.18</v>
      </c>
      <c r="O406" s="18" t="s">
        <v>2980</v>
      </c>
      <c r="P406" s="64"/>
      <c r="Q406" s="65"/>
      <c r="R406" s="34"/>
      <c r="S406" s="33"/>
      <c r="T406" s="67">
        <v>1</v>
      </c>
    </row>
    <row r="407" spans="1:20" ht="15.75" outlineLevel="2" x14ac:dyDescent="0.25">
      <c r="A407" s="50" t="s">
        <v>1929</v>
      </c>
      <c r="B407" s="50" t="s">
        <v>1948</v>
      </c>
      <c r="C407" s="31">
        <v>124826</v>
      </c>
      <c r="D407" s="50" t="s">
        <v>1995</v>
      </c>
      <c r="E407" s="50" t="s">
        <v>1984</v>
      </c>
      <c r="F407" s="31" t="s">
        <v>1099</v>
      </c>
      <c r="G407" s="31" t="s">
        <v>1099</v>
      </c>
      <c r="H407" s="31">
        <v>1</v>
      </c>
      <c r="I407" s="31">
        <v>2</v>
      </c>
      <c r="J407" s="31">
        <v>1</v>
      </c>
      <c r="K407" s="31">
        <v>138</v>
      </c>
      <c r="L407" s="31" t="s">
        <v>30</v>
      </c>
      <c r="M407" s="29">
        <v>1624</v>
      </c>
      <c r="N407" s="38">
        <v>243966.18</v>
      </c>
      <c r="O407" s="18" t="s">
        <v>2980</v>
      </c>
      <c r="P407" s="64"/>
      <c r="Q407" s="65"/>
      <c r="R407" s="34"/>
      <c r="S407" s="33"/>
      <c r="T407" s="67">
        <v>1</v>
      </c>
    </row>
    <row r="408" spans="1:20" ht="15.75" outlineLevel="2" x14ac:dyDescent="0.25">
      <c r="A408" s="50" t="s">
        <v>1929</v>
      </c>
      <c r="B408" s="50" t="s">
        <v>1948</v>
      </c>
      <c r="C408" s="31">
        <v>124834</v>
      </c>
      <c r="D408" s="50" t="s">
        <v>1979</v>
      </c>
      <c r="E408" s="50" t="s">
        <v>1980</v>
      </c>
      <c r="F408" s="31" t="s">
        <v>1099</v>
      </c>
      <c r="G408" s="31" t="s">
        <v>1099</v>
      </c>
      <c r="H408" s="31">
        <v>1</v>
      </c>
      <c r="I408" s="31">
        <v>2</v>
      </c>
      <c r="J408" s="31">
        <v>1</v>
      </c>
      <c r="K408" s="31">
        <v>138</v>
      </c>
      <c r="L408" s="31" t="s">
        <v>30</v>
      </c>
      <c r="M408" s="29">
        <v>1612</v>
      </c>
      <c r="N408" s="38">
        <v>243966.18</v>
      </c>
      <c r="O408" s="18" t="s">
        <v>2980</v>
      </c>
      <c r="P408" s="64"/>
      <c r="Q408" s="65"/>
      <c r="R408" s="34"/>
      <c r="S408" s="33"/>
      <c r="T408" s="67">
        <v>1</v>
      </c>
    </row>
    <row r="409" spans="1:20" ht="15.75" outlineLevel="2" x14ac:dyDescent="0.25">
      <c r="A409" s="50" t="s">
        <v>1929</v>
      </c>
      <c r="B409" s="50" t="s">
        <v>1948</v>
      </c>
      <c r="C409" s="31">
        <v>124845</v>
      </c>
      <c r="D409" s="50" t="s">
        <v>2004</v>
      </c>
      <c r="E409" s="50" t="s">
        <v>1980</v>
      </c>
      <c r="F409" s="31" t="s">
        <v>1099</v>
      </c>
      <c r="G409" s="31" t="s">
        <v>1099</v>
      </c>
      <c r="H409" s="31">
        <v>1</v>
      </c>
      <c r="I409" s="31">
        <v>2</v>
      </c>
      <c r="J409" s="31">
        <v>1</v>
      </c>
      <c r="K409" s="31">
        <v>138</v>
      </c>
      <c r="L409" s="31" t="s">
        <v>30</v>
      </c>
      <c r="M409" s="29">
        <v>1634</v>
      </c>
      <c r="N409" s="38">
        <v>243966.18</v>
      </c>
      <c r="O409" s="18" t="s">
        <v>2980</v>
      </c>
      <c r="P409" s="64"/>
      <c r="Q409" s="65"/>
      <c r="R409" s="34"/>
      <c r="S409" s="33"/>
      <c r="T409" s="67">
        <v>1</v>
      </c>
    </row>
    <row r="410" spans="1:20" ht="15.75" outlineLevel="2" x14ac:dyDescent="0.25">
      <c r="A410" s="50" t="s">
        <v>1929</v>
      </c>
      <c r="B410" s="50" t="s">
        <v>1948</v>
      </c>
      <c r="C410" s="31">
        <v>195501</v>
      </c>
      <c r="D410" s="50" t="s">
        <v>1996</v>
      </c>
      <c r="E410" s="50" t="s">
        <v>1985</v>
      </c>
      <c r="F410" s="31" t="s">
        <v>1099</v>
      </c>
      <c r="G410" s="31" t="s">
        <v>1099</v>
      </c>
      <c r="H410" s="31">
        <v>1</v>
      </c>
      <c r="I410" s="31">
        <v>2</v>
      </c>
      <c r="J410" s="31">
        <v>1</v>
      </c>
      <c r="K410" s="31">
        <v>138</v>
      </c>
      <c r="L410" s="31" t="s">
        <v>30</v>
      </c>
      <c r="M410" s="29">
        <v>1625</v>
      </c>
      <c r="N410" s="38">
        <v>233966.18</v>
      </c>
      <c r="O410" s="18" t="s">
        <v>2980</v>
      </c>
      <c r="P410" s="64"/>
      <c r="Q410" s="65"/>
      <c r="R410" s="34"/>
      <c r="S410" s="33"/>
      <c r="T410" s="67">
        <v>1</v>
      </c>
    </row>
    <row r="411" spans="1:20" ht="15.75" outlineLevel="2" x14ac:dyDescent="0.25">
      <c r="A411" s="50" t="s">
        <v>1929</v>
      </c>
      <c r="B411" s="50" t="s">
        <v>1948</v>
      </c>
      <c r="C411" s="31">
        <v>195510</v>
      </c>
      <c r="D411" s="50" t="s">
        <v>175</v>
      </c>
      <c r="E411" s="50" t="s">
        <v>1994</v>
      </c>
      <c r="F411" s="31" t="s">
        <v>1099</v>
      </c>
      <c r="G411" s="31" t="s">
        <v>1099</v>
      </c>
      <c r="H411" s="31">
        <v>1</v>
      </c>
      <c r="I411" s="31">
        <v>2</v>
      </c>
      <c r="J411" s="31">
        <v>1</v>
      </c>
      <c r="K411" s="31">
        <v>138</v>
      </c>
      <c r="L411" s="31" t="s">
        <v>30</v>
      </c>
      <c r="M411" s="29">
        <v>1623</v>
      </c>
      <c r="N411" s="38">
        <v>223966.18</v>
      </c>
      <c r="O411" s="18" t="s">
        <v>2980</v>
      </c>
      <c r="P411" s="64"/>
      <c r="Q411" s="65"/>
      <c r="R411" s="34"/>
      <c r="S411" s="33"/>
      <c r="T411" s="67">
        <v>1</v>
      </c>
    </row>
    <row r="412" spans="1:20" ht="15.75" outlineLevel="2" x14ac:dyDescent="0.25">
      <c r="A412" s="50" t="s">
        <v>1929</v>
      </c>
      <c r="B412" s="50" t="s">
        <v>1948</v>
      </c>
      <c r="C412" s="31">
        <v>195517</v>
      </c>
      <c r="D412" s="50" t="s">
        <v>1998</v>
      </c>
      <c r="E412" s="50" t="s">
        <v>1984</v>
      </c>
      <c r="F412" s="31" t="s">
        <v>1099</v>
      </c>
      <c r="G412" s="31" t="s">
        <v>1099</v>
      </c>
      <c r="H412" s="31">
        <v>1</v>
      </c>
      <c r="I412" s="31">
        <v>2</v>
      </c>
      <c r="J412" s="31">
        <v>1</v>
      </c>
      <c r="K412" s="31">
        <v>138</v>
      </c>
      <c r="L412" s="31" t="s">
        <v>30</v>
      </c>
      <c r="M412" s="29">
        <v>1627</v>
      </c>
      <c r="N412" s="38">
        <v>243966.18</v>
      </c>
      <c r="O412" s="18" t="s">
        <v>2980</v>
      </c>
      <c r="P412" s="64"/>
      <c r="Q412" s="65"/>
      <c r="R412" s="34"/>
      <c r="S412" s="33"/>
      <c r="T412" s="67">
        <v>1</v>
      </c>
    </row>
    <row r="413" spans="1:20" ht="31.5" outlineLevel="2" x14ac:dyDescent="0.25">
      <c r="A413" s="50" t="s">
        <v>1929</v>
      </c>
      <c r="B413" s="50" t="s">
        <v>1948</v>
      </c>
      <c r="C413" s="31">
        <v>195525</v>
      </c>
      <c r="D413" s="50" t="s">
        <v>941</v>
      </c>
      <c r="E413" s="50" t="s">
        <v>1982</v>
      </c>
      <c r="F413" s="31" t="s">
        <v>1099</v>
      </c>
      <c r="G413" s="31" t="s">
        <v>1099</v>
      </c>
      <c r="H413" s="31">
        <v>1</v>
      </c>
      <c r="I413" s="31">
        <v>2</v>
      </c>
      <c r="J413" s="31">
        <v>1</v>
      </c>
      <c r="K413" s="31">
        <v>138</v>
      </c>
      <c r="L413" s="31" t="s">
        <v>30</v>
      </c>
      <c r="M413" s="29">
        <v>1630</v>
      </c>
      <c r="N413" s="38">
        <v>223966.18</v>
      </c>
      <c r="O413" s="18" t="s">
        <v>2980</v>
      </c>
      <c r="P413" s="64"/>
      <c r="Q413" s="65"/>
      <c r="R413" s="34"/>
      <c r="S413" s="33"/>
      <c r="T413" s="67">
        <v>1</v>
      </c>
    </row>
    <row r="414" spans="1:20" ht="15.75" outlineLevel="2" x14ac:dyDescent="0.25">
      <c r="A414" s="50" t="s">
        <v>1929</v>
      </c>
      <c r="B414" s="50" t="s">
        <v>1948</v>
      </c>
      <c r="C414" s="31">
        <v>195532</v>
      </c>
      <c r="D414" s="50" t="s">
        <v>1992</v>
      </c>
      <c r="E414" s="50" t="s">
        <v>1987</v>
      </c>
      <c r="F414" s="31" t="s">
        <v>1099</v>
      </c>
      <c r="G414" s="31" t="s">
        <v>1099</v>
      </c>
      <c r="H414" s="31">
        <v>1</v>
      </c>
      <c r="I414" s="31">
        <v>2</v>
      </c>
      <c r="J414" s="31">
        <v>1</v>
      </c>
      <c r="K414" s="31">
        <v>138</v>
      </c>
      <c r="L414" s="31" t="s">
        <v>30</v>
      </c>
      <c r="M414" s="29">
        <v>1621</v>
      </c>
      <c r="N414" s="38">
        <v>243966.18</v>
      </c>
      <c r="O414" s="18" t="s">
        <v>2980</v>
      </c>
      <c r="P414" s="64"/>
      <c r="Q414" s="65"/>
      <c r="R414" s="34"/>
      <c r="S414" s="33"/>
      <c r="T414" s="67">
        <v>1</v>
      </c>
    </row>
    <row r="415" spans="1:20" ht="15.75" outlineLevel="2" x14ac:dyDescent="0.25">
      <c r="A415" s="50" t="s">
        <v>1929</v>
      </c>
      <c r="B415" s="50" t="s">
        <v>1948</v>
      </c>
      <c r="C415" s="31">
        <v>195533</v>
      </c>
      <c r="D415" s="50" t="s">
        <v>1989</v>
      </c>
      <c r="E415" s="50" t="s">
        <v>1984</v>
      </c>
      <c r="F415" s="31" t="s">
        <v>1099</v>
      </c>
      <c r="G415" s="31" t="s">
        <v>1099</v>
      </c>
      <c r="H415" s="31">
        <v>1</v>
      </c>
      <c r="I415" s="31">
        <v>2</v>
      </c>
      <c r="J415" s="31">
        <v>1</v>
      </c>
      <c r="K415" s="31">
        <v>138</v>
      </c>
      <c r="L415" s="31" t="s">
        <v>30</v>
      </c>
      <c r="M415" s="29">
        <v>1618</v>
      </c>
      <c r="N415" s="38">
        <v>243966.18</v>
      </c>
      <c r="O415" s="18" t="s">
        <v>2980</v>
      </c>
      <c r="P415" s="64"/>
      <c r="Q415" s="65"/>
      <c r="R415" s="34"/>
      <c r="S415" s="33"/>
      <c r="T415" s="67">
        <v>1</v>
      </c>
    </row>
    <row r="416" spans="1:20" ht="15.75" outlineLevel="2" x14ac:dyDescent="0.25">
      <c r="A416" s="50" t="s">
        <v>1929</v>
      </c>
      <c r="B416" s="50" t="s">
        <v>1948</v>
      </c>
      <c r="C416" s="51">
        <v>303735</v>
      </c>
      <c r="D416" s="52" t="s">
        <v>2002</v>
      </c>
      <c r="E416" s="50" t="s">
        <v>1987</v>
      </c>
      <c r="F416" s="31" t="s">
        <v>1099</v>
      </c>
      <c r="G416" s="31" t="s">
        <v>1099</v>
      </c>
      <c r="H416" s="31">
        <v>1</v>
      </c>
      <c r="I416" s="31">
        <v>2</v>
      </c>
      <c r="J416" s="31">
        <v>1</v>
      </c>
      <c r="K416" s="31">
        <v>138</v>
      </c>
      <c r="L416" s="31" t="s">
        <v>30</v>
      </c>
      <c r="M416" s="29">
        <v>1631</v>
      </c>
      <c r="N416" s="38">
        <v>243966.18</v>
      </c>
      <c r="O416" s="18" t="s">
        <v>2980</v>
      </c>
      <c r="P416" s="64"/>
      <c r="Q416" s="65"/>
      <c r="R416" s="34"/>
      <c r="S416" s="33"/>
      <c r="T416" s="67">
        <v>1</v>
      </c>
    </row>
    <row r="417" spans="1:22" ht="31.5" outlineLevel="1" x14ac:dyDescent="0.25">
      <c r="A417" s="50"/>
      <c r="B417" s="69" t="s">
        <v>3047</v>
      </c>
      <c r="C417" s="51"/>
      <c r="D417" s="52"/>
      <c r="E417" s="50"/>
      <c r="F417" s="31"/>
      <c r="G417" s="31"/>
      <c r="H417" s="31">
        <f>SUBTOTAL(9,H379:H416)</f>
        <v>38</v>
      </c>
      <c r="I417" s="31">
        <f>SUBTOTAL(9,I379:I416)</f>
        <v>76</v>
      </c>
      <c r="J417" s="31"/>
      <c r="K417" s="31"/>
      <c r="L417" s="31"/>
      <c r="M417" s="29"/>
      <c r="N417" s="38">
        <f>SUBTOTAL(9,N379:N416)</f>
        <v>8954899.0399999954</v>
      </c>
      <c r="O417" s="18"/>
      <c r="P417" s="64"/>
      <c r="Q417" s="65"/>
      <c r="R417" s="34"/>
      <c r="S417" s="33"/>
      <c r="T417" s="67"/>
    </row>
    <row r="418" spans="1:22" s="80" customFormat="1" ht="25.5" customHeight="1" x14ac:dyDescent="0.25">
      <c r="A418" s="71"/>
      <c r="B418" s="71"/>
      <c r="C418" s="71"/>
      <c r="D418" s="72"/>
      <c r="E418" s="72"/>
      <c r="F418" s="71"/>
      <c r="G418" s="71"/>
      <c r="H418" s="73"/>
      <c r="I418" s="73"/>
      <c r="J418" s="71"/>
      <c r="K418" s="73"/>
      <c r="L418" s="74"/>
      <c r="M418" s="73"/>
      <c r="N418" s="73"/>
      <c r="O418" s="71"/>
      <c r="P418" s="75"/>
      <c r="Q418" s="76"/>
      <c r="R418" s="18"/>
      <c r="S418" s="77"/>
      <c r="T418" s="19"/>
      <c r="U418" s="78"/>
      <c r="V418" s="79"/>
    </row>
    <row r="419" spans="1:22" s="80" customFormat="1" ht="25.5" customHeight="1" x14ac:dyDescent="0.25">
      <c r="A419" s="71"/>
      <c r="B419" s="81" t="s">
        <v>3070</v>
      </c>
      <c r="C419" s="71"/>
      <c r="D419" s="72"/>
      <c r="E419" s="72"/>
      <c r="F419" s="82"/>
      <c r="G419" s="82"/>
      <c r="H419" s="197" t="s">
        <v>3070</v>
      </c>
      <c r="I419" s="197"/>
      <c r="J419" s="71"/>
      <c r="K419" s="73"/>
      <c r="L419" s="74"/>
      <c r="M419" s="73"/>
      <c r="N419" s="73"/>
      <c r="O419" s="71"/>
      <c r="P419" s="83"/>
      <c r="Q419" s="76"/>
      <c r="R419" s="18"/>
      <c r="S419" s="77"/>
      <c r="T419" s="19"/>
      <c r="U419" s="78"/>
      <c r="V419" s="79"/>
    </row>
    <row r="420" spans="1:22" s="80" customFormat="1" ht="25.5" customHeight="1" x14ac:dyDescent="0.25">
      <c r="A420" s="71"/>
      <c r="B420" s="71"/>
      <c r="C420" s="71"/>
      <c r="D420" s="72"/>
      <c r="E420" s="72"/>
      <c r="F420" s="71"/>
      <c r="G420" s="71"/>
      <c r="H420" s="71"/>
      <c r="I420" s="71"/>
      <c r="J420" s="71"/>
      <c r="K420" s="73"/>
      <c r="L420" s="74"/>
      <c r="M420" s="73"/>
      <c r="N420" s="73"/>
      <c r="O420" s="71"/>
      <c r="P420" s="83"/>
      <c r="Q420" s="76"/>
      <c r="R420" s="18"/>
      <c r="S420" s="77"/>
      <c r="T420" s="19"/>
      <c r="U420" s="78"/>
      <c r="V420" s="79"/>
    </row>
    <row r="421" spans="1:22" s="80" customFormat="1" ht="25.5" customHeight="1" x14ac:dyDescent="0.25">
      <c r="A421" s="71"/>
      <c r="B421" s="71"/>
      <c r="C421" s="71"/>
      <c r="D421" s="72"/>
      <c r="E421" s="72"/>
      <c r="F421" s="71"/>
      <c r="G421" s="71"/>
      <c r="H421" s="73"/>
      <c r="I421" s="73"/>
      <c r="J421" s="71"/>
      <c r="K421" s="73"/>
      <c r="L421" s="74"/>
      <c r="M421" s="73"/>
      <c r="N421" s="73"/>
      <c r="O421" s="71"/>
      <c r="P421" s="83"/>
      <c r="Q421" s="76"/>
      <c r="R421" s="18"/>
      <c r="S421" s="77"/>
      <c r="T421" s="19"/>
      <c r="U421" s="78"/>
      <c r="V421" s="79"/>
    </row>
    <row r="422" spans="1:22" s="80" customFormat="1" ht="25.5" customHeight="1" x14ac:dyDescent="0.25">
      <c r="A422" s="71"/>
      <c r="B422" s="71"/>
      <c r="C422" s="84"/>
      <c r="D422" s="85" t="s">
        <v>3071</v>
      </c>
      <c r="E422" s="72"/>
      <c r="F422" s="71"/>
      <c r="G422" s="71"/>
      <c r="H422" s="73"/>
      <c r="I422" s="73"/>
      <c r="J422" s="71"/>
      <c r="K422" s="73"/>
      <c r="L422" s="74"/>
      <c r="M422" s="198" t="s">
        <v>3072</v>
      </c>
      <c r="N422" s="198"/>
      <c r="O422" s="198"/>
      <c r="P422" s="83"/>
      <c r="Q422" s="76"/>
      <c r="R422" s="18"/>
      <c r="S422" s="77"/>
      <c r="T422" s="19"/>
      <c r="U422" s="78"/>
      <c r="V422" s="79"/>
    </row>
    <row r="423" spans="1:22" s="80" customFormat="1" ht="29.25" customHeight="1" x14ac:dyDescent="0.25">
      <c r="A423" s="71"/>
      <c r="B423" s="71"/>
      <c r="C423" s="86"/>
      <c r="D423" s="81" t="s">
        <v>3073</v>
      </c>
      <c r="E423" s="87"/>
      <c r="F423" s="81"/>
      <c r="G423" s="81"/>
      <c r="H423" s="88"/>
      <c r="I423" s="88"/>
      <c r="J423" s="81"/>
      <c r="K423" s="88"/>
      <c r="L423" s="89"/>
      <c r="M423" s="199" t="s">
        <v>3074</v>
      </c>
      <c r="N423" s="199"/>
      <c r="O423" s="199"/>
      <c r="P423" s="90"/>
      <c r="Q423" s="76"/>
      <c r="R423" s="18"/>
      <c r="S423" s="77"/>
      <c r="T423" s="19"/>
      <c r="U423" s="78"/>
      <c r="V423" s="79"/>
    </row>
    <row r="424" spans="1:22" ht="15.75" outlineLevel="2" x14ac:dyDescent="0.25">
      <c r="A424" s="50" t="s">
        <v>1929</v>
      </c>
      <c r="B424" s="50" t="s">
        <v>1930</v>
      </c>
      <c r="C424" s="31">
        <v>125359</v>
      </c>
      <c r="D424" s="50" t="s">
        <v>2037</v>
      </c>
      <c r="E424" s="50" t="s">
        <v>1442</v>
      </c>
      <c r="F424" s="31" t="s">
        <v>216</v>
      </c>
      <c r="G424" s="31" t="s">
        <v>216</v>
      </c>
      <c r="H424" s="31">
        <v>1</v>
      </c>
      <c r="I424" s="31">
        <v>2</v>
      </c>
      <c r="J424" s="31">
        <v>1</v>
      </c>
      <c r="K424" s="31">
        <v>138</v>
      </c>
      <c r="L424" s="31" t="s">
        <v>30</v>
      </c>
      <c r="M424" s="29">
        <v>1658</v>
      </c>
      <c r="N424" s="38">
        <v>160500.21</v>
      </c>
      <c r="O424" s="18" t="s">
        <v>2980</v>
      </c>
      <c r="P424" s="64"/>
      <c r="Q424" s="65"/>
      <c r="R424" s="34"/>
      <c r="S424" s="33"/>
      <c r="T424" s="67">
        <v>1</v>
      </c>
    </row>
    <row r="425" spans="1:22" ht="15.75" outlineLevel="2" x14ac:dyDescent="0.25">
      <c r="A425" s="50" t="s">
        <v>1929</v>
      </c>
      <c r="B425" s="50" t="s">
        <v>1930</v>
      </c>
      <c r="C425" s="31">
        <v>126144</v>
      </c>
      <c r="D425" s="50" t="s">
        <v>1934</v>
      </c>
      <c r="E425" s="50" t="s">
        <v>1932</v>
      </c>
      <c r="F425" s="31" t="s">
        <v>45</v>
      </c>
      <c r="G425" s="31" t="s">
        <v>45</v>
      </c>
      <c r="H425" s="31">
        <v>1</v>
      </c>
      <c r="I425" s="31">
        <v>6</v>
      </c>
      <c r="J425" s="31">
        <v>1</v>
      </c>
      <c r="K425" s="31">
        <v>138</v>
      </c>
      <c r="L425" s="31" t="s">
        <v>30</v>
      </c>
      <c r="M425" s="29">
        <v>1574</v>
      </c>
      <c r="N425" s="39">
        <v>515884.75</v>
      </c>
      <c r="O425" s="18" t="s">
        <v>2980</v>
      </c>
      <c r="P425" s="64"/>
      <c r="Q425" s="65"/>
      <c r="R425" s="34"/>
      <c r="S425" s="33"/>
      <c r="T425" s="67">
        <v>1</v>
      </c>
    </row>
    <row r="426" spans="1:22" ht="15.75" outlineLevel="2" x14ac:dyDescent="0.25">
      <c r="A426" s="50" t="s">
        <v>1929</v>
      </c>
      <c r="B426" s="50" t="s">
        <v>1930</v>
      </c>
      <c r="C426" s="31">
        <v>199005</v>
      </c>
      <c r="D426" s="50" t="s">
        <v>1931</v>
      </c>
      <c r="E426" s="50" t="s">
        <v>1932</v>
      </c>
      <c r="F426" s="31" t="s">
        <v>45</v>
      </c>
      <c r="G426" s="31" t="s">
        <v>45</v>
      </c>
      <c r="H426" s="31">
        <v>1</v>
      </c>
      <c r="I426" s="31">
        <v>9</v>
      </c>
      <c r="J426" s="31">
        <v>1</v>
      </c>
      <c r="K426" s="31">
        <v>138</v>
      </c>
      <c r="L426" s="31" t="s">
        <v>30</v>
      </c>
      <c r="M426" s="29">
        <v>1572</v>
      </c>
      <c r="N426" s="39">
        <v>740248.18</v>
      </c>
      <c r="O426" s="18" t="s">
        <v>2980</v>
      </c>
      <c r="P426" s="64"/>
      <c r="Q426" s="65"/>
      <c r="R426" s="34"/>
      <c r="S426" s="33"/>
      <c r="T426" s="67">
        <v>1</v>
      </c>
    </row>
    <row r="427" spans="1:22" ht="31.5" outlineLevel="1" x14ac:dyDescent="0.25">
      <c r="A427" s="50"/>
      <c r="B427" s="69" t="s">
        <v>3048</v>
      </c>
      <c r="C427" s="31"/>
      <c r="D427" s="50"/>
      <c r="E427" s="50"/>
      <c r="F427" s="31"/>
      <c r="G427" s="31"/>
      <c r="H427" s="31">
        <f>SUBTOTAL(9,H424:H426)</f>
        <v>3</v>
      </c>
      <c r="I427" s="31">
        <f>SUBTOTAL(9,I424:I426)</f>
        <v>17</v>
      </c>
      <c r="J427" s="31"/>
      <c r="K427" s="31"/>
      <c r="L427" s="31"/>
      <c r="M427" s="29"/>
      <c r="N427" s="39">
        <f>SUBTOTAL(9,N424:N426)</f>
        <v>1416633.1400000001</v>
      </c>
      <c r="O427" s="18"/>
      <c r="P427" s="64"/>
      <c r="Q427" s="65"/>
      <c r="R427" s="34"/>
      <c r="S427" s="33"/>
      <c r="T427" s="67"/>
    </row>
    <row r="428" spans="1:22" s="80" customFormat="1" ht="25.5" customHeight="1" x14ac:dyDescent="0.25">
      <c r="A428" s="71"/>
      <c r="B428" s="71"/>
      <c r="C428" s="71"/>
      <c r="D428" s="72"/>
      <c r="E428" s="72"/>
      <c r="F428" s="71"/>
      <c r="G428" s="71"/>
      <c r="H428" s="73"/>
      <c r="I428" s="73"/>
      <c r="J428" s="71"/>
      <c r="K428" s="73"/>
      <c r="L428" s="74"/>
      <c r="M428" s="73"/>
      <c r="N428" s="73"/>
      <c r="O428" s="71"/>
      <c r="P428" s="75"/>
      <c r="Q428" s="76"/>
      <c r="R428" s="18"/>
      <c r="S428" s="77"/>
      <c r="T428" s="19"/>
      <c r="U428" s="78"/>
      <c r="V428" s="79"/>
    </row>
    <row r="429" spans="1:22" s="80" customFormat="1" ht="25.5" customHeight="1" x14ac:dyDescent="0.25">
      <c r="A429" s="71"/>
      <c r="B429" s="81" t="s">
        <v>3070</v>
      </c>
      <c r="C429" s="71"/>
      <c r="D429" s="72"/>
      <c r="E429" s="72"/>
      <c r="F429" s="82"/>
      <c r="G429" s="82"/>
      <c r="H429" s="197" t="s">
        <v>3070</v>
      </c>
      <c r="I429" s="197"/>
      <c r="J429" s="71"/>
      <c r="K429" s="73"/>
      <c r="L429" s="74"/>
      <c r="M429" s="73"/>
      <c r="N429" s="73"/>
      <c r="O429" s="71"/>
      <c r="P429" s="83"/>
      <c r="Q429" s="76"/>
      <c r="R429" s="18"/>
      <c r="S429" s="77"/>
      <c r="T429" s="19"/>
      <c r="U429" s="78"/>
      <c r="V429" s="79"/>
    </row>
    <row r="430" spans="1:22" s="80" customFormat="1" ht="25.5" customHeight="1" x14ac:dyDescent="0.25">
      <c r="A430" s="71"/>
      <c r="B430" s="71"/>
      <c r="C430" s="71"/>
      <c r="D430" s="72"/>
      <c r="E430" s="72"/>
      <c r="F430" s="71"/>
      <c r="G430" s="71"/>
      <c r="H430" s="71"/>
      <c r="I430" s="71"/>
      <c r="J430" s="71"/>
      <c r="K430" s="73"/>
      <c r="L430" s="74"/>
      <c r="M430" s="73"/>
      <c r="N430" s="73"/>
      <c r="O430" s="71"/>
      <c r="P430" s="83"/>
      <c r="Q430" s="76"/>
      <c r="R430" s="18"/>
      <c r="S430" s="77"/>
      <c r="T430" s="19"/>
      <c r="U430" s="78"/>
      <c r="V430" s="79"/>
    </row>
    <row r="431" spans="1:22" s="80" customFormat="1" ht="25.5" customHeight="1" x14ac:dyDescent="0.25">
      <c r="A431" s="71"/>
      <c r="B431" s="71"/>
      <c r="C431" s="71"/>
      <c r="D431" s="72"/>
      <c r="E431" s="72"/>
      <c r="F431" s="71"/>
      <c r="G431" s="71"/>
      <c r="H431" s="73"/>
      <c r="I431" s="73"/>
      <c r="J431" s="71"/>
      <c r="K431" s="73"/>
      <c r="L431" s="74"/>
      <c r="M431" s="73"/>
      <c r="N431" s="73"/>
      <c r="O431" s="71"/>
      <c r="P431" s="83"/>
      <c r="Q431" s="76"/>
      <c r="R431" s="18"/>
      <c r="S431" s="77"/>
      <c r="T431" s="19"/>
      <c r="U431" s="78"/>
      <c r="V431" s="79"/>
    </row>
    <row r="432" spans="1:22" s="80" customFormat="1" ht="25.5" customHeight="1" x14ac:dyDescent="0.25">
      <c r="A432" s="71"/>
      <c r="B432" s="71"/>
      <c r="C432" s="84"/>
      <c r="D432" s="85" t="s">
        <v>3071</v>
      </c>
      <c r="E432" s="72"/>
      <c r="F432" s="71"/>
      <c r="G432" s="71"/>
      <c r="H432" s="73"/>
      <c r="I432" s="73"/>
      <c r="J432" s="71"/>
      <c r="K432" s="73"/>
      <c r="L432" s="74"/>
      <c r="M432" s="198" t="s">
        <v>3072</v>
      </c>
      <c r="N432" s="198"/>
      <c r="O432" s="198"/>
      <c r="P432" s="83"/>
      <c r="Q432" s="76"/>
      <c r="R432" s="18"/>
      <c r="S432" s="77"/>
      <c r="T432" s="19"/>
      <c r="U432" s="78"/>
      <c r="V432" s="79"/>
    </row>
    <row r="433" spans="1:22" s="80" customFormat="1" ht="29.25" customHeight="1" x14ac:dyDescent="0.25">
      <c r="A433" s="71"/>
      <c r="B433" s="71"/>
      <c r="C433" s="86"/>
      <c r="D433" s="81" t="s">
        <v>3073</v>
      </c>
      <c r="E433" s="87"/>
      <c r="F433" s="81"/>
      <c r="G433" s="81"/>
      <c r="H433" s="88"/>
      <c r="I433" s="88"/>
      <c r="J433" s="81"/>
      <c r="K433" s="88"/>
      <c r="L433" s="89"/>
      <c r="M433" s="199" t="s">
        <v>3074</v>
      </c>
      <c r="N433" s="199"/>
      <c r="O433" s="199"/>
      <c r="P433" s="90"/>
      <c r="Q433" s="76"/>
      <c r="R433" s="18"/>
      <c r="S433" s="77"/>
      <c r="T433" s="19"/>
      <c r="U433" s="78"/>
      <c r="V433" s="79"/>
    </row>
    <row r="434" spans="1:22" ht="15.75" outlineLevel="2" x14ac:dyDescent="0.25">
      <c r="A434" s="50" t="s">
        <v>1929</v>
      </c>
      <c r="B434" s="50" t="s">
        <v>2051</v>
      </c>
      <c r="C434" s="31">
        <v>125536</v>
      </c>
      <c r="D434" s="50" t="s">
        <v>2075</v>
      </c>
      <c r="E434" s="50" t="s">
        <v>2076</v>
      </c>
      <c r="F434" s="31" t="s">
        <v>45</v>
      </c>
      <c r="G434" s="31" t="s">
        <v>45</v>
      </c>
      <c r="H434" s="31">
        <v>1</v>
      </c>
      <c r="I434" s="31">
        <v>2</v>
      </c>
      <c r="J434" s="31">
        <v>1</v>
      </c>
      <c r="K434" s="31">
        <v>138</v>
      </c>
      <c r="L434" s="31" t="s">
        <v>30</v>
      </c>
      <c r="M434" s="29">
        <v>1687</v>
      </c>
      <c r="N434" s="39">
        <v>385756.45</v>
      </c>
      <c r="O434" s="18" t="s">
        <v>2980</v>
      </c>
      <c r="P434" s="64"/>
      <c r="Q434" s="65"/>
      <c r="R434" s="34"/>
      <c r="S434" s="33"/>
      <c r="T434" s="67">
        <v>1</v>
      </c>
    </row>
    <row r="435" spans="1:22" ht="15.75" outlineLevel="2" x14ac:dyDescent="0.25">
      <c r="A435" s="50" t="s">
        <v>1929</v>
      </c>
      <c r="B435" s="50" t="s">
        <v>2051</v>
      </c>
      <c r="C435" s="31">
        <v>125552</v>
      </c>
      <c r="D435" s="50" t="s">
        <v>2056</v>
      </c>
      <c r="E435" s="50" t="s">
        <v>2057</v>
      </c>
      <c r="F435" s="31" t="s">
        <v>45</v>
      </c>
      <c r="G435" s="31" t="s">
        <v>45</v>
      </c>
      <c r="H435" s="31">
        <v>1</v>
      </c>
      <c r="I435" s="31">
        <v>3</v>
      </c>
      <c r="J435" s="31">
        <v>1</v>
      </c>
      <c r="K435" s="31">
        <v>138</v>
      </c>
      <c r="L435" s="31" t="s">
        <v>30</v>
      </c>
      <c r="M435" s="29">
        <v>1672</v>
      </c>
      <c r="N435" s="39">
        <v>239668.95</v>
      </c>
      <c r="O435" s="18" t="s">
        <v>2980</v>
      </c>
      <c r="P435" s="64"/>
      <c r="Q435" s="65"/>
      <c r="R435" s="34"/>
      <c r="S435" s="33"/>
      <c r="T435" s="67">
        <v>1</v>
      </c>
    </row>
    <row r="436" spans="1:22" ht="15.75" outlineLevel="2" x14ac:dyDescent="0.25">
      <c r="A436" s="50" t="s">
        <v>1929</v>
      </c>
      <c r="B436" s="50" t="s">
        <v>2051</v>
      </c>
      <c r="C436" s="31">
        <v>125597</v>
      </c>
      <c r="D436" s="50" t="s">
        <v>2055</v>
      </c>
      <c r="E436" s="50" t="s">
        <v>951</v>
      </c>
      <c r="F436" s="31" t="s">
        <v>45</v>
      </c>
      <c r="G436" s="31" t="s">
        <v>45</v>
      </c>
      <c r="H436" s="31">
        <v>1</v>
      </c>
      <c r="I436" s="31">
        <v>2</v>
      </c>
      <c r="J436" s="31">
        <v>1</v>
      </c>
      <c r="K436" s="31">
        <v>138</v>
      </c>
      <c r="L436" s="31" t="s">
        <v>30</v>
      </c>
      <c r="M436" s="29">
        <v>1671</v>
      </c>
      <c r="N436" s="39">
        <v>160729.35</v>
      </c>
      <c r="O436" s="18" t="s">
        <v>2980</v>
      </c>
      <c r="P436" s="64"/>
      <c r="Q436" s="65"/>
      <c r="R436" s="34"/>
      <c r="S436" s="33"/>
      <c r="T436" s="67">
        <v>1</v>
      </c>
    </row>
    <row r="437" spans="1:22" ht="15.75" outlineLevel="2" x14ac:dyDescent="0.25">
      <c r="A437" s="50" t="s">
        <v>1929</v>
      </c>
      <c r="B437" s="50" t="s">
        <v>2051</v>
      </c>
      <c r="C437" s="31">
        <v>125604</v>
      </c>
      <c r="D437" s="50" t="s">
        <v>2061</v>
      </c>
      <c r="E437" s="50" t="s">
        <v>951</v>
      </c>
      <c r="F437" s="31" t="s">
        <v>45</v>
      </c>
      <c r="G437" s="31" t="s">
        <v>45</v>
      </c>
      <c r="H437" s="31">
        <v>1</v>
      </c>
      <c r="I437" s="31">
        <v>4</v>
      </c>
      <c r="J437" s="31">
        <v>1</v>
      </c>
      <c r="K437" s="31">
        <v>138</v>
      </c>
      <c r="L437" s="31" t="s">
        <v>30</v>
      </c>
      <c r="M437" s="29">
        <v>1676</v>
      </c>
      <c r="N437" s="39">
        <v>336448.94</v>
      </c>
      <c r="O437" s="18" t="s">
        <v>2980</v>
      </c>
      <c r="P437" s="64"/>
      <c r="Q437" s="65"/>
      <c r="R437" s="34"/>
      <c r="S437" s="33"/>
      <c r="T437" s="67">
        <v>1</v>
      </c>
    </row>
    <row r="438" spans="1:22" ht="15.75" outlineLevel="2" x14ac:dyDescent="0.25">
      <c r="A438" s="50" t="s">
        <v>1929</v>
      </c>
      <c r="B438" s="50" t="s">
        <v>2051</v>
      </c>
      <c r="C438" s="31">
        <v>125620</v>
      </c>
      <c r="D438" s="50" t="s">
        <v>2087</v>
      </c>
      <c r="E438" s="50" t="s">
        <v>856</v>
      </c>
      <c r="F438" s="31" t="s">
        <v>216</v>
      </c>
      <c r="G438" s="31" t="s">
        <v>216</v>
      </c>
      <c r="H438" s="31">
        <v>1</v>
      </c>
      <c r="I438" s="31">
        <v>4</v>
      </c>
      <c r="J438" s="31">
        <v>1</v>
      </c>
      <c r="K438" s="31">
        <v>138</v>
      </c>
      <c r="L438" s="31" t="s">
        <v>30</v>
      </c>
      <c r="M438" s="29">
        <v>1694</v>
      </c>
      <c r="N438" s="39">
        <v>313968.32</v>
      </c>
      <c r="O438" s="18" t="s">
        <v>2980</v>
      </c>
      <c r="P438" s="64"/>
      <c r="Q438" s="65"/>
      <c r="R438" s="34"/>
      <c r="S438" s="33"/>
      <c r="T438" s="67">
        <v>1</v>
      </c>
    </row>
    <row r="439" spans="1:22" ht="15.75" outlineLevel="2" x14ac:dyDescent="0.25">
      <c r="A439" s="50" t="s">
        <v>1929</v>
      </c>
      <c r="B439" s="50" t="s">
        <v>2051</v>
      </c>
      <c r="C439" s="31">
        <v>125643</v>
      </c>
      <c r="D439" s="50" t="s">
        <v>2083</v>
      </c>
      <c r="E439" s="50" t="s">
        <v>2084</v>
      </c>
      <c r="F439" s="31" t="s">
        <v>216</v>
      </c>
      <c r="G439" s="31" t="s">
        <v>216</v>
      </c>
      <c r="H439" s="31">
        <v>1</v>
      </c>
      <c r="I439" s="31">
        <v>3</v>
      </c>
      <c r="J439" s="31">
        <v>1</v>
      </c>
      <c r="K439" s="31">
        <v>138</v>
      </c>
      <c r="L439" s="31" t="s">
        <v>30</v>
      </c>
      <c r="M439" s="29">
        <v>1692</v>
      </c>
      <c r="N439" s="39">
        <v>272383.69</v>
      </c>
      <c r="O439" s="18" t="s">
        <v>2980</v>
      </c>
      <c r="P439" s="64"/>
      <c r="Q439" s="65"/>
      <c r="R439" s="34"/>
      <c r="S439" s="33"/>
      <c r="T439" s="67">
        <v>1</v>
      </c>
    </row>
    <row r="440" spans="1:22" ht="15.75" outlineLevel="2" x14ac:dyDescent="0.25">
      <c r="A440" s="50" t="s">
        <v>1929</v>
      </c>
      <c r="B440" s="50" t="s">
        <v>2051</v>
      </c>
      <c r="C440" s="31">
        <v>125653</v>
      </c>
      <c r="D440" s="50" t="s">
        <v>2090</v>
      </c>
      <c r="E440" s="50" t="s">
        <v>2084</v>
      </c>
      <c r="F440" s="31" t="s">
        <v>216</v>
      </c>
      <c r="G440" s="31" t="s">
        <v>216</v>
      </c>
      <c r="H440" s="31">
        <v>1</v>
      </c>
      <c r="I440" s="31">
        <v>2</v>
      </c>
      <c r="J440" s="31">
        <v>1</v>
      </c>
      <c r="K440" s="31">
        <v>138</v>
      </c>
      <c r="L440" s="31" t="s">
        <v>30</v>
      </c>
      <c r="M440" s="29">
        <v>1697</v>
      </c>
      <c r="N440" s="39">
        <v>162327.35</v>
      </c>
      <c r="O440" s="18" t="s">
        <v>2980</v>
      </c>
      <c r="P440" s="64"/>
      <c r="Q440" s="65"/>
      <c r="R440" s="34"/>
      <c r="S440" s="33"/>
      <c r="T440" s="67">
        <v>1</v>
      </c>
    </row>
    <row r="441" spans="1:22" ht="15.75" outlineLevel="2" x14ac:dyDescent="0.25">
      <c r="A441" s="50" t="s">
        <v>1929</v>
      </c>
      <c r="B441" s="50" t="s">
        <v>2051</v>
      </c>
      <c r="C441" s="31">
        <v>125682</v>
      </c>
      <c r="D441" s="50" t="s">
        <v>2073</v>
      </c>
      <c r="E441" s="50" t="s">
        <v>2074</v>
      </c>
      <c r="F441" s="31" t="s">
        <v>45</v>
      </c>
      <c r="G441" s="31" t="s">
        <v>45</v>
      </c>
      <c r="H441" s="31">
        <v>1</v>
      </c>
      <c r="I441" s="31">
        <v>3</v>
      </c>
      <c r="J441" s="31">
        <v>1</v>
      </c>
      <c r="K441" s="31">
        <v>138</v>
      </c>
      <c r="L441" s="31" t="s">
        <v>30</v>
      </c>
      <c r="M441" s="29">
        <v>1686</v>
      </c>
      <c r="N441" s="39">
        <v>239258.89</v>
      </c>
      <c r="O441" s="18" t="s">
        <v>2980</v>
      </c>
      <c r="P441" s="64"/>
      <c r="Q441" s="65"/>
      <c r="R441" s="34"/>
      <c r="S441" s="33"/>
      <c r="T441" s="67">
        <v>1</v>
      </c>
    </row>
    <row r="442" spans="1:22" ht="15.75" outlineLevel="2" x14ac:dyDescent="0.25">
      <c r="A442" s="50" t="s">
        <v>1929</v>
      </c>
      <c r="B442" s="50" t="s">
        <v>2051</v>
      </c>
      <c r="C442" s="31">
        <v>125699</v>
      </c>
      <c r="D442" s="50" t="s">
        <v>2062</v>
      </c>
      <c r="E442" s="50" t="s">
        <v>2063</v>
      </c>
      <c r="F442" s="31" t="s">
        <v>45</v>
      </c>
      <c r="G442" s="31" t="s">
        <v>45</v>
      </c>
      <c r="H442" s="31">
        <v>1</v>
      </c>
      <c r="I442" s="31">
        <v>3</v>
      </c>
      <c r="J442" s="31">
        <v>1</v>
      </c>
      <c r="K442" s="31">
        <v>138</v>
      </c>
      <c r="L442" s="31" t="s">
        <v>30</v>
      </c>
      <c r="M442" s="29">
        <v>1677</v>
      </c>
      <c r="N442" s="39">
        <v>249361.67</v>
      </c>
      <c r="O442" s="18" t="s">
        <v>2980</v>
      </c>
      <c r="P442" s="64"/>
      <c r="Q442" s="65"/>
      <c r="R442" s="34"/>
      <c r="S442" s="33"/>
      <c r="T442" s="67">
        <v>1</v>
      </c>
    </row>
    <row r="443" spans="1:22" ht="15.75" outlineLevel="2" x14ac:dyDescent="0.25">
      <c r="A443" s="50" t="s">
        <v>1929</v>
      </c>
      <c r="B443" s="50" t="s">
        <v>2051</v>
      </c>
      <c r="C443" s="31">
        <v>125708</v>
      </c>
      <c r="D443" s="50" t="s">
        <v>2077</v>
      </c>
      <c r="E443" s="50" t="s">
        <v>2063</v>
      </c>
      <c r="F443" s="31" t="s">
        <v>45</v>
      </c>
      <c r="G443" s="31" t="s">
        <v>45</v>
      </c>
      <c r="H443" s="31">
        <v>1</v>
      </c>
      <c r="I443" s="31">
        <v>5</v>
      </c>
      <c r="J443" s="31">
        <v>1</v>
      </c>
      <c r="K443" s="31">
        <v>138</v>
      </c>
      <c r="L443" s="31" t="s">
        <v>30</v>
      </c>
      <c r="M443" s="29">
        <v>1688</v>
      </c>
      <c r="N443" s="39">
        <v>445775.63</v>
      </c>
      <c r="O443" s="18" t="s">
        <v>2980</v>
      </c>
      <c r="P443" s="64"/>
      <c r="Q443" s="65"/>
      <c r="R443" s="34"/>
      <c r="S443" s="33"/>
      <c r="T443" s="67">
        <v>1</v>
      </c>
    </row>
    <row r="444" spans="1:22" ht="15.75" outlineLevel="2" x14ac:dyDescent="0.25">
      <c r="A444" s="50" t="s">
        <v>1929</v>
      </c>
      <c r="B444" s="50" t="s">
        <v>2051</v>
      </c>
      <c r="C444" s="31">
        <v>125770</v>
      </c>
      <c r="D444" s="50" t="s">
        <v>2065</v>
      </c>
      <c r="E444" s="50" t="s">
        <v>2066</v>
      </c>
      <c r="F444" s="31" t="s">
        <v>45</v>
      </c>
      <c r="G444" s="31" t="s">
        <v>45</v>
      </c>
      <c r="H444" s="31">
        <v>1</v>
      </c>
      <c r="I444" s="31">
        <v>2</v>
      </c>
      <c r="J444" s="31">
        <v>1</v>
      </c>
      <c r="K444" s="31">
        <v>138</v>
      </c>
      <c r="L444" s="31" t="s">
        <v>30</v>
      </c>
      <c r="M444" s="29">
        <v>1678</v>
      </c>
      <c r="N444" s="39">
        <v>160075.71</v>
      </c>
      <c r="O444" s="18" t="s">
        <v>2980</v>
      </c>
      <c r="P444" s="64"/>
      <c r="Q444" s="65"/>
      <c r="R444" s="34"/>
      <c r="S444" s="33"/>
      <c r="T444" s="67">
        <v>1</v>
      </c>
    </row>
    <row r="445" spans="1:22" ht="15.75" outlineLevel="2" x14ac:dyDescent="0.25">
      <c r="A445" s="50" t="s">
        <v>1929</v>
      </c>
      <c r="B445" s="50" t="s">
        <v>2051</v>
      </c>
      <c r="C445" s="31">
        <v>125771</v>
      </c>
      <c r="D445" s="50" t="s">
        <v>2067</v>
      </c>
      <c r="E445" s="50" t="s">
        <v>2066</v>
      </c>
      <c r="F445" s="31" t="s">
        <v>45</v>
      </c>
      <c r="G445" s="31" t="s">
        <v>45</v>
      </c>
      <c r="H445" s="31">
        <v>1</v>
      </c>
      <c r="I445" s="31">
        <v>5</v>
      </c>
      <c r="J445" s="31">
        <v>1</v>
      </c>
      <c r="K445" s="31">
        <v>138</v>
      </c>
      <c r="L445" s="31" t="s">
        <v>30</v>
      </c>
      <c r="M445" s="29">
        <v>1679</v>
      </c>
      <c r="N445" s="39">
        <v>455738.57</v>
      </c>
      <c r="O445" s="18" t="s">
        <v>2980</v>
      </c>
      <c r="P445" s="64"/>
      <c r="Q445" s="65"/>
      <c r="R445" s="34"/>
      <c r="S445" s="33"/>
      <c r="T445" s="67">
        <v>1</v>
      </c>
    </row>
    <row r="446" spans="1:22" ht="15.75" outlineLevel="2" x14ac:dyDescent="0.25">
      <c r="A446" s="50" t="s">
        <v>1929</v>
      </c>
      <c r="B446" s="50" t="s">
        <v>2051</v>
      </c>
      <c r="C446" s="31">
        <v>125780</v>
      </c>
      <c r="D446" s="50" t="s">
        <v>2071</v>
      </c>
      <c r="E446" s="50" t="s">
        <v>2066</v>
      </c>
      <c r="F446" s="31" t="s">
        <v>45</v>
      </c>
      <c r="G446" s="31" t="s">
        <v>45</v>
      </c>
      <c r="H446" s="31">
        <v>1</v>
      </c>
      <c r="I446" s="31">
        <v>3</v>
      </c>
      <c r="J446" s="31">
        <v>1</v>
      </c>
      <c r="K446" s="31">
        <v>138</v>
      </c>
      <c r="L446" s="31" t="s">
        <v>30</v>
      </c>
      <c r="M446" s="29">
        <v>1684</v>
      </c>
      <c r="N446" s="39">
        <v>272143.76</v>
      </c>
      <c r="O446" s="18" t="s">
        <v>2980</v>
      </c>
      <c r="P446" s="64"/>
      <c r="Q446" s="65"/>
      <c r="R446" s="34"/>
      <c r="S446" s="33"/>
      <c r="T446" s="67">
        <v>1</v>
      </c>
    </row>
    <row r="447" spans="1:22" ht="15.75" outlineLevel="2" x14ac:dyDescent="0.25">
      <c r="A447" s="50" t="s">
        <v>1929</v>
      </c>
      <c r="B447" s="50" t="s">
        <v>2051</v>
      </c>
      <c r="C447" s="31">
        <v>125799</v>
      </c>
      <c r="D447" s="50" t="s">
        <v>2091</v>
      </c>
      <c r="E447" s="50" t="s">
        <v>2086</v>
      </c>
      <c r="F447" s="31" t="s">
        <v>216</v>
      </c>
      <c r="G447" s="31" t="s">
        <v>216</v>
      </c>
      <c r="H447" s="31">
        <v>1</v>
      </c>
      <c r="I447" s="31">
        <v>2</v>
      </c>
      <c r="J447" s="31">
        <v>1</v>
      </c>
      <c r="K447" s="31">
        <v>138</v>
      </c>
      <c r="L447" s="31" t="s">
        <v>30</v>
      </c>
      <c r="M447" s="29">
        <v>1698</v>
      </c>
      <c r="N447" s="39">
        <v>160531.60999999999</v>
      </c>
      <c r="O447" s="18" t="s">
        <v>2980</v>
      </c>
      <c r="P447" s="64"/>
      <c r="Q447" s="65"/>
      <c r="R447" s="34"/>
      <c r="S447" s="33"/>
      <c r="T447" s="67">
        <v>1</v>
      </c>
    </row>
    <row r="448" spans="1:22" ht="15.75" outlineLevel="2" x14ac:dyDescent="0.25">
      <c r="A448" s="50" t="s">
        <v>1929</v>
      </c>
      <c r="B448" s="50" t="s">
        <v>2051</v>
      </c>
      <c r="C448" s="31">
        <v>125811</v>
      </c>
      <c r="D448" s="50" t="s">
        <v>2078</v>
      </c>
      <c r="E448" s="50" t="s">
        <v>2079</v>
      </c>
      <c r="F448" s="31" t="s">
        <v>216</v>
      </c>
      <c r="G448" s="31" t="s">
        <v>216</v>
      </c>
      <c r="H448" s="31">
        <v>1</v>
      </c>
      <c r="I448" s="31">
        <v>4</v>
      </c>
      <c r="J448" s="31">
        <v>1</v>
      </c>
      <c r="K448" s="31">
        <v>138</v>
      </c>
      <c r="L448" s="31" t="s">
        <v>30</v>
      </c>
      <c r="M448" s="29">
        <v>1689</v>
      </c>
      <c r="N448" s="39">
        <v>314449.84000000003</v>
      </c>
      <c r="O448" s="18" t="s">
        <v>2980</v>
      </c>
      <c r="P448" s="64"/>
      <c r="Q448" s="65"/>
      <c r="R448" s="34"/>
      <c r="S448" s="33"/>
      <c r="T448" s="67">
        <v>1</v>
      </c>
    </row>
    <row r="449" spans="1:22" ht="15.75" outlineLevel="2" x14ac:dyDescent="0.25">
      <c r="A449" s="50" t="s">
        <v>1929</v>
      </c>
      <c r="B449" s="50" t="s">
        <v>2051</v>
      </c>
      <c r="C449" s="31">
        <v>196517</v>
      </c>
      <c r="D449" s="50" t="s">
        <v>2092</v>
      </c>
      <c r="E449" s="50" t="s">
        <v>2093</v>
      </c>
      <c r="F449" s="31" t="s">
        <v>216</v>
      </c>
      <c r="G449" s="31" t="s">
        <v>216</v>
      </c>
      <c r="H449" s="31">
        <v>1</v>
      </c>
      <c r="I449" s="31">
        <v>5</v>
      </c>
      <c r="J449" s="31">
        <v>1</v>
      </c>
      <c r="K449" s="31">
        <v>138</v>
      </c>
      <c r="L449" s="31" t="s">
        <v>30</v>
      </c>
      <c r="M449" s="29">
        <v>1699</v>
      </c>
      <c r="N449" s="39">
        <v>486239.05</v>
      </c>
      <c r="O449" s="18" t="s">
        <v>2980</v>
      </c>
      <c r="P449" s="64"/>
      <c r="Q449" s="65"/>
      <c r="R449" s="34"/>
      <c r="S449" s="33"/>
      <c r="T449" s="67">
        <v>1</v>
      </c>
    </row>
    <row r="450" spans="1:22" ht="15.75" outlineLevel="2" x14ac:dyDescent="0.25">
      <c r="A450" s="50" t="s">
        <v>1929</v>
      </c>
      <c r="B450" s="50" t="s">
        <v>2051</v>
      </c>
      <c r="C450" s="31">
        <v>196526</v>
      </c>
      <c r="D450" s="50" t="s">
        <v>2085</v>
      </c>
      <c r="E450" s="50" t="s">
        <v>2086</v>
      </c>
      <c r="F450" s="31" t="s">
        <v>216</v>
      </c>
      <c r="G450" s="31" t="s">
        <v>216</v>
      </c>
      <c r="H450" s="31">
        <v>1</v>
      </c>
      <c r="I450" s="31">
        <v>2</v>
      </c>
      <c r="J450" s="31">
        <v>1</v>
      </c>
      <c r="K450" s="31">
        <v>138</v>
      </c>
      <c r="L450" s="31" t="s">
        <v>30</v>
      </c>
      <c r="M450" s="29">
        <v>1693</v>
      </c>
      <c r="N450" s="39">
        <v>160290.82999999999</v>
      </c>
      <c r="O450" s="18" t="s">
        <v>2980</v>
      </c>
      <c r="P450" s="64"/>
      <c r="Q450" s="65"/>
      <c r="R450" s="34"/>
      <c r="S450" s="33"/>
      <c r="T450" s="67">
        <v>1</v>
      </c>
    </row>
    <row r="451" spans="1:22" ht="31.5" outlineLevel="1" x14ac:dyDescent="0.25">
      <c r="A451" s="50"/>
      <c r="B451" s="69" t="s">
        <v>3049</v>
      </c>
      <c r="C451" s="31"/>
      <c r="D451" s="50"/>
      <c r="E451" s="50"/>
      <c r="F451" s="31"/>
      <c r="G451" s="31"/>
      <c r="H451" s="31">
        <f>SUBTOTAL(9,H434:H450)</f>
        <v>17</v>
      </c>
      <c r="I451" s="31">
        <f>SUBTOTAL(9,I434:I450)</f>
        <v>54</v>
      </c>
      <c r="J451" s="31"/>
      <c r="K451" s="31"/>
      <c r="L451" s="31"/>
      <c r="M451" s="29"/>
      <c r="N451" s="39">
        <f>SUBTOTAL(9,N434:N450)</f>
        <v>4815148.6099999994</v>
      </c>
      <c r="O451" s="18"/>
      <c r="P451" s="64"/>
      <c r="Q451" s="65"/>
      <c r="R451" s="34"/>
      <c r="S451" s="33"/>
      <c r="T451" s="67"/>
    </row>
    <row r="452" spans="1:22" s="80" customFormat="1" ht="25.5" customHeight="1" x14ac:dyDescent="0.25">
      <c r="A452" s="71"/>
      <c r="B452" s="71"/>
      <c r="C452" s="71"/>
      <c r="D452" s="72"/>
      <c r="E452" s="72"/>
      <c r="F452" s="71"/>
      <c r="G452" s="71"/>
      <c r="H452" s="73"/>
      <c r="I452" s="73"/>
      <c r="J452" s="71"/>
      <c r="K452" s="73"/>
      <c r="L452" s="74"/>
      <c r="M452" s="73"/>
      <c r="N452" s="73"/>
      <c r="O452" s="71"/>
      <c r="P452" s="75"/>
      <c r="Q452" s="76"/>
      <c r="R452" s="18"/>
      <c r="S452" s="77"/>
      <c r="T452" s="19"/>
      <c r="U452" s="78"/>
      <c r="V452" s="79"/>
    </row>
    <row r="453" spans="1:22" s="80" customFormat="1" ht="25.5" customHeight="1" x14ac:dyDescent="0.25">
      <c r="A453" s="71"/>
      <c r="B453" s="81" t="s">
        <v>3070</v>
      </c>
      <c r="C453" s="71"/>
      <c r="D453" s="72"/>
      <c r="E453" s="72"/>
      <c r="F453" s="82"/>
      <c r="G453" s="82"/>
      <c r="H453" s="197" t="s">
        <v>3070</v>
      </c>
      <c r="I453" s="197"/>
      <c r="J453" s="71"/>
      <c r="K453" s="73"/>
      <c r="L453" s="74"/>
      <c r="M453" s="73"/>
      <c r="N453" s="73"/>
      <c r="O453" s="71"/>
      <c r="P453" s="83"/>
      <c r="Q453" s="76"/>
      <c r="R453" s="18"/>
      <c r="S453" s="77"/>
      <c r="T453" s="19"/>
      <c r="U453" s="78"/>
      <c r="V453" s="79"/>
    </row>
    <row r="454" spans="1:22" s="80" customFormat="1" ht="25.5" customHeight="1" x14ac:dyDescent="0.25">
      <c r="A454" s="71"/>
      <c r="B454" s="71"/>
      <c r="C454" s="71"/>
      <c r="D454" s="72"/>
      <c r="E454" s="72"/>
      <c r="F454" s="71"/>
      <c r="G454" s="71"/>
      <c r="H454" s="71"/>
      <c r="I454" s="71"/>
      <c r="J454" s="71"/>
      <c r="K454" s="73"/>
      <c r="L454" s="74"/>
      <c r="M454" s="73"/>
      <c r="N454" s="73"/>
      <c r="O454" s="71"/>
      <c r="P454" s="83"/>
      <c r="Q454" s="76"/>
      <c r="R454" s="18"/>
      <c r="S454" s="77"/>
      <c r="T454" s="19"/>
      <c r="U454" s="78"/>
      <c r="V454" s="79"/>
    </row>
    <row r="455" spans="1:22" s="80" customFormat="1" ht="25.5" customHeight="1" x14ac:dyDescent="0.25">
      <c r="A455" s="71"/>
      <c r="B455" s="71"/>
      <c r="C455" s="71"/>
      <c r="D455" s="72"/>
      <c r="E455" s="72"/>
      <c r="F455" s="71"/>
      <c r="G455" s="71"/>
      <c r="H455" s="73"/>
      <c r="I455" s="73"/>
      <c r="J455" s="71"/>
      <c r="K455" s="73"/>
      <c r="L455" s="74"/>
      <c r="M455" s="73"/>
      <c r="N455" s="73"/>
      <c r="O455" s="71"/>
      <c r="P455" s="83"/>
      <c r="Q455" s="76"/>
      <c r="R455" s="18"/>
      <c r="S455" s="77"/>
      <c r="T455" s="19"/>
      <c r="U455" s="78"/>
      <c r="V455" s="79"/>
    </row>
    <row r="456" spans="1:22" s="80" customFormat="1" ht="25.5" customHeight="1" x14ac:dyDescent="0.25">
      <c r="A456" s="71"/>
      <c r="B456" s="71"/>
      <c r="C456" s="84"/>
      <c r="D456" s="85" t="s">
        <v>3071</v>
      </c>
      <c r="E456" s="72"/>
      <c r="F456" s="71"/>
      <c r="G456" s="71"/>
      <c r="H456" s="73"/>
      <c r="I456" s="73"/>
      <c r="J456" s="71"/>
      <c r="K456" s="73"/>
      <c r="L456" s="74"/>
      <c r="M456" s="198" t="s">
        <v>3072</v>
      </c>
      <c r="N456" s="198"/>
      <c r="O456" s="198"/>
      <c r="P456" s="83"/>
      <c r="Q456" s="76"/>
      <c r="R456" s="18"/>
      <c r="S456" s="77"/>
      <c r="T456" s="19"/>
      <c r="U456" s="78"/>
      <c r="V456" s="79"/>
    </row>
    <row r="457" spans="1:22" s="80" customFormat="1" ht="29.25" customHeight="1" x14ac:dyDescent="0.25">
      <c r="A457" s="71"/>
      <c r="B457" s="71"/>
      <c r="C457" s="86"/>
      <c r="D457" s="81" t="s">
        <v>3073</v>
      </c>
      <c r="E457" s="87"/>
      <c r="F457" s="81"/>
      <c r="G457" s="81"/>
      <c r="H457" s="88"/>
      <c r="I457" s="88"/>
      <c r="J457" s="81"/>
      <c r="K457" s="88"/>
      <c r="L457" s="89"/>
      <c r="M457" s="199" t="s">
        <v>3074</v>
      </c>
      <c r="N457" s="199"/>
      <c r="O457" s="199"/>
      <c r="P457" s="90"/>
      <c r="Q457" s="76"/>
      <c r="R457" s="18"/>
      <c r="S457" s="77"/>
      <c r="T457" s="19"/>
      <c r="U457" s="78"/>
      <c r="V457" s="79"/>
    </row>
    <row r="458" spans="1:22" ht="15.75" outlineLevel="2" x14ac:dyDescent="0.25">
      <c r="A458" s="50" t="s">
        <v>2095</v>
      </c>
      <c r="B458" s="50" t="s">
        <v>2096</v>
      </c>
      <c r="C458" s="31">
        <v>112031</v>
      </c>
      <c r="D458" s="50" t="s">
        <v>2097</v>
      </c>
      <c r="E458" s="50" t="s">
        <v>2098</v>
      </c>
      <c r="F458" s="31" t="s">
        <v>216</v>
      </c>
      <c r="G458" s="31" t="s">
        <v>216</v>
      </c>
      <c r="H458" s="31">
        <v>1</v>
      </c>
      <c r="I458" s="31">
        <v>9</v>
      </c>
      <c r="J458" s="31">
        <v>1</v>
      </c>
      <c r="K458" s="31">
        <v>138</v>
      </c>
      <c r="L458" s="31" t="s">
        <v>30</v>
      </c>
      <c r="M458" s="29">
        <v>1701</v>
      </c>
      <c r="N458" s="38">
        <v>1232937.25</v>
      </c>
      <c r="O458" s="18" t="s">
        <v>2980</v>
      </c>
      <c r="P458" s="64"/>
      <c r="Q458" s="65"/>
      <c r="R458" s="34"/>
      <c r="S458" s="33"/>
      <c r="T458" s="67">
        <v>1</v>
      </c>
    </row>
    <row r="459" spans="1:22" ht="15.75" outlineLevel="2" x14ac:dyDescent="0.25">
      <c r="A459" s="50" t="s">
        <v>2095</v>
      </c>
      <c r="B459" s="50" t="s">
        <v>2096</v>
      </c>
      <c r="C459" s="31">
        <v>112042</v>
      </c>
      <c r="D459" s="50" t="s">
        <v>2099</v>
      </c>
      <c r="E459" s="50" t="s">
        <v>2098</v>
      </c>
      <c r="F459" s="31" t="s">
        <v>216</v>
      </c>
      <c r="G459" s="31" t="s">
        <v>216</v>
      </c>
      <c r="H459" s="31">
        <v>1</v>
      </c>
      <c r="I459" s="31">
        <v>4</v>
      </c>
      <c r="J459" s="31">
        <v>1</v>
      </c>
      <c r="K459" s="31">
        <v>138</v>
      </c>
      <c r="L459" s="31" t="s">
        <v>30</v>
      </c>
      <c r="M459" s="29">
        <v>1702</v>
      </c>
      <c r="N459" s="38">
        <v>336798.67</v>
      </c>
      <c r="O459" s="18" t="s">
        <v>2980</v>
      </c>
      <c r="P459" s="64"/>
      <c r="Q459" s="65"/>
      <c r="R459" s="34"/>
      <c r="S459" s="33"/>
      <c r="T459" s="67">
        <v>1</v>
      </c>
    </row>
    <row r="460" spans="1:22" ht="15.75" outlineLevel="1" x14ac:dyDescent="0.25">
      <c r="A460" s="50"/>
      <c r="B460" s="69" t="s">
        <v>3050</v>
      </c>
      <c r="C460" s="31"/>
      <c r="D460" s="50"/>
      <c r="E460" s="50"/>
      <c r="F460" s="31"/>
      <c r="G460" s="31"/>
      <c r="H460" s="31">
        <f>SUBTOTAL(9,H458:H459)</f>
        <v>2</v>
      </c>
      <c r="I460" s="31">
        <f>SUBTOTAL(9,I458:I459)</f>
        <v>13</v>
      </c>
      <c r="J460" s="31"/>
      <c r="K460" s="31"/>
      <c r="L460" s="31"/>
      <c r="M460" s="29"/>
      <c r="N460" s="38">
        <f>SUBTOTAL(9,N458:N459)</f>
        <v>1569735.92</v>
      </c>
      <c r="O460" s="18"/>
      <c r="P460" s="64"/>
      <c r="Q460" s="65"/>
      <c r="R460" s="34"/>
      <c r="S460" s="33"/>
      <c r="T460" s="67"/>
    </row>
    <row r="461" spans="1:22" s="80" customFormat="1" ht="25.5" customHeight="1" x14ac:dyDescent="0.25">
      <c r="A461" s="71"/>
      <c r="B461" s="71"/>
      <c r="C461" s="71"/>
      <c r="D461" s="72"/>
      <c r="E461" s="72"/>
      <c r="F461" s="71"/>
      <c r="G461" s="71"/>
      <c r="H461" s="73"/>
      <c r="I461" s="73"/>
      <c r="J461" s="71"/>
      <c r="K461" s="73"/>
      <c r="L461" s="74"/>
      <c r="M461" s="73"/>
      <c r="N461" s="73"/>
      <c r="O461" s="71"/>
      <c r="P461" s="75"/>
      <c r="Q461" s="76"/>
      <c r="R461" s="18"/>
      <c r="S461" s="77"/>
      <c r="T461" s="19"/>
      <c r="U461" s="78"/>
      <c r="V461" s="79"/>
    </row>
    <row r="462" spans="1:22" s="80" customFormat="1" ht="25.5" customHeight="1" x14ac:dyDescent="0.25">
      <c r="A462" s="71"/>
      <c r="B462" s="81" t="s">
        <v>3070</v>
      </c>
      <c r="C462" s="71"/>
      <c r="D462" s="72"/>
      <c r="E462" s="72"/>
      <c r="F462" s="82"/>
      <c r="G462" s="82"/>
      <c r="H462" s="197" t="s">
        <v>3070</v>
      </c>
      <c r="I462" s="197"/>
      <c r="J462" s="71"/>
      <c r="K462" s="73"/>
      <c r="L462" s="74"/>
      <c r="M462" s="73"/>
      <c r="N462" s="73"/>
      <c r="O462" s="71"/>
      <c r="P462" s="83"/>
      <c r="Q462" s="76"/>
      <c r="R462" s="18"/>
      <c r="S462" s="77"/>
      <c r="T462" s="19"/>
      <c r="U462" s="78"/>
      <c r="V462" s="79"/>
    </row>
    <row r="463" spans="1:22" s="80" customFormat="1" ht="25.5" customHeight="1" x14ac:dyDescent="0.25">
      <c r="A463" s="71"/>
      <c r="B463" s="71"/>
      <c r="C463" s="71"/>
      <c r="D463" s="72"/>
      <c r="E463" s="72"/>
      <c r="F463" s="71"/>
      <c r="G463" s="71"/>
      <c r="H463" s="71"/>
      <c r="I463" s="71"/>
      <c r="J463" s="71"/>
      <c r="K463" s="73"/>
      <c r="L463" s="74"/>
      <c r="M463" s="73"/>
      <c r="N463" s="73"/>
      <c r="O463" s="71"/>
      <c r="P463" s="83"/>
      <c r="Q463" s="76"/>
      <c r="R463" s="18"/>
      <c r="S463" s="77"/>
      <c r="T463" s="19"/>
      <c r="U463" s="78"/>
      <c r="V463" s="79"/>
    </row>
    <row r="464" spans="1:22" s="80" customFormat="1" ht="25.5" customHeight="1" x14ac:dyDescent="0.25">
      <c r="A464" s="71"/>
      <c r="B464" s="71"/>
      <c r="C464" s="71"/>
      <c r="D464" s="72"/>
      <c r="E464" s="72"/>
      <c r="F464" s="71"/>
      <c r="G464" s="71"/>
      <c r="H464" s="73"/>
      <c r="I464" s="73"/>
      <c r="J464" s="71"/>
      <c r="K464" s="73"/>
      <c r="L464" s="74"/>
      <c r="M464" s="73"/>
      <c r="N464" s="73"/>
      <c r="O464" s="71"/>
      <c r="P464" s="83"/>
      <c r="Q464" s="76"/>
      <c r="R464" s="18"/>
      <c r="S464" s="77"/>
      <c r="T464" s="19"/>
      <c r="U464" s="78"/>
      <c r="V464" s="79"/>
    </row>
    <row r="465" spans="1:22" s="80" customFormat="1" ht="25.5" customHeight="1" x14ac:dyDescent="0.25">
      <c r="A465" s="71"/>
      <c r="B465" s="71"/>
      <c r="C465" s="84"/>
      <c r="D465" s="85" t="s">
        <v>3071</v>
      </c>
      <c r="E465" s="72"/>
      <c r="F465" s="71"/>
      <c r="G465" s="71"/>
      <c r="H465" s="73"/>
      <c r="I465" s="73"/>
      <c r="J465" s="71"/>
      <c r="K465" s="73"/>
      <c r="L465" s="74"/>
      <c r="M465" s="198" t="s">
        <v>3072</v>
      </c>
      <c r="N465" s="198"/>
      <c r="O465" s="198"/>
      <c r="P465" s="83"/>
      <c r="Q465" s="76"/>
      <c r="R465" s="18"/>
      <c r="S465" s="77"/>
      <c r="T465" s="19"/>
      <c r="U465" s="78"/>
      <c r="V465" s="79"/>
    </row>
    <row r="466" spans="1:22" s="80" customFormat="1" ht="29.25" customHeight="1" x14ac:dyDescent="0.25">
      <c r="A466" s="71"/>
      <c r="B466" s="71"/>
      <c r="C466" s="86"/>
      <c r="D466" s="81" t="s">
        <v>3073</v>
      </c>
      <c r="E466" s="87"/>
      <c r="F466" s="81"/>
      <c r="G466" s="81"/>
      <c r="H466" s="88"/>
      <c r="I466" s="88"/>
      <c r="J466" s="81"/>
      <c r="K466" s="88"/>
      <c r="L466" s="89"/>
      <c r="M466" s="199" t="s">
        <v>3074</v>
      </c>
      <c r="N466" s="199"/>
      <c r="O466" s="199"/>
      <c r="P466" s="90"/>
      <c r="Q466" s="76"/>
      <c r="R466" s="18"/>
      <c r="S466" s="77"/>
      <c r="T466" s="19"/>
      <c r="U466" s="78"/>
      <c r="V466" s="79"/>
    </row>
    <row r="467" spans="1:22" ht="15.75" outlineLevel="2" x14ac:dyDescent="0.25">
      <c r="A467" s="50" t="s">
        <v>2095</v>
      </c>
      <c r="B467" s="50" t="s">
        <v>2103</v>
      </c>
      <c r="C467" s="31">
        <v>112573</v>
      </c>
      <c r="D467" s="50" t="s">
        <v>2115</v>
      </c>
      <c r="E467" s="50" t="s">
        <v>2108</v>
      </c>
      <c r="F467" s="31" t="s">
        <v>1160</v>
      </c>
      <c r="G467" s="31" t="s">
        <v>1160</v>
      </c>
      <c r="H467" s="31">
        <v>1</v>
      </c>
      <c r="I467" s="31">
        <v>6</v>
      </c>
      <c r="J467" s="31">
        <v>1</v>
      </c>
      <c r="K467" s="31">
        <v>138</v>
      </c>
      <c r="L467" s="31" t="s">
        <v>30</v>
      </c>
      <c r="M467" s="29">
        <v>1711</v>
      </c>
      <c r="N467" s="38">
        <v>697001.28</v>
      </c>
      <c r="O467" s="18" t="s">
        <v>2980</v>
      </c>
      <c r="P467" s="64"/>
      <c r="Q467" s="65"/>
      <c r="R467" s="34"/>
      <c r="S467" s="33"/>
      <c r="T467" s="67">
        <v>1</v>
      </c>
    </row>
    <row r="468" spans="1:22" ht="15.75" outlineLevel="2" x14ac:dyDescent="0.25">
      <c r="A468" s="50" t="s">
        <v>2095</v>
      </c>
      <c r="B468" s="50" t="s">
        <v>2103</v>
      </c>
      <c r="C468" s="31">
        <v>112574</v>
      </c>
      <c r="D468" s="50" t="s">
        <v>2116</v>
      </c>
      <c r="E468" s="50" t="s">
        <v>2108</v>
      </c>
      <c r="F468" s="31" t="s">
        <v>1160</v>
      </c>
      <c r="G468" s="31" t="s">
        <v>1160</v>
      </c>
      <c r="H468" s="31">
        <v>1</v>
      </c>
      <c r="I468" s="31">
        <v>4</v>
      </c>
      <c r="J468" s="31">
        <v>1</v>
      </c>
      <c r="K468" s="31">
        <v>138</v>
      </c>
      <c r="L468" s="31" t="s">
        <v>30</v>
      </c>
      <c r="M468" s="29">
        <v>1712</v>
      </c>
      <c r="N468" s="38">
        <v>583800.4</v>
      </c>
      <c r="O468" s="18" t="s">
        <v>2980</v>
      </c>
      <c r="P468" s="64"/>
      <c r="Q468" s="65"/>
      <c r="R468" s="34"/>
      <c r="S468" s="33"/>
      <c r="T468" s="67">
        <v>1</v>
      </c>
    </row>
    <row r="469" spans="1:22" ht="15.75" outlineLevel="2" x14ac:dyDescent="0.25">
      <c r="A469" s="50" t="s">
        <v>2095</v>
      </c>
      <c r="B469" s="50" t="s">
        <v>2103</v>
      </c>
      <c r="C469" s="31">
        <v>112643</v>
      </c>
      <c r="D469" s="50" t="s">
        <v>2111</v>
      </c>
      <c r="E469" s="50" t="s">
        <v>2112</v>
      </c>
      <c r="F469" s="31" t="s">
        <v>1160</v>
      </c>
      <c r="G469" s="31" t="s">
        <v>1160</v>
      </c>
      <c r="H469" s="31">
        <v>1</v>
      </c>
      <c r="I469" s="31">
        <v>6</v>
      </c>
      <c r="J469" s="31">
        <v>1</v>
      </c>
      <c r="K469" s="31">
        <v>138</v>
      </c>
      <c r="L469" s="31" t="s">
        <v>30</v>
      </c>
      <c r="M469" s="29">
        <v>1709</v>
      </c>
      <c r="N469" s="38">
        <v>801783.89</v>
      </c>
      <c r="O469" s="18" t="s">
        <v>2980</v>
      </c>
      <c r="P469" s="64"/>
      <c r="Q469" s="65"/>
      <c r="R469" s="34"/>
      <c r="S469" s="33"/>
      <c r="T469" s="67">
        <v>1</v>
      </c>
    </row>
    <row r="470" spans="1:22" ht="15.75" outlineLevel="2" x14ac:dyDescent="0.25">
      <c r="A470" s="50" t="s">
        <v>2095</v>
      </c>
      <c r="B470" s="50" t="s">
        <v>2103</v>
      </c>
      <c r="C470" s="31">
        <v>173504</v>
      </c>
      <c r="D470" s="50" t="s">
        <v>1705</v>
      </c>
      <c r="E470" s="50" t="s">
        <v>2105</v>
      </c>
      <c r="F470" s="31" t="s">
        <v>45</v>
      </c>
      <c r="G470" s="31" t="s">
        <v>45</v>
      </c>
      <c r="H470" s="31">
        <v>1</v>
      </c>
      <c r="I470" s="31">
        <v>4</v>
      </c>
      <c r="J470" s="31">
        <v>1</v>
      </c>
      <c r="K470" s="31">
        <v>138</v>
      </c>
      <c r="L470" s="31" t="s">
        <v>30</v>
      </c>
      <c r="M470" s="29">
        <v>1705</v>
      </c>
      <c r="N470" s="38">
        <v>580689.22</v>
      </c>
      <c r="O470" s="18" t="s">
        <v>2980</v>
      </c>
      <c r="P470" s="64"/>
      <c r="Q470" s="65"/>
      <c r="R470" s="34"/>
      <c r="S470" s="33"/>
      <c r="T470" s="67">
        <v>1</v>
      </c>
    </row>
    <row r="471" spans="1:22" ht="15.75" outlineLevel="2" x14ac:dyDescent="0.25">
      <c r="A471" s="50" t="s">
        <v>2095</v>
      </c>
      <c r="B471" s="50" t="s">
        <v>2103</v>
      </c>
      <c r="C471" s="31">
        <v>173514</v>
      </c>
      <c r="D471" s="50" t="s">
        <v>2107</v>
      </c>
      <c r="E471" s="50" t="s">
        <v>2108</v>
      </c>
      <c r="F471" s="31" t="s">
        <v>1160</v>
      </c>
      <c r="G471" s="31" t="s">
        <v>1160</v>
      </c>
      <c r="H471" s="31">
        <v>1</v>
      </c>
      <c r="I471" s="31">
        <v>1</v>
      </c>
      <c r="J471" s="31">
        <v>1</v>
      </c>
      <c r="K471" s="31">
        <v>138</v>
      </c>
      <c r="L471" s="31" t="s">
        <v>30</v>
      </c>
      <c r="M471" s="29">
        <v>1707</v>
      </c>
      <c r="N471" s="38">
        <v>159624.17000000001</v>
      </c>
      <c r="O471" s="18" t="s">
        <v>2980</v>
      </c>
      <c r="P471" s="64"/>
      <c r="Q471" s="65"/>
      <c r="R471" s="34"/>
      <c r="S471" s="33"/>
      <c r="T471" s="67">
        <v>1</v>
      </c>
    </row>
    <row r="472" spans="1:22" ht="15.75" outlineLevel="2" x14ac:dyDescent="0.25">
      <c r="A472" s="50" t="s">
        <v>2095</v>
      </c>
      <c r="B472" s="50" t="s">
        <v>2103</v>
      </c>
      <c r="C472" s="31">
        <v>173555</v>
      </c>
      <c r="D472" s="50" t="s">
        <v>2113</v>
      </c>
      <c r="E472" s="50" t="s">
        <v>2114</v>
      </c>
      <c r="F472" s="31" t="s">
        <v>1160</v>
      </c>
      <c r="G472" s="31" t="s">
        <v>1160</v>
      </c>
      <c r="H472" s="31">
        <v>1</v>
      </c>
      <c r="I472" s="31">
        <v>4</v>
      </c>
      <c r="J472" s="31">
        <v>1</v>
      </c>
      <c r="K472" s="31">
        <v>138</v>
      </c>
      <c r="L472" s="31" t="s">
        <v>30</v>
      </c>
      <c r="M472" s="29">
        <v>1710</v>
      </c>
      <c r="N472" s="38">
        <v>586539.68000000005</v>
      </c>
      <c r="O472" s="18" t="s">
        <v>2980</v>
      </c>
      <c r="P472" s="64"/>
      <c r="Q472" s="65"/>
      <c r="R472" s="34"/>
      <c r="S472" s="33"/>
      <c r="T472" s="67">
        <v>1</v>
      </c>
    </row>
    <row r="473" spans="1:22" ht="15.75" outlineLevel="1" x14ac:dyDescent="0.25">
      <c r="A473" s="50"/>
      <c r="B473" s="69" t="s">
        <v>3051</v>
      </c>
      <c r="C473" s="31"/>
      <c r="D473" s="50"/>
      <c r="E473" s="50"/>
      <c r="F473" s="31"/>
      <c r="G473" s="31"/>
      <c r="H473" s="31">
        <f>SUBTOTAL(9,H467:H472)</f>
        <v>6</v>
      </c>
      <c r="I473" s="31">
        <f>SUBTOTAL(9,I467:I472)</f>
        <v>25</v>
      </c>
      <c r="J473" s="31"/>
      <c r="K473" s="31"/>
      <c r="L473" s="31"/>
      <c r="M473" s="29"/>
      <c r="N473" s="38">
        <f>SUBTOTAL(9,N467:N472)</f>
        <v>3409438.64</v>
      </c>
      <c r="O473" s="18"/>
      <c r="P473" s="64"/>
      <c r="Q473" s="65"/>
      <c r="R473" s="34"/>
      <c r="S473" s="33"/>
      <c r="T473" s="67"/>
    </row>
    <row r="474" spans="1:22" s="80" customFormat="1" ht="25.5" customHeight="1" x14ac:dyDescent="0.25">
      <c r="A474" s="71"/>
      <c r="B474" s="71"/>
      <c r="C474" s="71"/>
      <c r="D474" s="72"/>
      <c r="E474" s="72"/>
      <c r="F474" s="71"/>
      <c r="G474" s="71"/>
      <c r="H474" s="73"/>
      <c r="I474" s="73"/>
      <c r="J474" s="71"/>
      <c r="K474" s="73"/>
      <c r="L474" s="74"/>
      <c r="M474" s="73"/>
      <c r="N474" s="73"/>
      <c r="O474" s="71"/>
      <c r="P474" s="75"/>
      <c r="Q474" s="76"/>
      <c r="R474" s="18"/>
      <c r="S474" s="77"/>
      <c r="T474" s="19"/>
      <c r="U474" s="78"/>
      <c r="V474" s="79"/>
    </row>
    <row r="475" spans="1:22" s="80" customFormat="1" ht="25.5" customHeight="1" x14ac:dyDescent="0.25">
      <c r="A475" s="71"/>
      <c r="B475" s="81" t="s">
        <v>3070</v>
      </c>
      <c r="C475" s="71"/>
      <c r="D475" s="72"/>
      <c r="E475" s="72"/>
      <c r="F475" s="82"/>
      <c r="G475" s="82"/>
      <c r="H475" s="197" t="s">
        <v>3070</v>
      </c>
      <c r="I475" s="197"/>
      <c r="J475" s="71"/>
      <c r="K475" s="73"/>
      <c r="L475" s="74"/>
      <c r="M475" s="73"/>
      <c r="N475" s="73"/>
      <c r="O475" s="71"/>
      <c r="P475" s="83"/>
      <c r="Q475" s="76"/>
      <c r="R475" s="18"/>
      <c r="S475" s="77"/>
      <c r="T475" s="19"/>
      <c r="U475" s="78"/>
      <c r="V475" s="79"/>
    </row>
    <row r="476" spans="1:22" s="80" customFormat="1" ht="25.5" customHeight="1" x14ac:dyDescent="0.25">
      <c r="A476" s="71"/>
      <c r="B476" s="71"/>
      <c r="C476" s="71"/>
      <c r="D476" s="72"/>
      <c r="E476" s="72"/>
      <c r="F476" s="71"/>
      <c r="G476" s="71"/>
      <c r="H476" s="71"/>
      <c r="I476" s="71"/>
      <c r="J476" s="71"/>
      <c r="K476" s="73"/>
      <c r="L476" s="74"/>
      <c r="M476" s="73"/>
      <c r="N476" s="73"/>
      <c r="O476" s="71"/>
      <c r="P476" s="83"/>
      <c r="Q476" s="76"/>
      <c r="R476" s="18"/>
      <c r="S476" s="77"/>
      <c r="T476" s="19"/>
      <c r="U476" s="78"/>
      <c r="V476" s="79"/>
    </row>
    <row r="477" spans="1:22" s="80" customFormat="1" ht="25.5" customHeight="1" x14ac:dyDescent="0.25">
      <c r="A477" s="71"/>
      <c r="B477" s="71"/>
      <c r="C477" s="71"/>
      <c r="D477" s="72"/>
      <c r="E477" s="72"/>
      <c r="F477" s="71"/>
      <c r="G477" s="71"/>
      <c r="H477" s="73"/>
      <c r="I477" s="73"/>
      <c r="J477" s="71"/>
      <c r="K477" s="73"/>
      <c r="L477" s="74"/>
      <c r="M477" s="73"/>
      <c r="N477" s="73"/>
      <c r="O477" s="71"/>
      <c r="P477" s="83"/>
      <c r="Q477" s="76"/>
      <c r="R477" s="18"/>
      <c r="S477" s="77"/>
      <c r="T477" s="19"/>
      <c r="U477" s="78"/>
      <c r="V477" s="79"/>
    </row>
    <row r="478" spans="1:22" s="80" customFormat="1" ht="25.5" customHeight="1" x14ac:dyDescent="0.25">
      <c r="A478" s="71"/>
      <c r="B478" s="71"/>
      <c r="C478" s="84"/>
      <c r="D478" s="85" t="s">
        <v>3071</v>
      </c>
      <c r="E478" s="72"/>
      <c r="F478" s="71"/>
      <c r="G478" s="71"/>
      <c r="H478" s="73"/>
      <c r="I478" s="73"/>
      <c r="J478" s="71"/>
      <c r="K478" s="73"/>
      <c r="L478" s="74"/>
      <c r="M478" s="198" t="s">
        <v>3072</v>
      </c>
      <c r="N478" s="198"/>
      <c r="O478" s="198"/>
      <c r="P478" s="83"/>
      <c r="Q478" s="76"/>
      <c r="R478" s="18"/>
      <c r="S478" s="77"/>
      <c r="T478" s="19"/>
      <c r="U478" s="78"/>
      <c r="V478" s="79"/>
    </row>
    <row r="479" spans="1:22" s="80" customFormat="1" ht="29.25" customHeight="1" x14ac:dyDescent="0.25">
      <c r="A479" s="71"/>
      <c r="B479" s="71"/>
      <c r="C479" s="86"/>
      <c r="D479" s="81" t="s">
        <v>3073</v>
      </c>
      <c r="E479" s="87"/>
      <c r="F479" s="81"/>
      <c r="G479" s="81"/>
      <c r="H479" s="88"/>
      <c r="I479" s="88"/>
      <c r="J479" s="81"/>
      <c r="K479" s="88"/>
      <c r="L479" s="89"/>
      <c r="M479" s="199" t="s">
        <v>3074</v>
      </c>
      <c r="N479" s="199"/>
      <c r="O479" s="199"/>
      <c r="P479" s="90"/>
      <c r="Q479" s="76"/>
      <c r="R479" s="18"/>
      <c r="S479" s="77"/>
      <c r="T479" s="19"/>
      <c r="U479" s="78"/>
      <c r="V479" s="79"/>
    </row>
    <row r="480" spans="1:22" ht="15.75" outlineLevel="2" x14ac:dyDescent="0.25">
      <c r="A480" s="50" t="s">
        <v>2095</v>
      </c>
      <c r="B480" s="50" t="s">
        <v>2117</v>
      </c>
      <c r="C480" s="31">
        <v>113393</v>
      </c>
      <c r="D480" s="50" t="s">
        <v>2133</v>
      </c>
      <c r="E480" s="50" t="s">
        <v>2134</v>
      </c>
      <c r="F480" s="31" t="s">
        <v>216</v>
      </c>
      <c r="G480" s="31" t="s">
        <v>216</v>
      </c>
      <c r="H480" s="31">
        <v>1</v>
      </c>
      <c r="I480" s="31">
        <v>8</v>
      </c>
      <c r="J480" s="31">
        <v>1</v>
      </c>
      <c r="K480" s="31">
        <v>138</v>
      </c>
      <c r="L480" s="31" t="s">
        <v>30</v>
      </c>
      <c r="M480" s="29">
        <v>1726</v>
      </c>
      <c r="N480" s="38">
        <v>562749.64</v>
      </c>
      <c r="O480" s="18" t="s">
        <v>2980</v>
      </c>
      <c r="P480" s="64"/>
      <c r="Q480" s="65"/>
      <c r="R480" s="34"/>
      <c r="S480" s="33"/>
      <c r="T480" s="67">
        <v>1</v>
      </c>
    </row>
    <row r="481" spans="1:20" ht="15.75" outlineLevel="2" x14ac:dyDescent="0.25">
      <c r="A481" s="50" t="s">
        <v>2095</v>
      </c>
      <c r="B481" s="50" t="s">
        <v>2117</v>
      </c>
      <c r="C481" s="31">
        <v>113436</v>
      </c>
      <c r="D481" s="50" t="s">
        <v>2143</v>
      </c>
      <c r="E481" s="50" t="s">
        <v>2144</v>
      </c>
      <c r="F481" s="31" t="s">
        <v>216</v>
      </c>
      <c r="G481" s="31" t="s">
        <v>216</v>
      </c>
      <c r="H481" s="31">
        <v>1</v>
      </c>
      <c r="I481" s="31">
        <v>4</v>
      </c>
      <c r="J481" s="31">
        <v>1</v>
      </c>
      <c r="K481" s="31">
        <v>138</v>
      </c>
      <c r="L481" s="31" t="s">
        <v>30</v>
      </c>
      <c r="M481" s="29">
        <v>1732</v>
      </c>
      <c r="N481" s="38">
        <v>298127.43</v>
      </c>
      <c r="O481" s="18" t="s">
        <v>2980</v>
      </c>
      <c r="P481" s="64"/>
      <c r="Q481" s="65"/>
      <c r="R481" s="34"/>
      <c r="S481" s="33"/>
      <c r="T481" s="67">
        <v>1</v>
      </c>
    </row>
    <row r="482" spans="1:20" ht="15.75" outlineLevel="2" x14ac:dyDescent="0.25">
      <c r="A482" s="50" t="s">
        <v>2095</v>
      </c>
      <c r="B482" s="50" t="s">
        <v>2117</v>
      </c>
      <c r="C482" s="31">
        <v>113451</v>
      </c>
      <c r="D482" s="50" t="s">
        <v>1276</v>
      </c>
      <c r="E482" s="50" t="s">
        <v>2139</v>
      </c>
      <c r="F482" s="31" t="s">
        <v>216</v>
      </c>
      <c r="G482" s="31" t="s">
        <v>216</v>
      </c>
      <c r="H482" s="31">
        <v>1</v>
      </c>
      <c r="I482" s="31">
        <v>2</v>
      </c>
      <c r="J482" s="31">
        <v>1</v>
      </c>
      <c r="K482" s="31">
        <v>138</v>
      </c>
      <c r="L482" s="31" t="s">
        <v>30</v>
      </c>
      <c r="M482" s="29">
        <v>1729</v>
      </c>
      <c r="N482" s="38">
        <v>716664.73</v>
      </c>
      <c r="O482" s="18" t="s">
        <v>2980</v>
      </c>
      <c r="P482" s="64"/>
      <c r="Q482" s="65"/>
      <c r="R482" s="34"/>
      <c r="S482" s="33"/>
      <c r="T482" s="67">
        <v>1</v>
      </c>
    </row>
    <row r="483" spans="1:20" ht="15.75" outlineLevel="2" x14ac:dyDescent="0.25">
      <c r="A483" s="50" t="s">
        <v>2095</v>
      </c>
      <c r="B483" s="50" t="s">
        <v>2117</v>
      </c>
      <c r="C483" s="31">
        <v>113452</v>
      </c>
      <c r="D483" s="50" t="s">
        <v>2141</v>
      </c>
      <c r="E483" s="50" t="s">
        <v>2139</v>
      </c>
      <c r="F483" s="31" t="s">
        <v>216</v>
      </c>
      <c r="G483" s="31" t="s">
        <v>216</v>
      </c>
      <c r="H483" s="31">
        <v>1</v>
      </c>
      <c r="I483" s="31">
        <v>14</v>
      </c>
      <c r="J483" s="31">
        <v>1</v>
      </c>
      <c r="K483" s="31">
        <v>138</v>
      </c>
      <c r="L483" s="31" t="s">
        <v>30</v>
      </c>
      <c r="M483" s="29">
        <v>1730</v>
      </c>
      <c r="N483" s="38">
        <v>986746.48</v>
      </c>
      <c r="O483" s="18" t="s">
        <v>2980</v>
      </c>
      <c r="P483" s="64"/>
      <c r="Q483" s="65"/>
      <c r="R483" s="34"/>
      <c r="S483" s="33"/>
      <c r="T483" s="67">
        <v>1</v>
      </c>
    </row>
    <row r="484" spans="1:20" ht="15.75" outlineLevel="2" x14ac:dyDescent="0.25">
      <c r="A484" s="50" t="s">
        <v>2095</v>
      </c>
      <c r="B484" s="50" t="s">
        <v>2117</v>
      </c>
      <c r="C484" s="31">
        <v>113555</v>
      </c>
      <c r="D484" s="50" t="s">
        <v>2153</v>
      </c>
      <c r="E484" s="50" t="s">
        <v>131</v>
      </c>
      <c r="F484" s="31" t="s">
        <v>1099</v>
      </c>
      <c r="G484" s="31" t="s">
        <v>1099</v>
      </c>
      <c r="H484" s="31">
        <v>1</v>
      </c>
      <c r="I484" s="31">
        <v>6</v>
      </c>
      <c r="J484" s="31">
        <v>1</v>
      </c>
      <c r="K484" s="31">
        <v>138</v>
      </c>
      <c r="L484" s="31" t="s">
        <v>30</v>
      </c>
      <c r="M484" s="29">
        <v>1741</v>
      </c>
      <c r="N484" s="38">
        <v>436779.92</v>
      </c>
      <c r="O484" s="18" t="s">
        <v>2980</v>
      </c>
      <c r="P484" s="64"/>
      <c r="Q484" s="65"/>
      <c r="R484" s="34"/>
      <c r="S484" s="33"/>
      <c r="T484" s="67">
        <v>1</v>
      </c>
    </row>
    <row r="485" spans="1:20" ht="15.75" outlineLevel="2" x14ac:dyDescent="0.25">
      <c r="A485" s="50" t="s">
        <v>2095</v>
      </c>
      <c r="B485" s="50" t="s">
        <v>2117</v>
      </c>
      <c r="C485" s="31">
        <v>113566</v>
      </c>
      <c r="D485" s="50" t="s">
        <v>2158</v>
      </c>
      <c r="E485" s="50" t="s">
        <v>131</v>
      </c>
      <c r="F485" s="31" t="s">
        <v>1099</v>
      </c>
      <c r="G485" s="31" t="s">
        <v>1099</v>
      </c>
      <c r="H485" s="31">
        <v>1</v>
      </c>
      <c r="I485" s="31">
        <v>3</v>
      </c>
      <c r="J485" s="31">
        <v>1</v>
      </c>
      <c r="K485" s="31">
        <v>138</v>
      </c>
      <c r="L485" s="31" t="s">
        <v>30</v>
      </c>
      <c r="M485" s="29">
        <v>1747</v>
      </c>
      <c r="N485" s="38">
        <v>361926.77</v>
      </c>
      <c r="O485" s="18" t="s">
        <v>2980</v>
      </c>
      <c r="P485" s="64"/>
      <c r="Q485" s="65"/>
      <c r="R485" s="34"/>
      <c r="S485" s="33"/>
      <c r="T485" s="67">
        <v>1</v>
      </c>
    </row>
    <row r="486" spans="1:20" ht="15.75" outlineLevel="2" x14ac:dyDescent="0.25">
      <c r="A486" s="50" t="s">
        <v>2095</v>
      </c>
      <c r="B486" s="50" t="s">
        <v>2117</v>
      </c>
      <c r="C486" s="31">
        <v>113567</v>
      </c>
      <c r="D486" s="50" t="s">
        <v>2159</v>
      </c>
      <c r="E486" s="50" t="s">
        <v>131</v>
      </c>
      <c r="F486" s="31" t="s">
        <v>1099</v>
      </c>
      <c r="G486" s="31" t="s">
        <v>1099</v>
      </c>
      <c r="H486" s="31">
        <v>1</v>
      </c>
      <c r="I486" s="31">
        <v>5</v>
      </c>
      <c r="J486" s="31">
        <v>1</v>
      </c>
      <c r="K486" s="31">
        <v>138</v>
      </c>
      <c r="L486" s="31" t="s">
        <v>30</v>
      </c>
      <c r="M486" s="29">
        <v>1748</v>
      </c>
      <c r="N486" s="38">
        <v>483029.3</v>
      </c>
      <c r="O486" s="18" t="s">
        <v>2980</v>
      </c>
      <c r="P486" s="64"/>
      <c r="Q486" s="65"/>
      <c r="R486" s="34"/>
      <c r="S486" s="33"/>
      <c r="T486" s="67">
        <v>1</v>
      </c>
    </row>
    <row r="487" spans="1:20" ht="15.75" outlineLevel="2" x14ac:dyDescent="0.25">
      <c r="A487" s="50" t="s">
        <v>2095</v>
      </c>
      <c r="B487" s="50" t="s">
        <v>2117</v>
      </c>
      <c r="C487" s="31">
        <v>113607</v>
      </c>
      <c r="D487" s="50" t="s">
        <v>2150</v>
      </c>
      <c r="E487" s="50" t="s">
        <v>2151</v>
      </c>
      <c r="F487" s="31" t="s">
        <v>1099</v>
      </c>
      <c r="G487" s="31" t="s">
        <v>1099</v>
      </c>
      <c r="H487" s="31">
        <v>1</v>
      </c>
      <c r="I487" s="31">
        <v>8</v>
      </c>
      <c r="J487" s="31">
        <v>1</v>
      </c>
      <c r="K487" s="31">
        <v>138</v>
      </c>
      <c r="L487" s="31" t="s">
        <v>30</v>
      </c>
      <c r="M487" s="29">
        <v>1739</v>
      </c>
      <c r="N487" s="38">
        <v>534411.47</v>
      </c>
      <c r="O487" s="18" t="s">
        <v>2980</v>
      </c>
      <c r="P487" s="64"/>
      <c r="Q487" s="65"/>
      <c r="R487" s="34"/>
      <c r="S487" s="33"/>
      <c r="T487" s="67">
        <v>1</v>
      </c>
    </row>
    <row r="488" spans="1:20" ht="15.75" outlineLevel="2" x14ac:dyDescent="0.25">
      <c r="A488" s="50" t="s">
        <v>2095</v>
      </c>
      <c r="B488" s="50" t="s">
        <v>2117</v>
      </c>
      <c r="C488" s="31">
        <v>113614</v>
      </c>
      <c r="D488" s="50" t="s">
        <v>1310</v>
      </c>
      <c r="E488" s="50" t="s">
        <v>2151</v>
      </c>
      <c r="F488" s="31" t="s">
        <v>1099</v>
      </c>
      <c r="G488" s="31" t="s">
        <v>1099</v>
      </c>
      <c r="H488" s="31">
        <v>1</v>
      </c>
      <c r="I488" s="31">
        <v>8</v>
      </c>
      <c r="J488" s="31">
        <v>1</v>
      </c>
      <c r="K488" s="31">
        <v>138</v>
      </c>
      <c r="L488" s="31" t="s">
        <v>30</v>
      </c>
      <c r="M488" s="29">
        <v>1742</v>
      </c>
      <c r="N488" s="38">
        <v>545468.67000000004</v>
      </c>
      <c r="O488" s="18" t="s">
        <v>2980</v>
      </c>
      <c r="P488" s="64"/>
      <c r="Q488" s="65"/>
      <c r="R488" s="34"/>
      <c r="S488" s="33"/>
      <c r="T488" s="67">
        <v>1</v>
      </c>
    </row>
    <row r="489" spans="1:20" ht="15.75" outlineLevel="2" x14ac:dyDescent="0.25">
      <c r="A489" s="50" t="s">
        <v>2095</v>
      </c>
      <c r="B489" s="50" t="s">
        <v>2117</v>
      </c>
      <c r="C489" s="31">
        <v>113615</v>
      </c>
      <c r="D489" s="50" t="s">
        <v>2155</v>
      </c>
      <c r="E489" s="50" t="s">
        <v>2151</v>
      </c>
      <c r="F489" s="31" t="s">
        <v>1099</v>
      </c>
      <c r="G489" s="31" t="s">
        <v>1099</v>
      </c>
      <c r="H489" s="31">
        <v>1</v>
      </c>
      <c r="I489" s="31">
        <v>2</v>
      </c>
      <c r="J489" s="31">
        <v>1</v>
      </c>
      <c r="K489" s="31">
        <v>138</v>
      </c>
      <c r="L489" s="31" t="s">
        <v>30</v>
      </c>
      <c r="M489" s="29">
        <v>1744</v>
      </c>
      <c r="N489" s="38">
        <v>323164.42</v>
      </c>
      <c r="O489" s="18" t="s">
        <v>2980</v>
      </c>
      <c r="P489" s="64"/>
      <c r="Q489" s="65"/>
      <c r="R489" s="34"/>
      <c r="S489" s="33"/>
      <c r="T489" s="67">
        <v>1</v>
      </c>
    </row>
    <row r="490" spans="1:20" ht="15.75" outlineLevel="2" x14ac:dyDescent="0.25">
      <c r="A490" s="50" t="s">
        <v>2095</v>
      </c>
      <c r="B490" s="50" t="s">
        <v>2117</v>
      </c>
      <c r="C490" s="31">
        <v>113625</v>
      </c>
      <c r="D490" s="50" t="s">
        <v>2152</v>
      </c>
      <c r="E490" s="50" t="s">
        <v>921</v>
      </c>
      <c r="F490" s="31" t="s">
        <v>1099</v>
      </c>
      <c r="G490" s="31" t="s">
        <v>1099</v>
      </c>
      <c r="H490" s="31">
        <v>1</v>
      </c>
      <c r="I490" s="31">
        <v>2</v>
      </c>
      <c r="J490" s="31">
        <v>1</v>
      </c>
      <c r="K490" s="31">
        <v>138</v>
      </c>
      <c r="L490" s="31" t="s">
        <v>30</v>
      </c>
      <c r="M490" s="29">
        <v>1740</v>
      </c>
      <c r="N490" s="38">
        <v>227024.48</v>
      </c>
      <c r="O490" s="18" t="s">
        <v>2980</v>
      </c>
      <c r="P490" s="64"/>
      <c r="Q490" s="65"/>
      <c r="R490" s="34"/>
      <c r="S490" s="33"/>
      <c r="T490" s="67">
        <v>1</v>
      </c>
    </row>
    <row r="491" spans="1:20" ht="15.75" outlineLevel="2" x14ac:dyDescent="0.25">
      <c r="A491" s="50" t="s">
        <v>2095</v>
      </c>
      <c r="B491" s="50" t="s">
        <v>2117</v>
      </c>
      <c r="C491" s="31">
        <v>113630</v>
      </c>
      <c r="D491" s="50" t="s">
        <v>2154</v>
      </c>
      <c r="E491" s="50" t="s">
        <v>921</v>
      </c>
      <c r="F491" s="31" t="s">
        <v>1099</v>
      </c>
      <c r="G491" s="31" t="s">
        <v>1099</v>
      </c>
      <c r="H491" s="31">
        <v>1</v>
      </c>
      <c r="I491" s="31">
        <v>2</v>
      </c>
      <c r="J491" s="31">
        <v>1</v>
      </c>
      <c r="K491" s="31">
        <v>138</v>
      </c>
      <c r="L491" s="31" t="s">
        <v>30</v>
      </c>
      <c r="M491" s="29">
        <v>1743</v>
      </c>
      <c r="N491" s="38">
        <v>195333.11</v>
      </c>
      <c r="O491" s="18" t="s">
        <v>2980</v>
      </c>
      <c r="P491" s="64"/>
      <c r="Q491" s="65"/>
      <c r="R491" s="34"/>
      <c r="S491" s="33"/>
      <c r="T491" s="67">
        <v>1</v>
      </c>
    </row>
    <row r="492" spans="1:20" ht="15.75" outlineLevel="2" x14ac:dyDescent="0.25">
      <c r="A492" s="50" t="s">
        <v>2095</v>
      </c>
      <c r="B492" s="50" t="s">
        <v>2117</v>
      </c>
      <c r="C492" s="31">
        <v>113632</v>
      </c>
      <c r="D492" s="50" t="s">
        <v>1457</v>
      </c>
      <c r="E492" s="50" t="s">
        <v>921</v>
      </c>
      <c r="F492" s="31" t="s">
        <v>1099</v>
      </c>
      <c r="G492" s="31" t="s">
        <v>1099</v>
      </c>
      <c r="H492" s="31">
        <v>1</v>
      </c>
      <c r="I492" s="31">
        <v>6</v>
      </c>
      <c r="J492" s="31">
        <v>1</v>
      </c>
      <c r="K492" s="31">
        <v>138</v>
      </c>
      <c r="L492" s="31" t="s">
        <v>30</v>
      </c>
      <c r="M492" s="29">
        <v>1745</v>
      </c>
      <c r="N492" s="38">
        <v>439980.67</v>
      </c>
      <c r="O492" s="18" t="s">
        <v>2980</v>
      </c>
      <c r="P492" s="64"/>
      <c r="Q492" s="65"/>
      <c r="R492" s="34"/>
      <c r="S492" s="33"/>
      <c r="T492" s="67">
        <v>1</v>
      </c>
    </row>
    <row r="493" spans="1:20" ht="15.75" outlineLevel="2" x14ac:dyDescent="0.25">
      <c r="A493" s="50" t="s">
        <v>2095</v>
      </c>
      <c r="B493" s="50" t="s">
        <v>2117</v>
      </c>
      <c r="C493" s="31">
        <v>113644</v>
      </c>
      <c r="D493" s="50" t="s">
        <v>2137</v>
      </c>
      <c r="E493" s="50" t="s">
        <v>2138</v>
      </c>
      <c r="F493" s="31" t="s">
        <v>216</v>
      </c>
      <c r="G493" s="31" t="s">
        <v>216</v>
      </c>
      <c r="H493" s="31">
        <v>1</v>
      </c>
      <c r="I493" s="31">
        <v>1</v>
      </c>
      <c r="J493" s="31">
        <v>1</v>
      </c>
      <c r="K493" s="31">
        <v>138</v>
      </c>
      <c r="L493" s="31" t="s">
        <v>30</v>
      </c>
      <c r="M493" s="29">
        <v>1728</v>
      </c>
      <c r="N493" s="38">
        <v>285395.96999999997</v>
      </c>
      <c r="O493" s="18" t="s">
        <v>2980</v>
      </c>
      <c r="P493" s="64"/>
      <c r="Q493" s="65"/>
      <c r="R493" s="34"/>
      <c r="S493" s="33"/>
      <c r="T493" s="67">
        <v>1</v>
      </c>
    </row>
    <row r="494" spans="1:20" ht="15.75" outlineLevel="2" x14ac:dyDescent="0.25">
      <c r="A494" s="50" t="s">
        <v>2095</v>
      </c>
      <c r="B494" s="50" t="s">
        <v>2117</v>
      </c>
      <c r="C494" s="31">
        <v>113648</v>
      </c>
      <c r="D494" s="50" t="s">
        <v>2142</v>
      </c>
      <c r="E494" s="50" t="s">
        <v>2138</v>
      </c>
      <c r="F494" s="31" t="s">
        <v>216</v>
      </c>
      <c r="G494" s="31" t="s">
        <v>216</v>
      </c>
      <c r="H494" s="31">
        <v>1</v>
      </c>
      <c r="I494" s="31">
        <v>5</v>
      </c>
      <c r="J494" s="31">
        <v>1</v>
      </c>
      <c r="K494" s="31">
        <v>138</v>
      </c>
      <c r="L494" s="31" t="s">
        <v>30</v>
      </c>
      <c r="M494" s="29">
        <v>1731</v>
      </c>
      <c r="N494" s="41">
        <v>373294.56</v>
      </c>
      <c r="O494" s="18" t="s">
        <v>2980</v>
      </c>
      <c r="P494" s="64"/>
      <c r="Q494" s="65"/>
      <c r="R494" s="34"/>
      <c r="S494" s="33"/>
      <c r="T494" s="67">
        <v>1</v>
      </c>
    </row>
    <row r="495" spans="1:20" ht="15.75" outlineLevel="2" x14ac:dyDescent="0.25">
      <c r="A495" s="50" t="s">
        <v>2095</v>
      </c>
      <c r="B495" s="50" t="s">
        <v>2117</v>
      </c>
      <c r="C495" s="31">
        <v>113720</v>
      </c>
      <c r="D495" s="50" t="s">
        <v>2135</v>
      </c>
      <c r="E495" s="50" t="s">
        <v>2136</v>
      </c>
      <c r="F495" s="31" t="s">
        <v>216</v>
      </c>
      <c r="G495" s="31" t="s">
        <v>216</v>
      </c>
      <c r="H495" s="31">
        <v>1</v>
      </c>
      <c r="I495" s="31">
        <v>7</v>
      </c>
      <c r="J495" s="31">
        <v>1</v>
      </c>
      <c r="K495" s="31">
        <v>138</v>
      </c>
      <c r="L495" s="31" t="s">
        <v>30</v>
      </c>
      <c r="M495" s="29">
        <v>1727</v>
      </c>
      <c r="N495" s="38">
        <v>469697.85</v>
      </c>
      <c r="O495" s="18" t="s">
        <v>2980</v>
      </c>
      <c r="P495" s="64"/>
      <c r="Q495" s="65"/>
      <c r="R495" s="34"/>
      <c r="S495" s="33"/>
      <c r="T495" s="67">
        <v>1</v>
      </c>
    </row>
    <row r="496" spans="1:20" ht="15.75" outlineLevel="2" x14ac:dyDescent="0.25">
      <c r="A496" s="50" t="s">
        <v>2095</v>
      </c>
      <c r="B496" s="50" t="s">
        <v>2117</v>
      </c>
      <c r="C496" s="31">
        <v>113837</v>
      </c>
      <c r="D496" s="50" t="s">
        <v>2156</v>
      </c>
      <c r="E496" s="50" t="s">
        <v>2157</v>
      </c>
      <c r="F496" s="31" t="s">
        <v>1099</v>
      </c>
      <c r="G496" s="31" t="s">
        <v>1099</v>
      </c>
      <c r="H496" s="31">
        <v>1</v>
      </c>
      <c r="I496" s="31">
        <v>6</v>
      </c>
      <c r="J496" s="31">
        <v>1</v>
      </c>
      <c r="K496" s="31">
        <v>138</v>
      </c>
      <c r="L496" s="31" t="s">
        <v>30</v>
      </c>
      <c r="M496" s="29">
        <v>1746</v>
      </c>
      <c r="N496" s="38">
        <v>469965.55</v>
      </c>
      <c r="O496" s="18" t="s">
        <v>2980</v>
      </c>
      <c r="P496" s="64"/>
      <c r="Q496" s="65"/>
      <c r="R496" s="34"/>
      <c r="S496" s="33"/>
      <c r="T496" s="67">
        <v>1</v>
      </c>
    </row>
    <row r="497" spans="1:22" ht="15.75" outlineLevel="2" x14ac:dyDescent="0.25">
      <c r="A497" s="50" t="s">
        <v>2095</v>
      </c>
      <c r="B497" s="50" t="s">
        <v>2117</v>
      </c>
      <c r="C497" s="31">
        <v>113864</v>
      </c>
      <c r="D497" s="50" t="s">
        <v>2122</v>
      </c>
      <c r="E497" s="50" t="s">
        <v>2123</v>
      </c>
      <c r="F497" s="31" t="s">
        <v>45</v>
      </c>
      <c r="G497" s="31" t="s">
        <v>45</v>
      </c>
      <c r="H497" s="31">
        <v>1</v>
      </c>
      <c r="I497" s="31">
        <v>7</v>
      </c>
      <c r="J497" s="31">
        <v>1</v>
      </c>
      <c r="K497" s="31">
        <v>138</v>
      </c>
      <c r="L497" s="31" t="s">
        <v>30</v>
      </c>
      <c r="M497" s="29">
        <v>1716</v>
      </c>
      <c r="N497" s="38">
        <v>507440.05</v>
      </c>
      <c r="O497" s="18" t="s">
        <v>2980</v>
      </c>
      <c r="P497" s="64"/>
      <c r="Q497" s="65"/>
      <c r="R497" s="34"/>
      <c r="S497" s="33"/>
      <c r="T497" s="67">
        <v>1</v>
      </c>
    </row>
    <row r="498" spans="1:22" ht="15.75" outlineLevel="2" x14ac:dyDescent="0.25">
      <c r="A498" s="50" t="s">
        <v>2095</v>
      </c>
      <c r="B498" s="50" t="s">
        <v>2117</v>
      </c>
      <c r="C498" s="31">
        <v>113908</v>
      </c>
      <c r="D498" s="50" t="s">
        <v>2120</v>
      </c>
      <c r="E498" s="50" t="s">
        <v>2119</v>
      </c>
      <c r="F498" s="31" t="s">
        <v>45</v>
      </c>
      <c r="G498" s="31" t="s">
        <v>45</v>
      </c>
      <c r="H498" s="31">
        <v>1</v>
      </c>
      <c r="I498" s="31">
        <v>10</v>
      </c>
      <c r="J498" s="31">
        <v>1</v>
      </c>
      <c r="K498" s="31">
        <v>138</v>
      </c>
      <c r="L498" s="31" t="s">
        <v>30</v>
      </c>
      <c r="M498" s="29">
        <v>1714</v>
      </c>
      <c r="N498" s="38">
        <v>693094.89</v>
      </c>
      <c r="O498" s="18" t="s">
        <v>2980</v>
      </c>
      <c r="P498" s="64"/>
      <c r="Q498" s="65"/>
      <c r="R498" s="34"/>
      <c r="S498" s="33"/>
      <c r="T498" s="67">
        <v>1</v>
      </c>
    </row>
    <row r="499" spans="1:22" ht="15.75" outlineLevel="2" x14ac:dyDescent="0.25">
      <c r="A499" s="50" t="s">
        <v>2095</v>
      </c>
      <c r="B499" s="50" t="s">
        <v>2117</v>
      </c>
      <c r="C499" s="31">
        <v>113917</v>
      </c>
      <c r="D499" s="50" t="s">
        <v>2125</v>
      </c>
      <c r="E499" s="50" t="s">
        <v>2119</v>
      </c>
      <c r="F499" s="31" t="s">
        <v>45</v>
      </c>
      <c r="G499" s="31" t="s">
        <v>45</v>
      </c>
      <c r="H499" s="31">
        <v>1</v>
      </c>
      <c r="I499" s="31">
        <v>10</v>
      </c>
      <c r="J499" s="31">
        <v>1</v>
      </c>
      <c r="K499" s="31">
        <v>138</v>
      </c>
      <c r="L499" s="31" t="s">
        <v>30</v>
      </c>
      <c r="M499" s="29">
        <v>1718</v>
      </c>
      <c r="N499" s="38">
        <v>625621.18000000005</v>
      </c>
      <c r="O499" s="18" t="s">
        <v>2980</v>
      </c>
      <c r="P499" s="64"/>
      <c r="Q499" s="65"/>
      <c r="R499" s="34"/>
      <c r="S499" s="33"/>
      <c r="T499" s="67">
        <v>1</v>
      </c>
    </row>
    <row r="500" spans="1:22" ht="15.75" outlineLevel="2" x14ac:dyDescent="0.25">
      <c r="A500" s="50" t="s">
        <v>2095</v>
      </c>
      <c r="B500" s="50" t="s">
        <v>2117</v>
      </c>
      <c r="C500" s="31">
        <v>113921</v>
      </c>
      <c r="D500" s="50" t="s">
        <v>2127</v>
      </c>
      <c r="E500" s="50" t="s">
        <v>2119</v>
      </c>
      <c r="F500" s="31" t="s">
        <v>45</v>
      </c>
      <c r="G500" s="31" t="s">
        <v>45</v>
      </c>
      <c r="H500" s="31">
        <v>1</v>
      </c>
      <c r="I500" s="31">
        <v>5</v>
      </c>
      <c r="J500" s="31">
        <v>1</v>
      </c>
      <c r="K500" s="31">
        <v>138</v>
      </c>
      <c r="L500" s="31" t="s">
        <v>30</v>
      </c>
      <c r="M500" s="29">
        <v>1720</v>
      </c>
      <c r="N500" s="38">
        <v>384943.12199999997</v>
      </c>
      <c r="O500" s="18" t="s">
        <v>2980</v>
      </c>
      <c r="P500" s="64"/>
      <c r="Q500" s="65"/>
      <c r="R500" s="34"/>
      <c r="S500" s="33"/>
      <c r="T500" s="67">
        <v>1</v>
      </c>
    </row>
    <row r="501" spans="1:22" ht="15.75" outlineLevel="2" x14ac:dyDescent="0.25">
      <c r="A501" s="50" t="s">
        <v>2095</v>
      </c>
      <c r="B501" s="50" t="s">
        <v>2117</v>
      </c>
      <c r="C501" s="31">
        <v>113931</v>
      </c>
      <c r="D501" s="50" t="s">
        <v>2129</v>
      </c>
      <c r="E501" s="50" t="s">
        <v>2119</v>
      </c>
      <c r="F501" s="31" t="s">
        <v>45</v>
      </c>
      <c r="G501" s="31" t="s">
        <v>45</v>
      </c>
      <c r="H501" s="31">
        <v>1</v>
      </c>
      <c r="I501" s="31">
        <v>3</v>
      </c>
      <c r="J501" s="31">
        <v>1</v>
      </c>
      <c r="K501" s="31">
        <v>138</v>
      </c>
      <c r="L501" s="31" t="s">
        <v>30</v>
      </c>
      <c r="M501" s="29">
        <v>1722</v>
      </c>
      <c r="N501" s="38">
        <v>220922.35</v>
      </c>
      <c r="O501" s="18" t="s">
        <v>2980</v>
      </c>
      <c r="P501" s="64"/>
      <c r="Q501" s="65"/>
      <c r="R501" s="34"/>
      <c r="S501" s="33"/>
      <c r="T501" s="67">
        <v>1</v>
      </c>
    </row>
    <row r="502" spans="1:22" ht="15.75" outlineLevel="2" x14ac:dyDescent="0.25">
      <c r="A502" s="50" t="s">
        <v>2095</v>
      </c>
      <c r="B502" s="50" t="s">
        <v>2117</v>
      </c>
      <c r="C502" s="31">
        <v>113937</v>
      </c>
      <c r="D502" s="50" t="s">
        <v>2132</v>
      </c>
      <c r="E502" s="50" t="s">
        <v>2119</v>
      </c>
      <c r="F502" s="31" t="s">
        <v>45</v>
      </c>
      <c r="G502" s="31" t="s">
        <v>45</v>
      </c>
      <c r="H502" s="31">
        <v>1</v>
      </c>
      <c r="I502" s="31">
        <v>1</v>
      </c>
      <c r="J502" s="31">
        <v>1</v>
      </c>
      <c r="K502" s="31">
        <v>138</v>
      </c>
      <c r="L502" s="31" t="s">
        <v>30</v>
      </c>
      <c r="M502" s="29">
        <v>1725</v>
      </c>
      <c r="N502" s="38">
        <v>110554.08</v>
      </c>
      <c r="O502" s="18" t="s">
        <v>2980</v>
      </c>
      <c r="P502" s="64"/>
      <c r="Q502" s="65"/>
      <c r="R502" s="34"/>
      <c r="S502" s="33"/>
      <c r="T502" s="67">
        <v>1</v>
      </c>
    </row>
    <row r="503" spans="1:22" ht="15.75" outlineLevel="2" x14ac:dyDescent="0.25">
      <c r="A503" s="50" t="s">
        <v>2095</v>
      </c>
      <c r="B503" s="50" t="s">
        <v>2117</v>
      </c>
      <c r="C503" s="31">
        <v>174506</v>
      </c>
      <c r="D503" s="50" t="s">
        <v>2149</v>
      </c>
      <c r="E503" s="50" t="s">
        <v>131</v>
      </c>
      <c r="F503" s="31" t="s">
        <v>1099</v>
      </c>
      <c r="G503" s="31" t="s">
        <v>1099</v>
      </c>
      <c r="H503" s="31">
        <v>1</v>
      </c>
      <c r="I503" s="31">
        <v>5</v>
      </c>
      <c r="J503" s="31">
        <v>1</v>
      </c>
      <c r="K503" s="31">
        <v>138</v>
      </c>
      <c r="L503" s="31" t="s">
        <v>30</v>
      </c>
      <c r="M503" s="29">
        <v>1738</v>
      </c>
      <c r="N503" s="38">
        <v>679668.44</v>
      </c>
      <c r="O503" s="18" t="s">
        <v>2980</v>
      </c>
      <c r="P503" s="64"/>
      <c r="Q503" s="65"/>
      <c r="R503" s="34"/>
      <c r="S503" s="33"/>
      <c r="T503" s="67">
        <v>1</v>
      </c>
    </row>
    <row r="504" spans="1:22" ht="15.75" outlineLevel="2" x14ac:dyDescent="0.25">
      <c r="A504" s="50" t="s">
        <v>2095</v>
      </c>
      <c r="B504" s="50" t="s">
        <v>2117</v>
      </c>
      <c r="C504" s="31">
        <v>174523</v>
      </c>
      <c r="D504" s="50" t="s">
        <v>2131</v>
      </c>
      <c r="E504" s="50" t="s">
        <v>2119</v>
      </c>
      <c r="F504" s="31" t="s">
        <v>45</v>
      </c>
      <c r="G504" s="31" t="s">
        <v>45</v>
      </c>
      <c r="H504" s="31">
        <v>1</v>
      </c>
      <c r="I504" s="31">
        <v>5</v>
      </c>
      <c r="J504" s="31">
        <v>1</v>
      </c>
      <c r="K504" s="31">
        <v>138</v>
      </c>
      <c r="L504" s="31" t="s">
        <v>30</v>
      </c>
      <c r="M504" s="29">
        <v>1724</v>
      </c>
      <c r="N504" s="38">
        <v>422920.72</v>
      </c>
      <c r="O504" s="18" t="s">
        <v>2980</v>
      </c>
      <c r="P504" s="64"/>
      <c r="Q504" s="65"/>
      <c r="R504" s="34"/>
      <c r="S504" s="33"/>
      <c r="T504" s="67">
        <v>1</v>
      </c>
    </row>
    <row r="505" spans="1:22" ht="15.75" outlineLevel="1" x14ac:dyDescent="0.25">
      <c r="A505" s="50"/>
      <c r="B505" s="69" t="s">
        <v>3052</v>
      </c>
      <c r="C505" s="31"/>
      <c r="D505" s="50"/>
      <c r="E505" s="50"/>
      <c r="F505" s="31"/>
      <c r="G505" s="31"/>
      <c r="H505" s="31">
        <f>SUBTOTAL(9,H480:H504)</f>
        <v>25</v>
      </c>
      <c r="I505" s="31">
        <f>SUBTOTAL(9,I480:I504)</f>
        <v>135</v>
      </c>
      <c r="J505" s="31"/>
      <c r="K505" s="31"/>
      <c r="L505" s="31"/>
      <c r="M505" s="29"/>
      <c r="N505" s="38">
        <f>SUBTOTAL(9,N480:N504)</f>
        <v>11354925.851999998</v>
      </c>
      <c r="O505" s="18"/>
      <c r="P505" s="64"/>
      <c r="Q505" s="65"/>
      <c r="R505" s="34"/>
      <c r="S505" s="33"/>
      <c r="T505" s="67"/>
    </row>
    <row r="506" spans="1:22" s="80" customFormat="1" ht="25.5" customHeight="1" x14ac:dyDescent="0.25">
      <c r="A506" s="71"/>
      <c r="B506" s="71"/>
      <c r="C506" s="71"/>
      <c r="D506" s="72"/>
      <c r="E506" s="72"/>
      <c r="F506" s="71"/>
      <c r="G506" s="71"/>
      <c r="H506" s="73"/>
      <c r="I506" s="73"/>
      <c r="J506" s="71"/>
      <c r="K506" s="73"/>
      <c r="L506" s="74"/>
      <c r="M506" s="73"/>
      <c r="N506" s="73"/>
      <c r="O506" s="71"/>
      <c r="P506" s="75"/>
      <c r="Q506" s="76"/>
      <c r="R506" s="18"/>
      <c r="S506" s="77"/>
      <c r="T506" s="19"/>
      <c r="U506" s="78"/>
      <c r="V506" s="79"/>
    </row>
    <row r="507" spans="1:22" s="80" customFormat="1" ht="25.5" customHeight="1" x14ac:dyDescent="0.25">
      <c r="A507" s="71"/>
      <c r="B507" s="81" t="s">
        <v>3070</v>
      </c>
      <c r="C507" s="71"/>
      <c r="D507" s="72"/>
      <c r="E507" s="72"/>
      <c r="F507" s="82"/>
      <c r="G507" s="82"/>
      <c r="H507" s="197" t="s">
        <v>3070</v>
      </c>
      <c r="I507" s="197"/>
      <c r="J507" s="71"/>
      <c r="K507" s="73"/>
      <c r="L507" s="74"/>
      <c r="M507" s="73"/>
      <c r="N507" s="73"/>
      <c r="O507" s="71"/>
      <c r="P507" s="83"/>
      <c r="Q507" s="76"/>
      <c r="R507" s="18"/>
      <c r="S507" s="77"/>
      <c r="T507" s="19"/>
      <c r="U507" s="78"/>
      <c r="V507" s="79"/>
    </row>
    <row r="508" spans="1:22" s="80" customFormat="1" ht="25.5" customHeight="1" x14ac:dyDescent="0.25">
      <c r="A508" s="71"/>
      <c r="B508" s="71"/>
      <c r="C508" s="71"/>
      <c r="D508" s="72"/>
      <c r="E508" s="72"/>
      <c r="F508" s="71"/>
      <c r="G508" s="71"/>
      <c r="H508" s="71"/>
      <c r="I508" s="71"/>
      <c r="J508" s="71"/>
      <c r="K508" s="73"/>
      <c r="L508" s="74"/>
      <c r="M508" s="73"/>
      <c r="N508" s="73"/>
      <c r="O508" s="71"/>
      <c r="P508" s="83"/>
      <c r="Q508" s="76"/>
      <c r="R508" s="18"/>
      <c r="S508" s="77"/>
      <c r="T508" s="19"/>
      <c r="U508" s="78"/>
      <c r="V508" s="79"/>
    </row>
    <row r="509" spans="1:22" s="80" customFormat="1" ht="25.5" customHeight="1" x14ac:dyDescent="0.25">
      <c r="A509" s="71"/>
      <c r="B509" s="71"/>
      <c r="C509" s="71"/>
      <c r="D509" s="72"/>
      <c r="E509" s="72"/>
      <c r="F509" s="71"/>
      <c r="G509" s="71"/>
      <c r="H509" s="73"/>
      <c r="I509" s="73"/>
      <c r="J509" s="71"/>
      <c r="K509" s="73"/>
      <c r="L509" s="74"/>
      <c r="M509" s="73"/>
      <c r="N509" s="73"/>
      <c r="O509" s="71"/>
      <c r="P509" s="83"/>
      <c r="Q509" s="76"/>
      <c r="R509" s="18"/>
      <c r="S509" s="77"/>
      <c r="T509" s="19"/>
      <c r="U509" s="78"/>
      <c r="V509" s="79"/>
    </row>
    <row r="510" spans="1:22" s="80" customFormat="1" ht="25.5" customHeight="1" x14ac:dyDescent="0.25">
      <c r="A510" s="71"/>
      <c r="B510" s="71"/>
      <c r="C510" s="84"/>
      <c r="D510" s="85" t="s">
        <v>3071</v>
      </c>
      <c r="E510" s="72"/>
      <c r="F510" s="71"/>
      <c r="G510" s="71"/>
      <c r="H510" s="73"/>
      <c r="I510" s="73"/>
      <c r="J510" s="71"/>
      <c r="K510" s="73"/>
      <c r="L510" s="74"/>
      <c r="M510" s="198" t="s">
        <v>3072</v>
      </c>
      <c r="N510" s="198"/>
      <c r="O510" s="198"/>
      <c r="P510" s="83"/>
      <c r="Q510" s="76"/>
      <c r="R510" s="18"/>
      <c r="S510" s="77"/>
      <c r="T510" s="19"/>
      <c r="U510" s="78"/>
      <c r="V510" s="79"/>
    </row>
    <row r="511" spans="1:22" s="80" customFormat="1" ht="29.25" customHeight="1" x14ac:dyDescent="0.25">
      <c r="A511" s="71"/>
      <c r="B511" s="71"/>
      <c r="C511" s="86"/>
      <c r="D511" s="81" t="s">
        <v>3073</v>
      </c>
      <c r="E511" s="87"/>
      <c r="F511" s="81"/>
      <c r="G511" s="81"/>
      <c r="H511" s="88"/>
      <c r="I511" s="88"/>
      <c r="J511" s="81"/>
      <c r="K511" s="88"/>
      <c r="L511" s="89"/>
      <c r="M511" s="199" t="s">
        <v>3074</v>
      </c>
      <c r="N511" s="199"/>
      <c r="O511" s="199"/>
      <c r="P511" s="90"/>
      <c r="Q511" s="76"/>
      <c r="R511" s="18"/>
      <c r="S511" s="77"/>
      <c r="T511" s="19"/>
      <c r="U511" s="78"/>
      <c r="V511" s="79"/>
    </row>
    <row r="512" spans="1:22" ht="31.5" outlineLevel="2" x14ac:dyDescent="0.25">
      <c r="A512" s="50" t="s">
        <v>2162</v>
      </c>
      <c r="B512" s="50" t="s">
        <v>2163</v>
      </c>
      <c r="C512" s="31">
        <v>114728</v>
      </c>
      <c r="D512" s="50" t="s">
        <v>2188</v>
      </c>
      <c r="E512" s="50" t="s">
        <v>2189</v>
      </c>
      <c r="F512" s="31" t="s">
        <v>29</v>
      </c>
      <c r="G512" s="31" t="s">
        <v>29</v>
      </c>
      <c r="H512" s="31">
        <v>1</v>
      </c>
      <c r="I512" s="31">
        <v>1</v>
      </c>
      <c r="J512" s="31">
        <v>1</v>
      </c>
      <c r="K512" s="31">
        <v>138</v>
      </c>
      <c r="L512" s="31" t="s">
        <v>30</v>
      </c>
      <c r="M512" s="29">
        <v>1768</v>
      </c>
      <c r="N512" s="38">
        <v>218247.73</v>
      </c>
      <c r="O512" s="18" t="s">
        <v>2980</v>
      </c>
      <c r="P512" s="64"/>
      <c r="Q512" s="65"/>
      <c r="R512" s="34"/>
      <c r="S512" s="33"/>
      <c r="T512" s="67">
        <v>1</v>
      </c>
    </row>
    <row r="513" spans="1:22" ht="31.5" outlineLevel="2" x14ac:dyDescent="0.25">
      <c r="A513" s="50" t="s">
        <v>2162</v>
      </c>
      <c r="B513" s="50" t="s">
        <v>2163</v>
      </c>
      <c r="C513" s="31">
        <v>114799</v>
      </c>
      <c r="D513" s="50" t="s">
        <v>2187</v>
      </c>
      <c r="E513" s="50" t="s">
        <v>2174</v>
      </c>
      <c r="F513" s="31" t="s">
        <v>29</v>
      </c>
      <c r="G513" s="31" t="s">
        <v>29</v>
      </c>
      <c r="H513" s="31">
        <v>1</v>
      </c>
      <c r="I513" s="31">
        <v>1</v>
      </c>
      <c r="J513" s="31">
        <v>1</v>
      </c>
      <c r="K513" s="31">
        <v>138</v>
      </c>
      <c r="L513" s="31" t="s">
        <v>30</v>
      </c>
      <c r="M513" s="29">
        <v>1767</v>
      </c>
      <c r="N513" s="38">
        <v>217807.91</v>
      </c>
      <c r="O513" s="18" t="s">
        <v>2980</v>
      </c>
      <c r="P513" s="64"/>
      <c r="Q513" s="65"/>
      <c r="R513" s="34"/>
      <c r="S513" s="33"/>
      <c r="T513" s="67">
        <v>1</v>
      </c>
    </row>
    <row r="514" spans="1:22" ht="31.5" outlineLevel="2" x14ac:dyDescent="0.25">
      <c r="A514" s="50" t="s">
        <v>2162</v>
      </c>
      <c r="B514" s="50" t="s">
        <v>2163</v>
      </c>
      <c r="C514" s="31">
        <v>114808</v>
      </c>
      <c r="D514" s="50" t="s">
        <v>2175</v>
      </c>
      <c r="E514" s="50" t="s">
        <v>2165</v>
      </c>
      <c r="F514" s="31" t="s">
        <v>29</v>
      </c>
      <c r="G514" s="31" t="s">
        <v>29</v>
      </c>
      <c r="H514" s="31">
        <v>1</v>
      </c>
      <c r="I514" s="31">
        <v>1</v>
      </c>
      <c r="J514" s="31">
        <v>1</v>
      </c>
      <c r="K514" s="31">
        <v>138</v>
      </c>
      <c r="L514" s="31" t="s">
        <v>30</v>
      </c>
      <c r="M514" s="29">
        <v>1756</v>
      </c>
      <c r="N514" s="38">
        <v>139502.69</v>
      </c>
      <c r="O514" s="18" t="s">
        <v>2980</v>
      </c>
      <c r="P514" s="64"/>
      <c r="Q514" s="65"/>
      <c r="R514" s="34"/>
      <c r="S514" s="33"/>
      <c r="T514" s="67">
        <v>1</v>
      </c>
    </row>
    <row r="515" spans="1:22" ht="31.5" outlineLevel="2" x14ac:dyDescent="0.25">
      <c r="A515" s="50" t="s">
        <v>2162</v>
      </c>
      <c r="B515" s="50" t="s">
        <v>2163</v>
      </c>
      <c r="C515" s="31">
        <v>114824</v>
      </c>
      <c r="D515" s="50" t="s">
        <v>2184</v>
      </c>
      <c r="E515" s="50" t="s">
        <v>2165</v>
      </c>
      <c r="F515" s="31" t="s">
        <v>29</v>
      </c>
      <c r="G515" s="31" t="s">
        <v>29</v>
      </c>
      <c r="H515" s="31">
        <v>1</v>
      </c>
      <c r="I515" s="31">
        <v>1</v>
      </c>
      <c r="J515" s="31">
        <v>1</v>
      </c>
      <c r="K515" s="31">
        <v>138</v>
      </c>
      <c r="L515" s="31" t="s">
        <v>30</v>
      </c>
      <c r="M515" s="29">
        <v>1764</v>
      </c>
      <c r="N515" s="38">
        <v>155252.69</v>
      </c>
      <c r="O515" s="18" t="s">
        <v>2980</v>
      </c>
      <c r="P515" s="64"/>
      <c r="Q515" s="65"/>
      <c r="R515" s="34"/>
      <c r="S515" s="33"/>
      <c r="T515" s="67">
        <v>1</v>
      </c>
    </row>
    <row r="516" spans="1:22" ht="31.5" outlineLevel="2" x14ac:dyDescent="0.25">
      <c r="A516" s="50" t="s">
        <v>2162</v>
      </c>
      <c r="B516" s="50" t="s">
        <v>2163</v>
      </c>
      <c r="C516" s="31">
        <v>114931</v>
      </c>
      <c r="D516" s="50" t="s">
        <v>2178</v>
      </c>
      <c r="E516" s="50" t="s">
        <v>2169</v>
      </c>
      <c r="F516" s="31" t="s">
        <v>29</v>
      </c>
      <c r="G516" s="31" t="s">
        <v>29</v>
      </c>
      <c r="H516" s="31">
        <v>1</v>
      </c>
      <c r="I516" s="31">
        <v>3</v>
      </c>
      <c r="J516" s="31">
        <v>1</v>
      </c>
      <c r="K516" s="31">
        <v>138</v>
      </c>
      <c r="L516" s="31" t="s">
        <v>30</v>
      </c>
      <c r="M516" s="29">
        <v>1759</v>
      </c>
      <c r="N516" s="38">
        <v>220151.62</v>
      </c>
      <c r="O516" s="18" t="s">
        <v>2980</v>
      </c>
      <c r="P516" s="64"/>
      <c r="Q516" s="65"/>
      <c r="R516" s="34"/>
      <c r="S516" s="33"/>
      <c r="T516" s="67">
        <v>1</v>
      </c>
    </row>
    <row r="517" spans="1:22" ht="15.75" outlineLevel="1" x14ac:dyDescent="0.25">
      <c r="A517" s="50"/>
      <c r="B517" s="69" t="s">
        <v>3053</v>
      </c>
      <c r="C517" s="31"/>
      <c r="D517" s="50"/>
      <c r="E517" s="50"/>
      <c r="F517" s="31"/>
      <c r="G517" s="31"/>
      <c r="H517" s="31">
        <f>SUBTOTAL(9,H512:H516)</f>
        <v>5</v>
      </c>
      <c r="I517" s="31">
        <f>SUBTOTAL(9,I512:I516)</f>
        <v>7</v>
      </c>
      <c r="J517" s="31"/>
      <c r="K517" s="31"/>
      <c r="L517" s="31"/>
      <c r="M517" s="29"/>
      <c r="N517" s="38">
        <f>SUBTOTAL(9,N512:N516)</f>
        <v>950962.64</v>
      </c>
      <c r="O517" s="18"/>
      <c r="P517" s="64"/>
      <c r="Q517" s="65"/>
      <c r="R517" s="34"/>
      <c r="S517" s="33"/>
      <c r="T517" s="67"/>
    </row>
    <row r="518" spans="1:22" s="80" customFormat="1" ht="25.5" customHeight="1" x14ac:dyDescent="0.25">
      <c r="A518" s="71"/>
      <c r="B518" s="71"/>
      <c r="C518" s="71"/>
      <c r="D518" s="72"/>
      <c r="E518" s="72"/>
      <c r="F518" s="71"/>
      <c r="G518" s="71"/>
      <c r="H518" s="73"/>
      <c r="I518" s="73"/>
      <c r="J518" s="71"/>
      <c r="K518" s="73"/>
      <c r="L518" s="74"/>
      <c r="M518" s="73"/>
      <c r="N518" s="73"/>
      <c r="O518" s="71"/>
      <c r="P518" s="75"/>
      <c r="Q518" s="76"/>
      <c r="R518" s="18"/>
      <c r="S518" s="77"/>
      <c r="T518" s="19"/>
      <c r="U518" s="78"/>
      <c r="V518" s="79"/>
    </row>
    <row r="519" spans="1:22" s="80" customFormat="1" ht="25.5" customHeight="1" x14ac:dyDescent="0.25">
      <c r="A519" s="71"/>
      <c r="B519" s="81" t="s">
        <v>3070</v>
      </c>
      <c r="C519" s="71"/>
      <c r="D519" s="72"/>
      <c r="E519" s="72"/>
      <c r="F519" s="82"/>
      <c r="G519" s="82"/>
      <c r="H519" s="197" t="s">
        <v>3070</v>
      </c>
      <c r="I519" s="197"/>
      <c r="J519" s="71"/>
      <c r="K519" s="73"/>
      <c r="L519" s="74"/>
      <c r="M519" s="73"/>
      <c r="N519" s="73"/>
      <c r="O519" s="71"/>
      <c r="P519" s="83"/>
      <c r="Q519" s="76"/>
      <c r="R519" s="18"/>
      <c r="S519" s="77"/>
      <c r="T519" s="19"/>
      <c r="U519" s="78"/>
      <c r="V519" s="79"/>
    </row>
    <row r="520" spans="1:22" s="80" customFormat="1" ht="25.5" customHeight="1" x14ac:dyDescent="0.25">
      <c r="A520" s="71"/>
      <c r="B520" s="71"/>
      <c r="C520" s="71"/>
      <c r="D520" s="72"/>
      <c r="E520" s="72"/>
      <c r="F520" s="71"/>
      <c r="G520" s="71"/>
      <c r="H520" s="71"/>
      <c r="I520" s="71"/>
      <c r="J520" s="71"/>
      <c r="K520" s="73"/>
      <c r="L520" s="74"/>
      <c r="M520" s="73"/>
      <c r="N520" s="73"/>
      <c r="O520" s="71"/>
      <c r="P520" s="83"/>
      <c r="Q520" s="76"/>
      <c r="R520" s="18"/>
      <c r="S520" s="77"/>
      <c r="T520" s="19"/>
      <c r="U520" s="78"/>
      <c r="V520" s="79"/>
    </row>
    <row r="521" spans="1:22" s="80" customFormat="1" ht="25.5" customHeight="1" x14ac:dyDescent="0.25">
      <c r="A521" s="71"/>
      <c r="B521" s="71"/>
      <c r="C521" s="71"/>
      <c r="D521" s="72"/>
      <c r="E521" s="72"/>
      <c r="F521" s="71"/>
      <c r="G521" s="71"/>
      <c r="H521" s="73"/>
      <c r="I521" s="73"/>
      <c r="J521" s="71"/>
      <c r="K521" s="73"/>
      <c r="L521" s="74"/>
      <c r="M521" s="73"/>
      <c r="N521" s="73"/>
      <c r="O521" s="71"/>
      <c r="P521" s="83"/>
      <c r="Q521" s="76"/>
      <c r="R521" s="18"/>
      <c r="S521" s="77"/>
      <c r="T521" s="19"/>
      <c r="U521" s="78"/>
      <c r="V521" s="79"/>
    </row>
    <row r="522" spans="1:22" s="80" customFormat="1" ht="25.5" customHeight="1" x14ac:dyDescent="0.25">
      <c r="A522" s="71"/>
      <c r="B522" s="71"/>
      <c r="C522" s="84"/>
      <c r="D522" s="85" t="s">
        <v>3071</v>
      </c>
      <c r="E522" s="72"/>
      <c r="F522" s="71"/>
      <c r="G522" s="71"/>
      <c r="H522" s="73"/>
      <c r="I522" s="73"/>
      <c r="J522" s="71"/>
      <c r="K522" s="73"/>
      <c r="L522" s="74"/>
      <c r="M522" s="198" t="s">
        <v>3072</v>
      </c>
      <c r="N522" s="198"/>
      <c r="O522" s="198"/>
      <c r="P522" s="83"/>
      <c r="Q522" s="76"/>
      <c r="R522" s="18"/>
      <c r="S522" s="77"/>
      <c r="T522" s="19"/>
      <c r="U522" s="78"/>
      <c r="V522" s="79"/>
    </row>
    <row r="523" spans="1:22" s="80" customFormat="1" ht="29.25" customHeight="1" x14ac:dyDescent="0.25">
      <c r="A523" s="71"/>
      <c r="B523" s="71"/>
      <c r="C523" s="86"/>
      <c r="D523" s="81" t="s">
        <v>3073</v>
      </c>
      <c r="E523" s="87"/>
      <c r="F523" s="81"/>
      <c r="G523" s="81"/>
      <c r="H523" s="88"/>
      <c r="I523" s="88"/>
      <c r="J523" s="81"/>
      <c r="K523" s="88"/>
      <c r="L523" s="89"/>
      <c r="M523" s="199" t="s">
        <v>3074</v>
      </c>
      <c r="N523" s="199"/>
      <c r="O523" s="199"/>
      <c r="P523" s="90"/>
      <c r="Q523" s="76"/>
      <c r="R523" s="18"/>
      <c r="S523" s="77"/>
      <c r="T523" s="19"/>
      <c r="U523" s="78"/>
      <c r="V523" s="79"/>
    </row>
    <row r="524" spans="1:22" ht="31.5" outlineLevel="2" x14ac:dyDescent="0.25">
      <c r="A524" s="50" t="s">
        <v>2162</v>
      </c>
      <c r="B524" s="50" t="s">
        <v>2190</v>
      </c>
      <c r="C524" s="31">
        <v>115029</v>
      </c>
      <c r="D524" s="50" t="s">
        <v>2197</v>
      </c>
      <c r="E524" s="50" t="s">
        <v>2198</v>
      </c>
      <c r="F524" s="31" t="s">
        <v>29</v>
      </c>
      <c r="G524" s="31" t="s">
        <v>29</v>
      </c>
      <c r="H524" s="31">
        <v>1</v>
      </c>
      <c r="I524" s="31">
        <v>2</v>
      </c>
      <c r="J524" s="31">
        <v>1</v>
      </c>
      <c r="K524" s="31">
        <v>138</v>
      </c>
      <c r="L524" s="31" t="s">
        <v>30</v>
      </c>
      <c r="M524" s="29">
        <v>1772</v>
      </c>
      <c r="N524" s="38">
        <v>232720.9</v>
      </c>
      <c r="O524" s="18" t="s">
        <v>2980</v>
      </c>
      <c r="P524" s="64"/>
      <c r="Q524" s="65"/>
      <c r="R524" s="34"/>
      <c r="S524" s="33"/>
      <c r="T524" s="67">
        <v>1</v>
      </c>
    </row>
    <row r="525" spans="1:22" ht="31.5" outlineLevel="2" x14ac:dyDescent="0.25">
      <c r="A525" s="50" t="s">
        <v>2162</v>
      </c>
      <c r="B525" s="50" t="s">
        <v>2190</v>
      </c>
      <c r="C525" s="31">
        <v>115067</v>
      </c>
      <c r="D525" s="50" t="s">
        <v>2202</v>
      </c>
      <c r="E525" s="50" t="s">
        <v>2192</v>
      </c>
      <c r="F525" s="31" t="s">
        <v>29</v>
      </c>
      <c r="G525" s="31" t="s">
        <v>29</v>
      </c>
      <c r="H525" s="31">
        <v>1</v>
      </c>
      <c r="I525" s="31">
        <v>2</v>
      </c>
      <c r="J525" s="31">
        <v>1</v>
      </c>
      <c r="K525" s="31">
        <v>138</v>
      </c>
      <c r="L525" s="31" t="s">
        <v>30</v>
      </c>
      <c r="M525" s="29">
        <v>1776</v>
      </c>
      <c r="N525" s="38">
        <v>232720.9</v>
      </c>
      <c r="O525" s="18" t="s">
        <v>2980</v>
      </c>
      <c r="P525" s="64"/>
      <c r="Q525" s="65"/>
      <c r="R525" s="34"/>
      <c r="S525" s="33"/>
      <c r="T525" s="67">
        <v>1</v>
      </c>
    </row>
    <row r="526" spans="1:22" ht="31.5" outlineLevel="2" x14ac:dyDescent="0.25">
      <c r="A526" s="50" t="s">
        <v>2162</v>
      </c>
      <c r="B526" s="50" t="s">
        <v>2190</v>
      </c>
      <c r="C526" s="31">
        <v>115241</v>
      </c>
      <c r="D526" s="50" t="s">
        <v>2203</v>
      </c>
      <c r="E526" s="50" t="s">
        <v>2194</v>
      </c>
      <c r="F526" s="31" t="s">
        <v>29</v>
      </c>
      <c r="G526" s="31" t="s">
        <v>29</v>
      </c>
      <c r="H526" s="31">
        <v>1</v>
      </c>
      <c r="I526" s="31">
        <v>1</v>
      </c>
      <c r="J526" s="31">
        <v>1</v>
      </c>
      <c r="K526" s="31">
        <v>138</v>
      </c>
      <c r="L526" s="31" t="s">
        <v>30</v>
      </c>
      <c r="M526" s="29">
        <v>1777</v>
      </c>
      <c r="N526" s="38">
        <v>174755.62</v>
      </c>
      <c r="O526" s="18" t="s">
        <v>2980</v>
      </c>
      <c r="P526" s="64"/>
      <c r="Q526" s="65"/>
      <c r="R526" s="34"/>
      <c r="S526" s="33"/>
      <c r="T526" s="67">
        <v>1</v>
      </c>
    </row>
    <row r="527" spans="1:22" ht="31.5" outlineLevel="2" x14ac:dyDescent="0.25">
      <c r="A527" s="50" t="s">
        <v>2162</v>
      </c>
      <c r="B527" s="50" t="s">
        <v>2190</v>
      </c>
      <c r="C527" s="31">
        <v>115284</v>
      </c>
      <c r="D527" s="50" t="s">
        <v>2218</v>
      </c>
      <c r="E527" s="50" t="s">
        <v>2219</v>
      </c>
      <c r="F527" s="31" t="s">
        <v>29</v>
      </c>
      <c r="G527" s="31" t="s">
        <v>29</v>
      </c>
      <c r="H527" s="31">
        <v>1</v>
      </c>
      <c r="I527" s="31">
        <v>1</v>
      </c>
      <c r="J527" s="31">
        <v>1</v>
      </c>
      <c r="K527" s="31">
        <v>138</v>
      </c>
      <c r="L527" s="31" t="s">
        <v>30</v>
      </c>
      <c r="M527" s="29">
        <v>1788</v>
      </c>
      <c r="N527" s="38">
        <v>178560.06</v>
      </c>
      <c r="O527" s="18" t="s">
        <v>2980</v>
      </c>
      <c r="P527" s="64"/>
      <c r="Q527" s="65"/>
      <c r="R527" s="34"/>
      <c r="S527" s="33"/>
      <c r="T527" s="67">
        <v>1</v>
      </c>
    </row>
    <row r="528" spans="1:22" ht="31.5" outlineLevel="2" x14ac:dyDescent="0.25">
      <c r="A528" s="50" t="s">
        <v>2162</v>
      </c>
      <c r="B528" s="50" t="s">
        <v>2190</v>
      </c>
      <c r="C528" s="31">
        <v>178503</v>
      </c>
      <c r="D528" s="50" t="s">
        <v>2200</v>
      </c>
      <c r="E528" s="50" t="s">
        <v>2194</v>
      </c>
      <c r="F528" s="31" t="s">
        <v>29</v>
      </c>
      <c r="G528" s="31" t="s">
        <v>29</v>
      </c>
      <c r="H528" s="31">
        <v>1</v>
      </c>
      <c r="I528" s="31">
        <v>2</v>
      </c>
      <c r="J528" s="31">
        <v>1</v>
      </c>
      <c r="K528" s="31">
        <v>138</v>
      </c>
      <c r="L528" s="31" t="s">
        <v>30</v>
      </c>
      <c r="M528" s="29">
        <v>1774</v>
      </c>
      <c r="N528" s="38">
        <v>232720.9</v>
      </c>
      <c r="O528" s="18" t="s">
        <v>2980</v>
      </c>
      <c r="P528" s="64"/>
      <c r="Q528" s="65"/>
      <c r="R528" s="34"/>
      <c r="S528" s="33"/>
      <c r="T528" s="67">
        <v>1</v>
      </c>
    </row>
    <row r="529" spans="1:22" ht="15.75" outlineLevel="1" x14ac:dyDescent="0.25">
      <c r="A529" s="50"/>
      <c r="B529" s="69" t="s">
        <v>3054</v>
      </c>
      <c r="C529" s="31"/>
      <c r="D529" s="50"/>
      <c r="E529" s="50"/>
      <c r="F529" s="31"/>
      <c r="G529" s="31"/>
      <c r="H529" s="31">
        <f>SUBTOTAL(9,H524:H528)</f>
        <v>5</v>
      </c>
      <c r="I529" s="31">
        <f>SUBTOTAL(9,I524:I528)</f>
        <v>8</v>
      </c>
      <c r="J529" s="31"/>
      <c r="K529" s="31"/>
      <c r="L529" s="31"/>
      <c r="M529" s="29"/>
      <c r="N529" s="38">
        <f>SUBTOTAL(9,N524:N528)</f>
        <v>1051478.3799999999</v>
      </c>
      <c r="O529" s="18"/>
      <c r="P529" s="64"/>
      <c r="Q529" s="65"/>
      <c r="R529" s="34"/>
      <c r="S529" s="33"/>
      <c r="T529" s="67"/>
    </row>
    <row r="530" spans="1:22" s="80" customFormat="1" ht="25.5" customHeight="1" x14ac:dyDescent="0.25">
      <c r="A530" s="71"/>
      <c r="B530" s="71"/>
      <c r="C530" s="71"/>
      <c r="D530" s="72"/>
      <c r="E530" s="72"/>
      <c r="F530" s="71"/>
      <c r="G530" s="71"/>
      <c r="H530" s="73"/>
      <c r="I530" s="73"/>
      <c r="J530" s="71"/>
      <c r="K530" s="73"/>
      <c r="L530" s="74"/>
      <c r="M530" s="73"/>
      <c r="N530" s="73"/>
      <c r="O530" s="71"/>
      <c r="P530" s="75"/>
      <c r="Q530" s="76"/>
      <c r="R530" s="18"/>
      <c r="S530" s="77"/>
      <c r="T530" s="19"/>
      <c r="U530" s="78"/>
      <c r="V530" s="79"/>
    </row>
    <row r="531" spans="1:22" s="80" customFormat="1" ht="25.5" customHeight="1" x14ac:dyDescent="0.25">
      <c r="A531" s="71"/>
      <c r="B531" s="81" t="s">
        <v>3070</v>
      </c>
      <c r="C531" s="71"/>
      <c r="D531" s="72"/>
      <c r="E531" s="72"/>
      <c r="F531" s="82"/>
      <c r="G531" s="82"/>
      <c r="H531" s="197" t="s">
        <v>3070</v>
      </c>
      <c r="I531" s="197"/>
      <c r="J531" s="71"/>
      <c r="K531" s="73"/>
      <c r="L531" s="74"/>
      <c r="M531" s="73"/>
      <c r="N531" s="73"/>
      <c r="O531" s="71"/>
      <c r="P531" s="83"/>
      <c r="Q531" s="76"/>
      <c r="R531" s="18"/>
      <c r="S531" s="77"/>
      <c r="T531" s="19"/>
      <c r="U531" s="78"/>
      <c r="V531" s="79"/>
    </row>
    <row r="532" spans="1:22" s="80" customFormat="1" ht="25.5" customHeight="1" x14ac:dyDescent="0.25">
      <c r="A532" s="71"/>
      <c r="B532" s="71"/>
      <c r="C532" s="71"/>
      <c r="D532" s="72"/>
      <c r="E532" s="72"/>
      <c r="F532" s="71"/>
      <c r="G532" s="71"/>
      <c r="H532" s="71"/>
      <c r="I532" s="71"/>
      <c r="J532" s="71"/>
      <c r="K532" s="73"/>
      <c r="L532" s="74"/>
      <c r="M532" s="73"/>
      <c r="N532" s="73"/>
      <c r="O532" s="71"/>
      <c r="P532" s="83"/>
      <c r="Q532" s="76"/>
      <c r="R532" s="18"/>
      <c r="S532" s="77"/>
      <c r="T532" s="19"/>
      <c r="U532" s="78"/>
      <c r="V532" s="79"/>
    </row>
    <row r="533" spans="1:22" s="80" customFormat="1" ht="25.5" customHeight="1" x14ac:dyDescent="0.25">
      <c r="A533" s="71"/>
      <c r="B533" s="71"/>
      <c r="C533" s="71"/>
      <c r="D533" s="72"/>
      <c r="E533" s="72"/>
      <c r="F533" s="71"/>
      <c r="G533" s="71"/>
      <c r="H533" s="73"/>
      <c r="I533" s="73"/>
      <c r="J533" s="71"/>
      <c r="K533" s="73"/>
      <c r="L533" s="74"/>
      <c r="M533" s="73"/>
      <c r="N533" s="73"/>
      <c r="O533" s="71"/>
      <c r="P533" s="83"/>
      <c r="Q533" s="76"/>
      <c r="R533" s="18"/>
      <c r="S533" s="77"/>
      <c r="T533" s="19"/>
      <c r="U533" s="78"/>
      <c r="V533" s="79"/>
    </row>
    <row r="534" spans="1:22" s="80" customFormat="1" ht="25.5" customHeight="1" x14ac:dyDescent="0.25">
      <c r="A534" s="71"/>
      <c r="B534" s="71"/>
      <c r="C534" s="84"/>
      <c r="D534" s="85" t="s">
        <v>3071</v>
      </c>
      <c r="E534" s="72"/>
      <c r="F534" s="71"/>
      <c r="G534" s="71"/>
      <c r="H534" s="73"/>
      <c r="I534" s="73"/>
      <c r="J534" s="71"/>
      <c r="K534" s="73"/>
      <c r="L534" s="74"/>
      <c r="M534" s="198" t="s">
        <v>3072</v>
      </c>
      <c r="N534" s="198"/>
      <c r="O534" s="198"/>
      <c r="P534" s="83"/>
      <c r="Q534" s="76"/>
      <c r="R534" s="18"/>
      <c r="S534" s="77"/>
      <c r="T534" s="19"/>
      <c r="U534" s="78"/>
      <c r="V534" s="79"/>
    </row>
    <row r="535" spans="1:22" s="80" customFormat="1" ht="29.25" customHeight="1" x14ac:dyDescent="0.25">
      <c r="A535" s="71"/>
      <c r="B535" s="71"/>
      <c r="C535" s="86"/>
      <c r="D535" s="81" t="s">
        <v>3073</v>
      </c>
      <c r="E535" s="87"/>
      <c r="F535" s="81"/>
      <c r="G535" s="81"/>
      <c r="H535" s="88"/>
      <c r="I535" s="88"/>
      <c r="J535" s="81"/>
      <c r="K535" s="88"/>
      <c r="L535" s="89"/>
      <c r="M535" s="199" t="s">
        <v>3074</v>
      </c>
      <c r="N535" s="199"/>
      <c r="O535" s="199"/>
      <c r="P535" s="90"/>
      <c r="Q535" s="76"/>
      <c r="R535" s="18"/>
      <c r="S535" s="77"/>
      <c r="T535" s="19"/>
      <c r="U535" s="78"/>
      <c r="V535" s="79"/>
    </row>
    <row r="536" spans="1:22" ht="15.75" outlineLevel="2" x14ac:dyDescent="0.25">
      <c r="A536" s="50" t="s">
        <v>2162</v>
      </c>
      <c r="B536" s="50" t="s">
        <v>2229</v>
      </c>
      <c r="C536" s="31">
        <v>115626</v>
      </c>
      <c r="D536" s="50" t="s">
        <v>2233</v>
      </c>
      <c r="E536" s="50" t="s">
        <v>2234</v>
      </c>
      <c r="F536" s="31" t="s">
        <v>45</v>
      </c>
      <c r="G536" s="31" t="s">
        <v>45</v>
      </c>
      <c r="H536" s="31">
        <v>1</v>
      </c>
      <c r="I536" s="31">
        <v>3</v>
      </c>
      <c r="J536" s="31">
        <v>1</v>
      </c>
      <c r="K536" s="31">
        <v>138</v>
      </c>
      <c r="L536" s="31" t="s">
        <v>30</v>
      </c>
      <c r="M536" s="29">
        <v>1799</v>
      </c>
      <c r="N536" s="39">
        <v>185817.69</v>
      </c>
      <c r="O536" s="18" t="s">
        <v>2980</v>
      </c>
      <c r="P536" s="64"/>
      <c r="Q536" s="65"/>
      <c r="R536" s="34"/>
      <c r="S536" s="33"/>
      <c r="T536" s="67">
        <v>1</v>
      </c>
    </row>
    <row r="537" spans="1:22" ht="15.75" outlineLevel="2" x14ac:dyDescent="0.25">
      <c r="A537" s="50" t="s">
        <v>2162</v>
      </c>
      <c r="B537" s="50" t="s">
        <v>2229</v>
      </c>
      <c r="C537" s="51">
        <v>302389</v>
      </c>
      <c r="D537" s="52" t="s">
        <v>2244</v>
      </c>
      <c r="E537" s="50" t="s">
        <v>968</v>
      </c>
      <c r="F537" s="31" t="s">
        <v>216</v>
      </c>
      <c r="G537" s="31" t="s">
        <v>216</v>
      </c>
      <c r="H537" s="31">
        <v>1</v>
      </c>
      <c r="I537" s="31">
        <v>12</v>
      </c>
      <c r="J537" s="31">
        <v>1</v>
      </c>
      <c r="K537" s="31">
        <v>138</v>
      </c>
      <c r="L537" s="31" t="s">
        <v>30</v>
      </c>
      <c r="M537" s="29">
        <v>1806</v>
      </c>
      <c r="N537" s="39">
        <v>123326.67</v>
      </c>
      <c r="O537" s="18" t="s">
        <v>2980</v>
      </c>
      <c r="P537" s="64"/>
      <c r="Q537" s="65"/>
      <c r="R537" s="34"/>
      <c r="S537" s="33"/>
      <c r="T537" s="67">
        <v>1</v>
      </c>
    </row>
    <row r="538" spans="1:22" ht="15.75" outlineLevel="1" x14ac:dyDescent="0.25">
      <c r="A538" s="50"/>
      <c r="B538" s="69" t="s">
        <v>3055</v>
      </c>
      <c r="C538" s="51"/>
      <c r="D538" s="52"/>
      <c r="E538" s="50"/>
      <c r="F538" s="31"/>
      <c r="G538" s="31"/>
      <c r="H538" s="31">
        <f>SUBTOTAL(9,H536:H537)</f>
        <v>2</v>
      </c>
      <c r="I538" s="31">
        <f>SUBTOTAL(9,I536:I537)</f>
        <v>15</v>
      </c>
      <c r="J538" s="31"/>
      <c r="K538" s="31"/>
      <c r="L538" s="31"/>
      <c r="M538" s="29"/>
      <c r="N538" s="39">
        <f>SUBTOTAL(9,N536:N537)</f>
        <v>309144.36</v>
      </c>
      <c r="O538" s="18"/>
      <c r="P538" s="64"/>
      <c r="Q538" s="65"/>
      <c r="R538" s="34"/>
      <c r="S538" s="33"/>
      <c r="T538" s="67"/>
    </row>
    <row r="539" spans="1:22" s="80" customFormat="1" ht="25.5" customHeight="1" x14ac:dyDescent="0.25">
      <c r="A539" s="71"/>
      <c r="B539" s="71"/>
      <c r="C539" s="71"/>
      <c r="D539" s="72"/>
      <c r="E539" s="72"/>
      <c r="F539" s="71"/>
      <c r="G539" s="71"/>
      <c r="H539" s="73"/>
      <c r="I539" s="73"/>
      <c r="J539" s="71"/>
      <c r="K539" s="73"/>
      <c r="L539" s="74"/>
      <c r="M539" s="73"/>
      <c r="N539" s="73"/>
      <c r="O539" s="71"/>
      <c r="P539" s="75"/>
      <c r="Q539" s="76"/>
      <c r="R539" s="18"/>
      <c r="S539" s="77"/>
      <c r="T539" s="19"/>
      <c r="U539" s="78"/>
      <c r="V539" s="79"/>
    </row>
    <row r="540" spans="1:22" s="80" customFormat="1" ht="25.5" customHeight="1" x14ac:dyDescent="0.25">
      <c r="A540" s="71"/>
      <c r="B540" s="81" t="s">
        <v>3070</v>
      </c>
      <c r="C540" s="71"/>
      <c r="D540" s="72"/>
      <c r="E540" s="72"/>
      <c r="F540" s="82"/>
      <c r="G540" s="82"/>
      <c r="H540" s="197" t="s">
        <v>3070</v>
      </c>
      <c r="I540" s="197"/>
      <c r="J540" s="71"/>
      <c r="K540" s="73"/>
      <c r="L540" s="74"/>
      <c r="M540" s="73"/>
      <c r="N540" s="73"/>
      <c r="O540" s="71"/>
      <c r="P540" s="83"/>
      <c r="Q540" s="76"/>
      <c r="R540" s="18"/>
      <c r="S540" s="77"/>
      <c r="T540" s="19"/>
      <c r="U540" s="78"/>
      <c r="V540" s="79"/>
    </row>
    <row r="541" spans="1:22" s="80" customFormat="1" ht="25.5" customHeight="1" x14ac:dyDescent="0.25">
      <c r="A541" s="71"/>
      <c r="B541" s="71"/>
      <c r="C541" s="71"/>
      <c r="D541" s="72"/>
      <c r="E541" s="72"/>
      <c r="F541" s="71"/>
      <c r="G541" s="71"/>
      <c r="H541" s="71"/>
      <c r="I541" s="71"/>
      <c r="J541" s="71"/>
      <c r="K541" s="73"/>
      <c r="L541" s="74"/>
      <c r="M541" s="73"/>
      <c r="N541" s="73"/>
      <c r="O541" s="71"/>
      <c r="P541" s="83"/>
      <c r="Q541" s="76"/>
      <c r="R541" s="18"/>
      <c r="S541" s="77"/>
      <c r="T541" s="19"/>
      <c r="U541" s="78"/>
      <c r="V541" s="79"/>
    </row>
    <row r="542" spans="1:22" s="80" customFormat="1" ht="25.5" customHeight="1" x14ac:dyDescent="0.25">
      <c r="A542" s="71"/>
      <c r="B542" s="71"/>
      <c r="C542" s="71"/>
      <c r="D542" s="72"/>
      <c r="E542" s="72"/>
      <c r="F542" s="71"/>
      <c r="G542" s="71"/>
      <c r="H542" s="73"/>
      <c r="I542" s="73"/>
      <c r="J542" s="71"/>
      <c r="K542" s="73"/>
      <c r="L542" s="74"/>
      <c r="M542" s="73"/>
      <c r="N542" s="73"/>
      <c r="O542" s="71"/>
      <c r="P542" s="83"/>
      <c r="Q542" s="76"/>
      <c r="R542" s="18"/>
      <c r="S542" s="77"/>
      <c r="T542" s="19"/>
      <c r="U542" s="78"/>
      <c r="V542" s="79"/>
    </row>
    <row r="543" spans="1:22" s="80" customFormat="1" ht="25.5" customHeight="1" x14ac:dyDescent="0.25">
      <c r="A543" s="71"/>
      <c r="B543" s="71"/>
      <c r="C543" s="84"/>
      <c r="D543" s="85" t="s">
        <v>3071</v>
      </c>
      <c r="E543" s="72"/>
      <c r="F543" s="71"/>
      <c r="G543" s="71"/>
      <c r="H543" s="73"/>
      <c r="I543" s="73"/>
      <c r="J543" s="71"/>
      <c r="K543" s="73"/>
      <c r="L543" s="74"/>
      <c r="M543" s="198" t="s">
        <v>3072</v>
      </c>
      <c r="N543" s="198"/>
      <c r="O543" s="198"/>
      <c r="P543" s="83"/>
      <c r="Q543" s="76"/>
      <c r="R543" s="18"/>
      <c r="S543" s="77"/>
      <c r="T543" s="19"/>
      <c r="U543" s="78"/>
      <c r="V543" s="79"/>
    </row>
    <row r="544" spans="1:22" s="80" customFormat="1" ht="29.25" customHeight="1" x14ac:dyDescent="0.25">
      <c r="A544" s="71"/>
      <c r="B544" s="71"/>
      <c r="C544" s="86"/>
      <c r="D544" s="81" t="s">
        <v>3073</v>
      </c>
      <c r="E544" s="87"/>
      <c r="F544" s="81"/>
      <c r="G544" s="81"/>
      <c r="H544" s="88"/>
      <c r="I544" s="88"/>
      <c r="J544" s="81"/>
      <c r="K544" s="88"/>
      <c r="L544" s="89"/>
      <c r="M544" s="199" t="s">
        <v>3074</v>
      </c>
      <c r="N544" s="199"/>
      <c r="O544" s="199"/>
      <c r="P544" s="90"/>
      <c r="Q544" s="76"/>
      <c r="R544" s="18"/>
      <c r="S544" s="77"/>
      <c r="T544" s="19"/>
      <c r="U544" s="78"/>
      <c r="V544" s="79"/>
    </row>
    <row r="545" spans="1:22" ht="15.75" outlineLevel="2" x14ac:dyDescent="0.25">
      <c r="A545" s="50" t="s">
        <v>2162</v>
      </c>
      <c r="B545" s="50" t="s">
        <v>2258</v>
      </c>
      <c r="C545" s="31">
        <v>116408</v>
      </c>
      <c r="D545" s="50" t="s">
        <v>2267</v>
      </c>
      <c r="E545" s="50" t="s">
        <v>2268</v>
      </c>
      <c r="F545" s="31" t="s">
        <v>1099</v>
      </c>
      <c r="G545" s="31" t="s">
        <v>1099</v>
      </c>
      <c r="H545" s="31">
        <v>1</v>
      </c>
      <c r="I545" s="31">
        <v>5</v>
      </c>
      <c r="J545" s="31">
        <v>1</v>
      </c>
      <c r="K545" s="31">
        <v>138</v>
      </c>
      <c r="L545" s="31" t="s">
        <v>30</v>
      </c>
      <c r="M545" s="29">
        <v>1822</v>
      </c>
      <c r="N545" s="39">
        <v>366003.6</v>
      </c>
      <c r="O545" s="18" t="s">
        <v>2980</v>
      </c>
      <c r="P545" s="64"/>
      <c r="Q545" s="65"/>
      <c r="R545" s="34"/>
      <c r="S545" s="33"/>
      <c r="T545" s="67">
        <v>1</v>
      </c>
    </row>
    <row r="546" spans="1:22" ht="15.75" outlineLevel="2" x14ac:dyDescent="0.25">
      <c r="A546" s="50" t="s">
        <v>2162</v>
      </c>
      <c r="B546" s="50" t="s">
        <v>2258</v>
      </c>
      <c r="C546" s="31">
        <v>116675</v>
      </c>
      <c r="D546" s="50" t="s">
        <v>2283</v>
      </c>
      <c r="E546" s="50" t="s">
        <v>2284</v>
      </c>
      <c r="F546" s="31" t="s">
        <v>1163</v>
      </c>
      <c r="G546" s="31" t="s">
        <v>1163</v>
      </c>
      <c r="H546" s="31">
        <v>1</v>
      </c>
      <c r="I546" s="31">
        <v>1</v>
      </c>
      <c r="J546" s="31">
        <v>1</v>
      </c>
      <c r="K546" s="31">
        <v>138</v>
      </c>
      <c r="L546" s="31" t="s">
        <v>30</v>
      </c>
      <c r="M546" s="29">
        <v>1833</v>
      </c>
      <c r="N546" s="39">
        <v>108102.06</v>
      </c>
      <c r="O546" s="18" t="s">
        <v>2980</v>
      </c>
      <c r="P546" s="64"/>
      <c r="Q546" s="65"/>
      <c r="R546" s="34"/>
      <c r="S546" s="33"/>
      <c r="T546" s="67">
        <v>1</v>
      </c>
    </row>
    <row r="547" spans="1:22" ht="15.75" outlineLevel="2" x14ac:dyDescent="0.25">
      <c r="A547" s="50" t="s">
        <v>2162</v>
      </c>
      <c r="B547" s="50" t="s">
        <v>2258</v>
      </c>
      <c r="C547" s="31">
        <v>116731</v>
      </c>
      <c r="D547" s="50" t="s">
        <v>2259</v>
      </c>
      <c r="E547" s="50" t="s">
        <v>2260</v>
      </c>
      <c r="F547" s="31" t="s">
        <v>45</v>
      </c>
      <c r="G547" s="31" t="s">
        <v>45</v>
      </c>
      <c r="H547" s="31">
        <v>1</v>
      </c>
      <c r="I547" s="31">
        <v>4</v>
      </c>
      <c r="J547" s="31">
        <v>1</v>
      </c>
      <c r="K547" s="31">
        <v>138</v>
      </c>
      <c r="L547" s="31" t="s">
        <v>30</v>
      </c>
      <c r="M547" s="29">
        <v>1817</v>
      </c>
      <c r="N547" s="39">
        <v>278988.15999999997</v>
      </c>
      <c r="O547" s="18" t="s">
        <v>2980</v>
      </c>
      <c r="P547" s="64"/>
      <c r="Q547" s="65"/>
      <c r="R547" s="34"/>
      <c r="S547" s="33"/>
      <c r="T547" s="67">
        <v>1</v>
      </c>
    </row>
    <row r="548" spans="1:22" ht="15.75" outlineLevel="2" x14ac:dyDescent="0.25">
      <c r="A548" s="50" t="s">
        <v>2162</v>
      </c>
      <c r="B548" s="50" t="s">
        <v>2258</v>
      </c>
      <c r="C548" s="31">
        <v>180017</v>
      </c>
      <c r="D548" s="50" t="s">
        <v>2262</v>
      </c>
      <c r="E548" s="50" t="s">
        <v>2263</v>
      </c>
      <c r="F548" s="31" t="s">
        <v>1099</v>
      </c>
      <c r="G548" s="31" t="s">
        <v>1099</v>
      </c>
      <c r="H548" s="31">
        <v>1</v>
      </c>
      <c r="I548" s="31">
        <v>2</v>
      </c>
      <c r="J548" s="31">
        <v>1</v>
      </c>
      <c r="K548" s="31">
        <v>138</v>
      </c>
      <c r="L548" s="31" t="s">
        <v>30</v>
      </c>
      <c r="M548" s="29">
        <v>1819</v>
      </c>
      <c r="N548" s="39">
        <v>161809.47</v>
      </c>
      <c r="O548" s="18" t="s">
        <v>2980</v>
      </c>
      <c r="P548" s="64"/>
      <c r="Q548" s="65"/>
      <c r="R548" s="34"/>
      <c r="S548" s="33"/>
      <c r="T548" s="67">
        <v>1</v>
      </c>
    </row>
    <row r="549" spans="1:22" ht="15.75" outlineLevel="2" x14ac:dyDescent="0.25">
      <c r="A549" s="50" t="s">
        <v>2162</v>
      </c>
      <c r="B549" s="50" t="s">
        <v>2258</v>
      </c>
      <c r="C549" s="31">
        <v>180044</v>
      </c>
      <c r="D549" s="50" t="s">
        <v>2261</v>
      </c>
      <c r="E549" s="50" t="s">
        <v>2260</v>
      </c>
      <c r="F549" s="31" t="s">
        <v>45</v>
      </c>
      <c r="G549" s="31" t="s">
        <v>45</v>
      </c>
      <c r="H549" s="31">
        <v>1</v>
      </c>
      <c r="I549" s="31">
        <v>3</v>
      </c>
      <c r="J549" s="31">
        <v>1</v>
      </c>
      <c r="K549" s="31">
        <v>138</v>
      </c>
      <c r="L549" s="31" t="s">
        <v>30</v>
      </c>
      <c r="M549" s="29">
        <v>1818</v>
      </c>
      <c r="N549" s="39">
        <v>208479</v>
      </c>
      <c r="O549" s="18" t="s">
        <v>2980</v>
      </c>
      <c r="P549" s="64"/>
      <c r="Q549" s="65"/>
      <c r="R549" s="34"/>
      <c r="S549" s="33"/>
      <c r="T549" s="67">
        <v>1</v>
      </c>
    </row>
    <row r="550" spans="1:22" ht="15.75" outlineLevel="1" x14ac:dyDescent="0.25">
      <c r="A550" s="50"/>
      <c r="B550" s="69" t="s">
        <v>3056</v>
      </c>
      <c r="C550" s="31"/>
      <c r="D550" s="50"/>
      <c r="E550" s="50"/>
      <c r="F550" s="31"/>
      <c r="G550" s="31"/>
      <c r="H550" s="31">
        <f>SUBTOTAL(9,H545:H549)</f>
        <v>5</v>
      </c>
      <c r="I550" s="31">
        <f>SUBTOTAL(9,I545:I549)</f>
        <v>15</v>
      </c>
      <c r="J550" s="31"/>
      <c r="K550" s="31"/>
      <c r="L550" s="31"/>
      <c r="M550" s="29"/>
      <c r="N550" s="39">
        <f>SUBTOTAL(9,N545:N549)</f>
        <v>1123382.29</v>
      </c>
      <c r="O550" s="18"/>
      <c r="P550" s="64"/>
      <c r="Q550" s="65"/>
      <c r="R550" s="34"/>
      <c r="S550" s="33"/>
      <c r="T550" s="67"/>
    </row>
    <row r="551" spans="1:22" s="80" customFormat="1" ht="25.5" customHeight="1" x14ac:dyDescent="0.25">
      <c r="A551" s="71"/>
      <c r="B551" s="71"/>
      <c r="C551" s="71"/>
      <c r="D551" s="72"/>
      <c r="E551" s="72"/>
      <c r="F551" s="71"/>
      <c r="G551" s="71"/>
      <c r="H551" s="73"/>
      <c r="I551" s="73"/>
      <c r="J551" s="71"/>
      <c r="K551" s="73"/>
      <c r="L551" s="74"/>
      <c r="M551" s="73"/>
      <c r="N551" s="73"/>
      <c r="O551" s="71"/>
      <c r="P551" s="75"/>
      <c r="Q551" s="76"/>
      <c r="R551" s="18"/>
      <c r="S551" s="77"/>
      <c r="T551" s="19"/>
      <c r="U551" s="78"/>
      <c r="V551" s="79"/>
    </row>
    <row r="552" spans="1:22" s="80" customFormat="1" ht="25.5" customHeight="1" x14ac:dyDescent="0.25">
      <c r="A552" s="71"/>
      <c r="B552" s="81" t="s">
        <v>3070</v>
      </c>
      <c r="C552" s="71"/>
      <c r="D552" s="72"/>
      <c r="E552" s="72"/>
      <c r="F552" s="82"/>
      <c r="G552" s="82"/>
      <c r="H552" s="197" t="s">
        <v>3070</v>
      </c>
      <c r="I552" s="197"/>
      <c r="J552" s="71"/>
      <c r="K552" s="73"/>
      <c r="L552" s="74"/>
      <c r="M552" s="73"/>
      <c r="N552" s="73"/>
      <c r="O552" s="71"/>
      <c r="P552" s="83"/>
      <c r="Q552" s="76"/>
      <c r="R552" s="18"/>
      <c r="S552" s="77"/>
      <c r="T552" s="19"/>
      <c r="U552" s="78"/>
      <c r="V552" s="79"/>
    </row>
    <row r="553" spans="1:22" s="80" customFormat="1" ht="25.5" customHeight="1" x14ac:dyDescent="0.25">
      <c r="A553" s="71"/>
      <c r="B553" s="71"/>
      <c r="C553" s="71"/>
      <c r="D553" s="72"/>
      <c r="E553" s="72"/>
      <c r="F553" s="71"/>
      <c r="G553" s="71"/>
      <c r="H553" s="71"/>
      <c r="I553" s="71"/>
      <c r="J553" s="71"/>
      <c r="K553" s="73"/>
      <c r="L553" s="74"/>
      <c r="M553" s="73"/>
      <c r="N553" s="73"/>
      <c r="O553" s="71"/>
      <c r="P553" s="83"/>
      <c r="Q553" s="76"/>
      <c r="R553" s="18"/>
      <c r="S553" s="77"/>
      <c r="T553" s="19"/>
      <c r="U553" s="78"/>
      <c r="V553" s="79"/>
    </row>
    <row r="554" spans="1:22" s="80" customFormat="1" ht="25.5" customHeight="1" x14ac:dyDescent="0.25">
      <c r="A554" s="71"/>
      <c r="B554" s="71"/>
      <c r="C554" s="71"/>
      <c r="D554" s="72"/>
      <c r="E554" s="72"/>
      <c r="F554" s="71"/>
      <c r="G554" s="71"/>
      <c r="H554" s="73"/>
      <c r="I554" s="73"/>
      <c r="J554" s="71"/>
      <c r="K554" s="73"/>
      <c r="L554" s="74"/>
      <c r="M554" s="73"/>
      <c r="N554" s="73"/>
      <c r="O554" s="71"/>
      <c r="P554" s="83"/>
      <c r="Q554" s="76"/>
      <c r="R554" s="18"/>
      <c r="S554" s="77"/>
      <c r="T554" s="19"/>
      <c r="U554" s="78"/>
      <c r="V554" s="79"/>
    </row>
    <row r="555" spans="1:22" s="80" customFormat="1" ht="25.5" customHeight="1" x14ac:dyDescent="0.25">
      <c r="A555" s="71"/>
      <c r="B555" s="71"/>
      <c r="C555" s="84"/>
      <c r="D555" s="85" t="s">
        <v>3071</v>
      </c>
      <c r="E555" s="72"/>
      <c r="F555" s="71"/>
      <c r="G555" s="71"/>
      <c r="H555" s="73"/>
      <c r="I555" s="73"/>
      <c r="J555" s="71"/>
      <c r="K555" s="73"/>
      <c r="L555" s="74"/>
      <c r="M555" s="198" t="s">
        <v>3072</v>
      </c>
      <c r="N555" s="198"/>
      <c r="O555" s="198"/>
      <c r="P555" s="83"/>
      <c r="Q555" s="76"/>
      <c r="R555" s="18"/>
      <c r="S555" s="77"/>
      <c r="T555" s="19"/>
      <c r="U555" s="78"/>
      <c r="V555" s="79"/>
    </row>
    <row r="556" spans="1:22" s="80" customFormat="1" ht="29.25" customHeight="1" x14ac:dyDescent="0.25">
      <c r="A556" s="71"/>
      <c r="B556" s="71"/>
      <c r="C556" s="86"/>
      <c r="D556" s="81" t="s">
        <v>3073</v>
      </c>
      <c r="E556" s="87"/>
      <c r="F556" s="81"/>
      <c r="G556" s="81"/>
      <c r="H556" s="88"/>
      <c r="I556" s="88"/>
      <c r="J556" s="81"/>
      <c r="K556" s="88"/>
      <c r="L556" s="89"/>
      <c r="M556" s="199" t="s">
        <v>3074</v>
      </c>
      <c r="N556" s="199"/>
      <c r="O556" s="199"/>
      <c r="P556" s="90"/>
      <c r="Q556" s="76"/>
      <c r="R556" s="18"/>
      <c r="S556" s="77"/>
      <c r="T556" s="19"/>
      <c r="U556" s="78"/>
      <c r="V556" s="79"/>
    </row>
    <row r="557" spans="1:22" ht="15.75" outlineLevel="2" x14ac:dyDescent="0.25">
      <c r="A557" s="50" t="s">
        <v>2295</v>
      </c>
      <c r="B557" s="50" t="s">
        <v>2296</v>
      </c>
      <c r="C557" s="31">
        <v>118059</v>
      </c>
      <c r="D557" s="50" t="s">
        <v>2321</v>
      </c>
      <c r="E557" s="50" t="s">
        <v>901</v>
      </c>
      <c r="F557" s="31" t="s">
        <v>216</v>
      </c>
      <c r="G557" s="31" t="s">
        <v>216</v>
      </c>
      <c r="H557" s="31">
        <v>1</v>
      </c>
      <c r="I557" s="31">
        <v>1</v>
      </c>
      <c r="J557" s="31">
        <v>1</v>
      </c>
      <c r="K557" s="31">
        <v>138</v>
      </c>
      <c r="L557" s="31" t="s">
        <v>30</v>
      </c>
      <c r="M557" s="29">
        <v>1859</v>
      </c>
      <c r="N557" s="38">
        <v>122092.55</v>
      </c>
      <c r="O557" s="18" t="s">
        <v>2980</v>
      </c>
      <c r="P557" s="64"/>
      <c r="Q557" s="65"/>
      <c r="R557" s="34"/>
      <c r="S557" s="33"/>
      <c r="T557" s="67">
        <v>1</v>
      </c>
    </row>
    <row r="558" spans="1:22" ht="15.75" outlineLevel="2" x14ac:dyDescent="0.25">
      <c r="A558" s="50" t="s">
        <v>2295</v>
      </c>
      <c r="B558" s="50" t="s">
        <v>2296</v>
      </c>
      <c r="C558" s="31">
        <v>118330</v>
      </c>
      <c r="D558" s="50" t="s">
        <v>2333</v>
      </c>
      <c r="E558" s="50" t="s">
        <v>2325</v>
      </c>
      <c r="F558" s="31" t="s">
        <v>216</v>
      </c>
      <c r="G558" s="31" t="s">
        <v>216</v>
      </c>
      <c r="H558" s="31">
        <v>1</v>
      </c>
      <c r="I558" s="31">
        <v>3</v>
      </c>
      <c r="J558" s="31">
        <v>1</v>
      </c>
      <c r="K558" s="31">
        <v>138</v>
      </c>
      <c r="L558" s="31" t="s">
        <v>30</v>
      </c>
      <c r="M558" s="29">
        <v>1867</v>
      </c>
      <c r="N558" s="38">
        <v>281657</v>
      </c>
      <c r="O558" s="18" t="s">
        <v>2980</v>
      </c>
      <c r="P558" s="64"/>
      <c r="Q558" s="65"/>
      <c r="R558" s="34"/>
      <c r="S558" s="33"/>
      <c r="T558" s="67">
        <v>1</v>
      </c>
    </row>
    <row r="559" spans="1:22" ht="15.75" outlineLevel="2" x14ac:dyDescent="0.25">
      <c r="A559" s="50" t="s">
        <v>2295</v>
      </c>
      <c r="B559" s="50" t="s">
        <v>2296</v>
      </c>
      <c r="C559" s="31">
        <v>118474</v>
      </c>
      <c r="D559" s="50" t="s">
        <v>2307</v>
      </c>
      <c r="E559" s="50" t="s">
        <v>2298</v>
      </c>
      <c r="F559" s="31" t="s">
        <v>45</v>
      </c>
      <c r="G559" s="31" t="s">
        <v>45</v>
      </c>
      <c r="H559" s="31">
        <v>1</v>
      </c>
      <c r="I559" s="31">
        <v>18</v>
      </c>
      <c r="J559" s="31">
        <v>1</v>
      </c>
      <c r="K559" s="31">
        <v>138</v>
      </c>
      <c r="L559" s="31" t="s">
        <v>30</v>
      </c>
      <c r="M559" s="29">
        <v>1847</v>
      </c>
      <c r="N559" s="38">
        <v>1082997.1599999999</v>
      </c>
      <c r="O559" s="18" t="s">
        <v>2980</v>
      </c>
      <c r="P559" s="64"/>
      <c r="Q559" s="65"/>
      <c r="R559" s="34"/>
      <c r="S559" s="33"/>
      <c r="T559" s="67">
        <v>1</v>
      </c>
    </row>
    <row r="560" spans="1:22" ht="15.75" outlineLevel="2" x14ac:dyDescent="0.25">
      <c r="A560" s="50" t="s">
        <v>2295</v>
      </c>
      <c r="B560" s="50" t="s">
        <v>2296</v>
      </c>
      <c r="C560" s="31">
        <v>118476</v>
      </c>
      <c r="D560" s="50" t="s">
        <v>2308</v>
      </c>
      <c r="E560" s="50" t="s">
        <v>2298</v>
      </c>
      <c r="F560" s="31" t="s">
        <v>45</v>
      </c>
      <c r="G560" s="31" t="s">
        <v>45</v>
      </c>
      <c r="H560" s="31">
        <v>1</v>
      </c>
      <c r="I560" s="31">
        <v>2</v>
      </c>
      <c r="J560" s="31">
        <v>1</v>
      </c>
      <c r="K560" s="31">
        <v>138</v>
      </c>
      <c r="L560" s="31" t="s">
        <v>30</v>
      </c>
      <c r="M560" s="29">
        <v>1848</v>
      </c>
      <c r="N560" s="38">
        <v>392980.38</v>
      </c>
      <c r="O560" s="18" t="s">
        <v>2980</v>
      </c>
      <c r="P560" s="64"/>
      <c r="Q560" s="65"/>
      <c r="R560" s="34"/>
      <c r="S560" s="33"/>
      <c r="T560" s="67">
        <v>1</v>
      </c>
    </row>
    <row r="561" spans="1:22" ht="15.75" outlineLevel="2" x14ac:dyDescent="0.25">
      <c r="A561" s="50" t="s">
        <v>2295</v>
      </c>
      <c r="B561" s="50" t="s">
        <v>2296</v>
      </c>
      <c r="C561" s="31">
        <v>118491</v>
      </c>
      <c r="D561" s="50" t="s">
        <v>2297</v>
      </c>
      <c r="E561" s="50" t="s">
        <v>2298</v>
      </c>
      <c r="F561" s="31" t="s">
        <v>45</v>
      </c>
      <c r="G561" s="31" t="s">
        <v>45</v>
      </c>
      <c r="H561" s="31">
        <v>1</v>
      </c>
      <c r="I561" s="31">
        <v>6</v>
      </c>
      <c r="J561" s="31">
        <v>1</v>
      </c>
      <c r="K561" s="31">
        <v>138</v>
      </c>
      <c r="L561" s="31" t="s">
        <v>30</v>
      </c>
      <c r="M561" s="29">
        <v>1841</v>
      </c>
      <c r="N561" s="38">
        <v>347696.8</v>
      </c>
      <c r="O561" s="18" t="s">
        <v>2980</v>
      </c>
      <c r="P561" s="64"/>
      <c r="Q561" s="65"/>
      <c r="R561" s="34"/>
      <c r="S561" s="33"/>
      <c r="T561" s="67">
        <v>1</v>
      </c>
    </row>
    <row r="562" spans="1:22" ht="15.75" outlineLevel="2" x14ac:dyDescent="0.25">
      <c r="A562" s="50" t="s">
        <v>2295</v>
      </c>
      <c r="B562" s="50" t="s">
        <v>2296</v>
      </c>
      <c r="C562" s="31">
        <v>118542</v>
      </c>
      <c r="D562" s="50" t="s">
        <v>2310</v>
      </c>
      <c r="E562" s="50" t="s">
        <v>2302</v>
      </c>
      <c r="F562" s="31" t="s">
        <v>45</v>
      </c>
      <c r="G562" s="31" t="s">
        <v>45</v>
      </c>
      <c r="H562" s="31">
        <v>1</v>
      </c>
      <c r="I562" s="31">
        <v>2</v>
      </c>
      <c r="J562" s="31">
        <v>1</v>
      </c>
      <c r="K562" s="31">
        <v>138</v>
      </c>
      <c r="L562" s="31" t="s">
        <v>30</v>
      </c>
      <c r="M562" s="29">
        <v>1850</v>
      </c>
      <c r="N562" s="38">
        <v>154103.28</v>
      </c>
      <c r="O562" s="18" t="s">
        <v>2980</v>
      </c>
      <c r="P562" s="64"/>
      <c r="Q562" s="65"/>
      <c r="R562" s="34"/>
      <c r="S562" s="33"/>
      <c r="T562" s="67">
        <v>1</v>
      </c>
    </row>
    <row r="563" spans="1:22" ht="15.75" outlineLevel="2" x14ac:dyDescent="0.25">
      <c r="A563" s="50" t="s">
        <v>2295</v>
      </c>
      <c r="B563" s="50" t="s">
        <v>2296</v>
      </c>
      <c r="C563" s="31">
        <v>118814</v>
      </c>
      <c r="D563" s="50" t="s">
        <v>2335</v>
      </c>
      <c r="E563" s="50" t="s">
        <v>2336</v>
      </c>
      <c r="F563" s="31" t="s">
        <v>216</v>
      </c>
      <c r="G563" s="31" t="s">
        <v>216</v>
      </c>
      <c r="H563" s="31">
        <v>1</v>
      </c>
      <c r="I563" s="31">
        <v>1</v>
      </c>
      <c r="J563" s="31">
        <v>1</v>
      </c>
      <c r="K563" s="31">
        <v>138</v>
      </c>
      <c r="L563" s="31" t="s">
        <v>30</v>
      </c>
      <c r="M563" s="29">
        <v>1869</v>
      </c>
      <c r="N563" s="38">
        <v>83692.63</v>
      </c>
      <c r="O563" s="18" t="s">
        <v>2980</v>
      </c>
      <c r="P563" s="64"/>
      <c r="Q563" s="65"/>
      <c r="R563" s="34"/>
      <c r="S563" s="33"/>
      <c r="T563" s="67">
        <v>1</v>
      </c>
    </row>
    <row r="564" spans="1:22" ht="15.75" outlineLevel="2" x14ac:dyDescent="0.25">
      <c r="A564" s="50" t="s">
        <v>2295</v>
      </c>
      <c r="B564" s="50" t="s">
        <v>2296</v>
      </c>
      <c r="C564" s="31">
        <v>186504</v>
      </c>
      <c r="D564" s="50" t="s">
        <v>2306</v>
      </c>
      <c r="E564" s="50" t="s">
        <v>2298</v>
      </c>
      <c r="F564" s="31" t="s">
        <v>45</v>
      </c>
      <c r="G564" s="31" t="s">
        <v>45</v>
      </c>
      <c r="H564" s="31">
        <v>1</v>
      </c>
      <c r="I564" s="31">
        <v>4</v>
      </c>
      <c r="J564" s="31">
        <v>1</v>
      </c>
      <c r="K564" s="31">
        <v>138</v>
      </c>
      <c r="L564" s="31" t="s">
        <v>30</v>
      </c>
      <c r="M564" s="29">
        <v>1846</v>
      </c>
      <c r="N564" s="38">
        <v>291626.73</v>
      </c>
      <c r="O564" s="18" t="s">
        <v>2980</v>
      </c>
      <c r="P564" s="64"/>
      <c r="Q564" s="65"/>
      <c r="R564" s="34"/>
      <c r="S564" s="33"/>
      <c r="T564" s="67">
        <v>1</v>
      </c>
    </row>
    <row r="565" spans="1:22" ht="15.75" outlineLevel="1" x14ac:dyDescent="0.25">
      <c r="A565" s="50"/>
      <c r="B565" s="69" t="s">
        <v>3057</v>
      </c>
      <c r="C565" s="31"/>
      <c r="D565" s="50"/>
      <c r="E565" s="50"/>
      <c r="F565" s="31"/>
      <c r="G565" s="31"/>
      <c r="H565" s="31">
        <f>SUBTOTAL(9,H557:H564)</f>
        <v>8</v>
      </c>
      <c r="I565" s="31">
        <f>SUBTOTAL(9,I557:I564)</f>
        <v>37</v>
      </c>
      <c r="J565" s="31"/>
      <c r="K565" s="31"/>
      <c r="L565" s="31"/>
      <c r="M565" s="29"/>
      <c r="N565" s="38">
        <f>SUBTOTAL(9,N557:N564)</f>
        <v>2756846.5299999993</v>
      </c>
      <c r="O565" s="18"/>
      <c r="P565" s="64"/>
      <c r="Q565" s="65"/>
      <c r="R565" s="34"/>
      <c r="S565" s="33"/>
      <c r="T565" s="67"/>
    </row>
    <row r="566" spans="1:22" s="80" customFormat="1" ht="25.5" customHeight="1" x14ac:dyDescent="0.25">
      <c r="A566" s="71"/>
      <c r="B566" s="71"/>
      <c r="C566" s="71"/>
      <c r="D566" s="72"/>
      <c r="E566" s="72"/>
      <c r="F566" s="71"/>
      <c r="G566" s="71"/>
      <c r="H566" s="73"/>
      <c r="I566" s="73"/>
      <c r="J566" s="71"/>
      <c r="K566" s="73"/>
      <c r="L566" s="74"/>
      <c r="M566" s="73"/>
      <c r="N566" s="73"/>
      <c r="O566" s="71"/>
      <c r="P566" s="75"/>
      <c r="Q566" s="76"/>
      <c r="R566" s="18"/>
      <c r="S566" s="77"/>
      <c r="T566" s="19"/>
      <c r="U566" s="78"/>
      <c r="V566" s="79"/>
    </row>
    <row r="567" spans="1:22" s="80" customFormat="1" ht="25.5" customHeight="1" x14ac:dyDescent="0.25">
      <c r="A567" s="71"/>
      <c r="B567" s="81" t="s">
        <v>3070</v>
      </c>
      <c r="C567" s="71"/>
      <c r="D567" s="72"/>
      <c r="E567" s="72"/>
      <c r="F567" s="82"/>
      <c r="G567" s="82"/>
      <c r="H567" s="197" t="s">
        <v>3070</v>
      </c>
      <c r="I567" s="197"/>
      <c r="J567" s="71"/>
      <c r="K567" s="73"/>
      <c r="L567" s="74"/>
      <c r="M567" s="73"/>
      <c r="N567" s="73"/>
      <c r="O567" s="71"/>
      <c r="P567" s="83"/>
      <c r="Q567" s="76"/>
      <c r="R567" s="18"/>
      <c r="S567" s="77"/>
      <c r="T567" s="19"/>
      <c r="U567" s="78"/>
      <c r="V567" s="79"/>
    </row>
    <row r="568" spans="1:22" s="80" customFormat="1" ht="25.5" customHeight="1" x14ac:dyDescent="0.25">
      <c r="A568" s="71"/>
      <c r="B568" s="71"/>
      <c r="C568" s="71"/>
      <c r="D568" s="72"/>
      <c r="E568" s="72"/>
      <c r="F568" s="71"/>
      <c r="G568" s="71"/>
      <c r="H568" s="71"/>
      <c r="I568" s="71"/>
      <c r="J568" s="71"/>
      <c r="K568" s="73"/>
      <c r="L568" s="74"/>
      <c r="M568" s="73"/>
      <c r="N568" s="73"/>
      <c r="O568" s="71"/>
      <c r="P568" s="83"/>
      <c r="Q568" s="76"/>
      <c r="R568" s="18"/>
      <c r="S568" s="77"/>
      <c r="T568" s="19"/>
      <c r="U568" s="78"/>
      <c r="V568" s="79"/>
    </row>
    <row r="569" spans="1:22" s="80" customFormat="1" ht="25.5" customHeight="1" x14ac:dyDescent="0.25">
      <c r="A569" s="71"/>
      <c r="B569" s="71"/>
      <c r="C569" s="71"/>
      <c r="D569" s="72"/>
      <c r="E569" s="72"/>
      <c r="F569" s="71"/>
      <c r="G569" s="71"/>
      <c r="H569" s="73"/>
      <c r="I569" s="73"/>
      <c r="J569" s="71"/>
      <c r="K569" s="73"/>
      <c r="L569" s="74"/>
      <c r="M569" s="73"/>
      <c r="N569" s="73"/>
      <c r="O569" s="71"/>
      <c r="P569" s="83"/>
      <c r="Q569" s="76"/>
      <c r="R569" s="18"/>
      <c r="S569" s="77"/>
      <c r="T569" s="19"/>
      <c r="U569" s="78"/>
      <c r="V569" s="79"/>
    </row>
    <row r="570" spans="1:22" s="80" customFormat="1" ht="25.5" customHeight="1" x14ac:dyDescent="0.25">
      <c r="A570" s="71"/>
      <c r="B570" s="71"/>
      <c r="C570" s="84"/>
      <c r="D570" s="85" t="s">
        <v>3071</v>
      </c>
      <c r="E570" s="72"/>
      <c r="F570" s="71"/>
      <c r="G570" s="71"/>
      <c r="H570" s="73"/>
      <c r="I570" s="73"/>
      <c r="J570" s="71"/>
      <c r="K570" s="73"/>
      <c r="L570" s="74"/>
      <c r="M570" s="198" t="s">
        <v>3072</v>
      </c>
      <c r="N570" s="198"/>
      <c r="O570" s="198"/>
      <c r="P570" s="83"/>
      <c r="Q570" s="76"/>
      <c r="R570" s="18"/>
      <c r="S570" s="77"/>
      <c r="T570" s="19"/>
      <c r="U570" s="78"/>
      <c r="V570" s="79"/>
    </row>
    <row r="571" spans="1:22" s="80" customFormat="1" ht="29.25" customHeight="1" x14ac:dyDescent="0.25">
      <c r="A571" s="71"/>
      <c r="B571" s="71"/>
      <c r="C571" s="86"/>
      <c r="D571" s="81" t="s">
        <v>3073</v>
      </c>
      <c r="E571" s="87"/>
      <c r="F571" s="81"/>
      <c r="G571" s="81"/>
      <c r="H571" s="88"/>
      <c r="I571" s="88"/>
      <c r="J571" s="81"/>
      <c r="K571" s="88"/>
      <c r="L571" s="89"/>
      <c r="M571" s="199" t="s">
        <v>3074</v>
      </c>
      <c r="N571" s="199"/>
      <c r="O571" s="199"/>
      <c r="P571" s="90"/>
      <c r="Q571" s="76"/>
      <c r="R571" s="18"/>
      <c r="S571" s="77"/>
      <c r="T571" s="19"/>
      <c r="U571" s="78"/>
      <c r="V571" s="79"/>
    </row>
    <row r="572" spans="1:22" ht="31.5" outlineLevel="2" x14ac:dyDescent="0.25">
      <c r="A572" s="50" t="s">
        <v>2295</v>
      </c>
      <c r="B572" s="50" t="s">
        <v>2404</v>
      </c>
      <c r="C572" s="31">
        <v>190008</v>
      </c>
      <c r="D572" s="50" t="s">
        <v>2407</v>
      </c>
      <c r="E572" s="50" t="s">
        <v>2408</v>
      </c>
      <c r="F572" s="31" t="s">
        <v>29</v>
      </c>
      <c r="G572" s="31" t="s">
        <v>29</v>
      </c>
      <c r="H572" s="31">
        <v>1</v>
      </c>
      <c r="I572" s="31">
        <v>4</v>
      </c>
      <c r="J572" s="31">
        <v>1</v>
      </c>
      <c r="K572" s="31">
        <v>138</v>
      </c>
      <c r="L572" s="31" t="s">
        <v>30</v>
      </c>
      <c r="M572" s="29">
        <v>1921</v>
      </c>
      <c r="N572" s="38">
        <v>75845.97</v>
      </c>
      <c r="O572" s="18" t="s">
        <v>2980</v>
      </c>
      <c r="P572" s="64"/>
      <c r="Q572" s="65"/>
      <c r="R572" s="34"/>
      <c r="S572" s="33"/>
      <c r="T572" s="67">
        <v>1</v>
      </c>
    </row>
    <row r="573" spans="1:22" ht="15.75" outlineLevel="1" x14ac:dyDescent="0.25">
      <c r="A573" s="50"/>
      <c r="B573" s="69" t="s">
        <v>3058</v>
      </c>
      <c r="C573" s="31"/>
      <c r="D573" s="50"/>
      <c r="E573" s="50"/>
      <c r="F573" s="31"/>
      <c r="G573" s="31"/>
      <c r="H573" s="31">
        <f>SUBTOTAL(9,H572:H572)</f>
        <v>1</v>
      </c>
      <c r="I573" s="31">
        <f>SUBTOTAL(9,I572:I572)</f>
        <v>4</v>
      </c>
      <c r="J573" s="31"/>
      <c r="K573" s="31"/>
      <c r="L573" s="31"/>
      <c r="M573" s="29"/>
      <c r="N573" s="38">
        <f>SUBTOTAL(9,N572:N572)</f>
        <v>75845.97</v>
      </c>
      <c r="O573" s="18"/>
      <c r="P573" s="64"/>
      <c r="Q573" s="65"/>
      <c r="R573" s="34"/>
      <c r="S573" s="33"/>
      <c r="T573" s="67"/>
    </row>
    <row r="574" spans="1:22" s="80" customFormat="1" ht="25.5" customHeight="1" x14ac:dyDescent="0.25">
      <c r="A574" s="71"/>
      <c r="B574" s="71"/>
      <c r="C574" s="71"/>
      <c r="D574" s="72"/>
      <c r="E574" s="72"/>
      <c r="F574" s="71"/>
      <c r="G574" s="71"/>
      <c r="H574" s="73"/>
      <c r="I574" s="73"/>
      <c r="J574" s="71"/>
      <c r="K574" s="73"/>
      <c r="L574" s="74"/>
      <c r="M574" s="73"/>
      <c r="N574" s="73"/>
      <c r="O574" s="71"/>
      <c r="P574" s="75"/>
      <c r="Q574" s="76"/>
      <c r="R574" s="18"/>
      <c r="S574" s="77"/>
      <c r="T574" s="19"/>
      <c r="U574" s="78"/>
      <c r="V574" s="79"/>
    </row>
    <row r="575" spans="1:22" s="80" customFormat="1" ht="25.5" customHeight="1" x14ac:dyDescent="0.25">
      <c r="A575" s="71"/>
      <c r="B575" s="81" t="s">
        <v>3070</v>
      </c>
      <c r="C575" s="71"/>
      <c r="D575" s="72"/>
      <c r="E575" s="72"/>
      <c r="F575" s="82"/>
      <c r="G575" s="82"/>
      <c r="H575" s="197" t="s">
        <v>3070</v>
      </c>
      <c r="I575" s="197"/>
      <c r="J575" s="71"/>
      <c r="K575" s="73"/>
      <c r="L575" s="74"/>
      <c r="M575" s="73"/>
      <c r="N575" s="73"/>
      <c r="O575" s="71"/>
      <c r="P575" s="83"/>
      <c r="Q575" s="76"/>
      <c r="R575" s="18"/>
      <c r="S575" s="77"/>
      <c r="T575" s="19"/>
      <c r="U575" s="78"/>
      <c r="V575" s="79"/>
    </row>
    <row r="576" spans="1:22" s="80" customFormat="1" ht="25.5" customHeight="1" x14ac:dyDescent="0.25">
      <c r="A576" s="71"/>
      <c r="B576" s="71"/>
      <c r="C576" s="71"/>
      <c r="D576" s="72"/>
      <c r="E576" s="72"/>
      <c r="F576" s="71"/>
      <c r="G576" s="71"/>
      <c r="H576" s="71"/>
      <c r="I576" s="71"/>
      <c r="J576" s="71"/>
      <c r="K576" s="73"/>
      <c r="L576" s="74"/>
      <c r="M576" s="73"/>
      <c r="N576" s="73"/>
      <c r="O576" s="71"/>
      <c r="P576" s="83"/>
      <c r="Q576" s="76"/>
      <c r="R576" s="18"/>
      <c r="S576" s="77"/>
      <c r="T576" s="19"/>
      <c r="U576" s="78"/>
      <c r="V576" s="79"/>
    </row>
    <row r="577" spans="1:22" s="80" customFormat="1" ht="25.5" customHeight="1" x14ac:dyDescent="0.25">
      <c r="A577" s="71"/>
      <c r="B577" s="71"/>
      <c r="C577" s="71"/>
      <c r="D577" s="72"/>
      <c r="E577" s="72"/>
      <c r="F577" s="71"/>
      <c r="G577" s="71"/>
      <c r="H577" s="73"/>
      <c r="I577" s="73"/>
      <c r="J577" s="71"/>
      <c r="K577" s="73"/>
      <c r="L577" s="74"/>
      <c r="M577" s="73"/>
      <c r="N577" s="73"/>
      <c r="O577" s="71"/>
      <c r="P577" s="83"/>
      <c r="Q577" s="76"/>
      <c r="R577" s="18"/>
      <c r="S577" s="77"/>
      <c r="T577" s="19"/>
      <c r="U577" s="78"/>
      <c r="V577" s="79"/>
    </row>
    <row r="578" spans="1:22" s="80" customFormat="1" ht="25.5" customHeight="1" x14ac:dyDescent="0.25">
      <c r="A578" s="71"/>
      <c r="B578" s="71"/>
      <c r="C578" s="84"/>
      <c r="D578" s="85" t="s">
        <v>3071</v>
      </c>
      <c r="E578" s="72"/>
      <c r="F578" s="71"/>
      <c r="G578" s="71"/>
      <c r="H578" s="73"/>
      <c r="I578" s="73"/>
      <c r="J578" s="71"/>
      <c r="K578" s="73"/>
      <c r="L578" s="74"/>
      <c r="M578" s="198" t="s">
        <v>3072</v>
      </c>
      <c r="N578" s="198"/>
      <c r="O578" s="198"/>
      <c r="P578" s="83"/>
      <c r="Q578" s="76"/>
      <c r="R578" s="18"/>
      <c r="S578" s="77"/>
      <c r="T578" s="19"/>
      <c r="U578" s="78"/>
      <c r="V578" s="79"/>
    </row>
    <row r="579" spans="1:22" s="80" customFormat="1" ht="29.25" customHeight="1" x14ac:dyDescent="0.25">
      <c r="A579" s="71"/>
      <c r="B579" s="71"/>
      <c r="C579" s="86"/>
      <c r="D579" s="81" t="s">
        <v>3073</v>
      </c>
      <c r="E579" s="87"/>
      <c r="F579" s="81"/>
      <c r="G579" s="81"/>
      <c r="H579" s="88"/>
      <c r="I579" s="88"/>
      <c r="J579" s="81"/>
      <c r="K579" s="88"/>
      <c r="L579" s="89"/>
      <c r="M579" s="199" t="s">
        <v>3074</v>
      </c>
      <c r="N579" s="199"/>
      <c r="O579" s="199"/>
      <c r="P579" s="90"/>
      <c r="Q579" s="76"/>
      <c r="R579" s="18"/>
      <c r="S579" s="77"/>
      <c r="T579" s="19"/>
      <c r="U579" s="78"/>
      <c r="V579" s="79"/>
    </row>
    <row r="580" spans="1:22" ht="31.5" outlineLevel="2" x14ac:dyDescent="0.25">
      <c r="A580" s="50" t="s">
        <v>2414</v>
      </c>
      <c r="B580" s="50" t="s">
        <v>2415</v>
      </c>
      <c r="C580" s="31">
        <v>122324</v>
      </c>
      <c r="D580" s="50" t="s">
        <v>1759</v>
      </c>
      <c r="E580" s="50" t="s">
        <v>2420</v>
      </c>
      <c r="F580" s="31" t="s">
        <v>29</v>
      </c>
      <c r="G580" s="31" t="s">
        <v>29</v>
      </c>
      <c r="H580" s="31">
        <v>1</v>
      </c>
      <c r="I580" s="31">
        <v>1</v>
      </c>
      <c r="J580" s="31">
        <v>1</v>
      </c>
      <c r="K580" s="31">
        <v>138</v>
      </c>
      <c r="L580" s="31" t="s">
        <v>30</v>
      </c>
      <c r="M580" s="29">
        <v>1927</v>
      </c>
      <c r="N580" s="39">
        <v>190242.77</v>
      </c>
      <c r="O580" s="18" t="s">
        <v>2980</v>
      </c>
      <c r="P580" s="64"/>
      <c r="Q580" s="65"/>
      <c r="R580" s="34"/>
      <c r="S580" s="33"/>
      <c r="T580" s="67">
        <v>1</v>
      </c>
    </row>
    <row r="581" spans="1:22" ht="31.5" outlineLevel="2" x14ac:dyDescent="0.25">
      <c r="A581" s="50" t="s">
        <v>2414</v>
      </c>
      <c r="B581" s="50" t="s">
        <v>2415</v>
      </c>
      <c r="C581" s="31">
        <v>122330</v>
      </c>
      <c r="D581" s="50" t="s">
        <v>2442</v>
      </c>
      <c r="E581" s="50" t="s">
        <v>2420</v>
      </c>
      <c r="F581" s="31" t="s">
        <v>29</v>
      </c>
      <c r="G581" s="31" t="s">
        <v>29</v>
      </c>
      <c r="H581" s="31">
        <v>1</v>
      </c>
      <c r="I581" s="31">
        <v>2</v>
      </c>
      <c r="J581" s="31">
        <v>1</v>
      </c>
      <c r="K581" s="31">
        <v>138</v>
      </c>
      <c r="L581" s="31" t="s">
        <v>30</v>
      </c>
      <c r="M581" s="29">
        <v>1943</v>
      </c>
      <c r="N581" s="39">
        <v>228038.08</v>
      </c>
      <c r="O581" s="18" t="s">
        <v>2980</v>
      </c>
      <c r="P581" s="64"/>
      <c r="Q581" s="65"/>
      <c r="R581" s="34"/>
      <c r="S581" s="33"/>
      <c r="T581" s="67">
        <v>1</v>
      </c>
    </row>
    <row r="582" spans="1:22" ht="31.5" outlineLevel="2" x14ac:dyDescent="0.25">
      <c r="A582" s="50" t="s">
        <v>2414</v>
      </c>
      <c r="B582" s="50" t="s">
        <v>2415</v>
      </c>
      <c r="C582" s="31">
        <v>122331</v>
      </c>
      <c r="D582" s="50" t="s">
        <v>2448</v>
      </c>
      <c r="E582" s="50" t="s">
        <v>2420</v>
      </c>
      <c r="F582" s="31" t="s">
        <v>29</v>
      </c>
      <c r="G582" s="31" t="s">
        <v>29</v>
      </c>
      <c r="H582" s="31">
        <v>1</v>
      </c>
      <c r="I582" s="31">
        <v>1</v>
      </c>
      <c r="J582" s="31">
        <v>1</v>
      </c>
      <c r="K582" s="31">
        <v>138</v>
      </c>
      <c r="L582" s="31" t="s">
        <v>30</v>
      </c>
      <c r="M582" s="29">
        <v>1948</v>
      </c>
      <c r="N582" s="39">
        <v>171252.93</v>
      </c>
      <c r="O582" s="18" t="s">
        <v>2980</v>
      </c>
      <c r="P582" s="64"/>
      <c r="Q582" s="65"/>
      <c r="R582" s="34"/>
      <c r="S582" s="33"/>
      <c r="T582" s="67">
        <v>1</v>
      </c>
    </row>
    <row r="583" spans="1:22" ht="31.5" outlineLevel="2" x14ac:dyDescent="0.25">
      <c r="A583" s="50" t="s">
        <v>2414</v>
      </c>
      <c r="B583" s="50" t="s">
        <v>2415</v>
      </c>
      <c r="C583" s="31">
        <v>122333</v>
      </c>
      <c r="D583" s="50" t="s">
        <v>2452</v>
      </c>
      <c r="E583" s="50" t="s">
        <v>2420</v>
      </c>
      <c r="F583" s="31" t="s">
        <v>29</v>
      </c>
      <c r="G583" s="31" t="s">
        <v>29</v>
      </c>
      <c r="H583" s="31">
        <v>1</v>
      </c>
      <c r="I583" s="31">
        <v>1</v>
      </c>
      <c r="J583" s="31">
        <v>1</v>
      </c>
      <c r="K583" s="31">
        <v>138</v>
      </c>
      <c r="L583" s="31" t="s">
        <v>30</v>
      </c>
      <c r="M583" s="29">
        <v>1951</v>
      </c>
      <c r="N583" s="39">
        <v>189411.34</v>
      </c>
      <c r="O583" s="18" t="s">
        <v>2980</v>
      </c>
      <c r="P583" s="64"/>
      <c r="Q583" s="65"/>
      <c r="R583" s="34"/>
      <c r="S583" s="33"/>
      <c r="T583" s="67">
        <v>1</v>
      </c>
    </row>
    <row r="584" spans="1:22" ht="31.5" outlineLevel="2" x14ac:dyDescent="0.25">
      <c r="A584" s="50" t="s">
        <v>2414</v>
      </c>
      <c r="B584" s="50" t="s">
        <v>2415</v>
      </c>
      <c r="C584" s="31">
        <v>122336</v>
      </c>
      <c r="D584" s="50" t="s">
        <v>2467</v>
      </c>
      <c r="E584" s="50" t="s">
        <v>2420</v>
      </c>
      <c r="F584" s="31" t="s">
        <v>29</v>
      </c>
      <c r="G584" s="31" t="s">
        <v>29</v>
      </c>
      <c r="H584" s="31">
        <v>1</v>
      </c>
      <c r="I584" s="31">
        <v>2</v>
      </c>
      <c r="J584" s="31">
        <v>1</v>
      </c>
      <c r="K584" s="31">
        <v>138</v>
      </c>
      <c r="L584" s="31" t="s">
        <v>30</v>
      </c>
      <c r="M584" s="29">
        <v>1967</v>
      </c>
      <c r="N584" s="39">
        <v>245013.26</v>
      </c>
      <c r="O584" s="18" t="s">
        <v>2980</v>
      </c>
      <c r="P584" s="64"/>
      <c r="Q584" s="65"/>
      <c r="R584" s="34"/>
      <c r="S584" s="33"/>
      <c r="T584" s="67">
        <v>1</v>
      </c>
    </row>
    <row r="585" spans="1:22" ht="31.5" outlineLevel="2" x14ac:dyDescent="0.25">
      <c r="A585" s="50" t="s">
        <v>2414</v>
      </c>
      <c r="B585" s="50" t="s">
        <v>2415</v>
      </c>
      <c r="C585" s="31">
        <v>122339</v>
      </c>
      <c r="D585" s="50" t="s">
        <v>2496</v>
      </c>
      <c r="E585" s="50" t="s">
        <v>2420</v>
      </c>
      <c r="F585" s="31" t="s">
        <v>29</v>
      </c>
      <c r="G585" s="31" t="s">
        <v>29</v>
      </c>
      <c r="H585" s="31">
        <v>1</v>
      </c>
      <c r="I585" s="31">
        <v>1</v>
      </c>
      <c r="J585" s="31">
        <v>1</v>
      </c>
      <c r="K585" s="31">
        <v>138</v>
      </c>
      <c r="L585" s="31" t="s">
        <v>30</v>
      </c>
      <c r="M585" s="29">
        <v>2000</v>
      </c>
      <c r="N585" s="38">
        <v>186392.77</v>
      </c>
      <c r="O585" s="18" t="s">
        <v>2980</v>
      </c>
      <c r="P585" s="64"/>
      <c r="Q585" s="65"/>
      <c r="R585" s="34"/>
      <c r="S585" s="33"/>
      <c r="T585" s="67">
        <v>1</v>
      </c>
    </row>
    <row r="586" spans="1:22" ht="31.5" outlineLevel="2" x14ac:dyDescent="0.25">
      <c r="A586" s="50" t="s">
        <v>2414</v>
      </c>
      <c r="B586" s="50" t="s">
        <v>2415</v>
      </c>
      <c r="C586" s="31">
        <v>122352</v>
      </c>
      <c r="D586" s="50" t="s">
        <v>942</v>
      </c>
      <c r="E586" s="50" t="s">
        <v>2485</v>
      </c>
      <c r="F586" s="31" t="s">
        <v>29</v>
      </c>
      <c r="G586" s="31" t="s">
        <v>29</v>
      </c>
      <c r="H586" s="31">
        <v>1</v>
      </c>
      <c r="I586" s="31">
        <v>1</v>
      </c>
      <c r="J586" s="31">
        <v>1</v>
      </c>
      <c r="K586" s="31">
        <v>138</v>
      </c>
      <c r="L586" s="31" t="s">
        <v>30</v>
      </c>
      <c r="M586" s="29">
        <v>1984</v>
      </c>
      <c r="N586" s="39">
        <v>195849.99</v>
      </c>
      <c r="O586" s="18" t="s">
        <v>2980</v>
      </c>
      <c r="P586" s="64"/>
      <c r="Q586" s="65"/>
      <c r="R586" s="34"/>
      <c r="S586" s="33"/>
      <c r="T586" s="67">
        <v>1</v>
      </c>
    </row>
    <row r="587" spans="1:22" ht="31.5" outlineLevel="2" x14ac:dyDescent="0.25">
      <c r="A587" s="50" t="s">
        <v>2414</v>
      </c>
      <c r="B587" s="50" t="s">
        <v>2415</v>
      </c>
      <c r="C587" s="31">
        <v>122400</v>
      </c>
      <c r="D587" s="50" t="s">
        <v>2416</v>
      </c>
      <c r="E587" s="50" t="s">
        <v>2417</v>
      </c>
      <c r="F587" s="31" t="s">
        <v>29</v>
      </c>
      <c r="G587" s="31" t="s">
        <v>29</v>
      </c>
      <c r="H587" s="31">
        <v>1</v>
      </c>
      <c r="I587" s="31">
        <v>2</v>
      </c>
      <c r="J587" s="31">
        <v>1</v>
      </c>
      <c r="K587" s="31">
        <v>138</v>
      </c>
      <c r="L587" s="31" t="s">
        <v>30</v>
      </c>
      <c r="M587" s="29">
        <v>1925</v>
      </c>
      <c r="N587" s="39">
        <v>245013.26</v>
      </c>
      <c r="O587" s="18" t="s">
        <v>2980</v>
      </c>
      <c r="P587" s="64"/>
      <c r="Q587" s="65"/>
      <c r="R587" s="34"/>
      <c r="S587" s="33"/>
      <c r="T587" s="67">
        <v>1</v>
      </c>
    </row>
    <row r="588" spans="1:22" ht="31.5" outlineLevel="2" x14ac:dyDescent="0.25">
      <c r="A588" s="50" t="s">
        <v>2414</v>
      </c>
      <c r="B588" s="50" t="s">
        <v>2415</v>
      </c>
      <c r="C588" s="31">
        <v>122409</v>
      </c>
      <c r="D588" s="50" t="s">
        <v>2429</v>
      </c>
      <c r="E588" s="50" t="s">
        <v>2430</v>
      </c>
      <c r="F588" s="31" t="s">
        <v>29</v>
      </c>
      <c r="G588" s="31" t="s">
        <v>29</v>
      </c>
      <c r="H588" s="31">
        <v>1</v>
      </c>
      <c r="I588" s="31">
        <v>6</v>
      </c>
      <c r="J588" s="31">
        <v>1</v>
      </c>
      <c r="K588" s="31">
        <v>138</v>
      </c>
      <c r="L588" s="31" t="s">
        <v>30</v>
      </c>
      <c r="M588" s="29">
        <v>1934</v>
      </c>
      <c r="N588" s="38">
        <v>544518.25</v>
      </c>
      <c r="O588" s="18" t="s">
        <v>2980</v>
      </c>
      <c r="P588" s="64"/>
      <c r="Q588" s="65"/>
      <c r="R588" s="34"/>
      <c r="S588" s="33"/>
      <c r="T588" s="67">
        <v>1</v>
      </c>
    </row>
    <row r="589" spans="1:22" ht="31.5" outlineLevel="2" x14ac:dyDescent="0.25">
      <c r="A589" s="50" t="s">
        <v>2414</v>
      </c>
      <c r="B589" s="50" t="s">
        <v>2415</v>
      </c>
      <c r="C589" s="31">
        <v>122411</v>
      </c>
      <c r="D589" s="50" t="s">
        <v>2441</v>
      </c>
      <c r="E589" s="50" t="s">
        <v>2430</v>
      </c>
      <c r="F589" s="31" t="s">
        <v>29</v>
      </c>
      <c r="G589" s="31" t="s">
        <v>29</v>
      </c>
      <c r="H589" s="31">
        <v>1</v>
      </c>
      <c r="I589" s="31">
        <v>2</v>
      </c>
      <c r="J589" s="31">
        <v>1</v>
      </c>
      <c r="K589" s="31">
        <v>138</v>
      </c>
      <c r="L589" s="31" t="s">
        <v>30</v>
      </c>
      <c r="M589" s="29">
        <v>1942</v>
      </c>
      <c r="N589" s="39">
        <v>232283.83</v>
      </c>
      <c r="O589" s="18" t="s">
        <v>2980</v>
      </c>
      <c r="P589" s="64"/>
      <c r="Q589" s="65"/>
      <c r="R589" s="34"/>
      <c r="S589" s="33"/>
      <c r="T589" s="67">
        <v>1</v>
      </c>
    </row>
    <row r="590" spans="1:22" ht="31.5" outlineLevel="2" x14ac:dyDescent="0.25">
      <c r="A590" s="50" t="s">
        <v>2414</v>
      </c>
      <c r="B590" s="50" t="s">
        <v>2415</v>
      </c>
      <c r="C590" s="31">
        <v>122422</v>
      </c>
      <c r="D590" s="50" t="s">
        <v>2471</v>
      </c>
      <c r="E590" s="50" t="s">
        <v>2430</v>
      </c>
      <c r="F590" s="31" t="s">
        <v>29</v>
      </c>
      <c r="G590" s="31" t="s">
        <v>29</v>
      </c>
      <c r="H590" s="31">
        <v>1</v>
      </c>
      <c r="I590" s="31">
        <v>1</v>
      </c>
      <c r="J590" s="31">
        <v>1</v>
      </c>
      <c r="K590" s="31">
        <v>138</v>
      </c>
      <c r="L590" s="31" t="s">
        <v>30</v>
      </c>
      <c r="M590" s="29">
        <v>1970</v>
      </c>
      <c r="N590" s="39">
        <v>190108.9</v>
      </c>
      <c r="O590" s="18" t="s">
        <v>2980</v>
      </c>
      <c r="P590" s="64"/>
      <c r="Q590" s="65"/>
      <c r="R590" s="34"/>
      <c r="S590" s="33"/>
      <c r="T590" s="67">
        <v>1</v>
      </c>
    </row>
    <row r="591" spans="1:22" ht="31.5" outlineLevel="2" x14ac:dyDescent="0.25">
      <c r="A591" s="50" t="s">
        <v>2414</v>
      </c>
      <c r="B591" s="50" t="s">
        <v>2415</v>
      </c>
      <c r="C591" s="31">
        <v>122431</v>
      </c>
      <c r="D591" s="50" t="s">
        <v>2453</v>
      </c>
      <c r="E591" s="50" t="s">
        <v>2436</v>
      </c>
      <c r="F591" s="31" t="s">
        <v>29</v>
      </c>
      <c r="G591" s="31" t="s">
        <v>29</v>
      </c>
      <c r="H591" s="31">
        <v>1</v>
      </c>
      <c r="I591" s="31">
        <v>2</v>
      </c>
      <c r="J591" s="31">
        <v>1</v>
      </c>
      <c r="K591" s="31">
        <v>138</v>
      </c>
      <c r="L591" s="31" t="s">
        <v>30</v>
      </c>
      <c r="M591" s="29">
        <v>1953</v>
      </c>
      <c r="N591" s="39">
        <v>220455.4</v>
      </c>
      <c r="O591" s="18" t="s">
        <v>2980</v>
      </c>
      <c r="P591" s="64"/>
      <c r="Q591" s="65"/>
      <c r="R591" s="34"/>
      <c r="S591" s="33"/>
      <c r="T591" s="67">
        <v>1</v>
      </c>
    </row>
    <row r="592" spans="1:22" ht="31.5" outlineLevel="2" x14ac:dyDescent="0.25">
      <c r="A592" s="50" t="s">
        <v>2414</v>
      </c>
      <c r="B592" s="50" t="s">
        <v>2415</v>
      </c>
      <c r="C592" s="31">
        <v>122437</v>
      </c>
      <c r="D592" s="50" t="s">
        <v>941</v>
      </c>
      <c r="E592" s="50" t="s">
        <v>2436</v>
      </c>
      <c r="F592" s="31" t="s">
        <v>29</v>
      </c>
      <c r="G592" s="31" t="s">
        <v>29</v>
      </c>
      <c r="H592" s="31">
        <v>1</v>
      </c>
      <c r="I592" s="31">
        <v>4</v>
      </c>
      <c r="J592" s="31">
        <v>1</v>
      </c>
      <c r="K592" s="31">
        <v>138</v>
      </c>
      <c r="L592" s="31" t="s">
        <v>30</v>
      </c>
      <c r="M592" s="29">
        <v>1983</v>
      </c>
      <c r="N592" s="38">
        <v>392961.69</v>
      </c>
      <c r="O592" s="18" t="s">
        <v>2980</v>
      </c>
      <c r="P592" s="64"/>
      <c r="Q592" s="65"/>
      <c r="R592" s="34"/>
      <c r="S592" s="33"/>
      <c r="T592" s="67">
        <v>1</v>
      </c>
    </row>
    <row r="593" spans="1:20" ht="31.5" outlineLevel="2" x14ac:dyDescent="0.25">
      <c r="A593" s="50" t="s">
        <v>2414</v>
      </c>
      <c r="B593" s="50" t="s">
        <v>2415</v>
      </c>
      <c r="C593" s="31">
        <v>122443</v>
      </c>
      <c r="D593" s="50" t="s">
        <v>2493</v>
      </c>
      <c r="E593" s="50" t="s">
        <v>2436</v>
      </c>
      <c r="F593" s="31" t="s">
        <v>29</v>
      </c>
      <c r="G593" s="31" t="s">
        <v>29</v>
      </c>
      <c r="H593" s="31">
        <v>1</v>
      </c>
      <c r="I593" s="31">
        <v>1</v>
      </c>
      <c r="J593" s="31">
        <v>1</v>
      </c>
      <c r="K593" s="31">
        <v>138</v>
      </c>
      <c r="L593" s="31" t="s">
        <v>30</v>
      </c>
      <c r="M593" s="29">
        <v>1997</v>
      </c>
      <c r="N593" s="38">
        <v>170447.81</v>
      </c>
      <c r="O593" s="18" t="s">
        <v>2980</v>
      </c>
      <c r="P593" s="64"/>
      <c r="Q593" s="65"/>
      <c r="R593" s="34"/>
      <c r="S593" s="33"/>
      <c r="T593" s="67">
        <v>1</v>
      </c>
    </row>
    <row r="594" spans="1:20" ht="31.5" outlineLevel="2" x14ac:dyDescent="0.25">
      <c r="A594" s="50" t="s">
        <v>2414</v>
      </c>
      <c r="B594" s="50" t="s">
        <v>2415</v>
      </c>
      <c r="C594" s="31">
        <v>122447</v>
      </c>
      <c r="D594" s="50" t="s">
        <v>2435</v>
      </c>
      <c r="E594" s="50" t="s">
        <v>2436</v>
      </c>
      <c r="F594" s="31" t="s">
        <v>29</v>
      </c>
      <c r="G594" s="31" t="s">
        <v>29</v>
      </c>
      <c r="H594" s="31">
        <v>1</v>
      </c>
      <c r="I594" s="31">
        <v>5</v>
      </c>
      <c r="J594" s="31">
        <v>1</v>
      </c>
      <c r="K594" s="31">
        <v>138</v>
      </c>
      <c r="L594" s="31" t="s">
        <v>30</v>
      </c>
      <c r="M594" s="29">
        <v>1938</v>
      </c>
      <c r="N594" s="38">
        <v>470006.38</v>
      </c>
      <c r="O594" s="18" t="s">
        <v>2980</v>
      </c>
      <c r="P594" s="64"/>
      <c r="Q594" s="65"/>
      <c r="R594" s="34"/>
      <c r="S594" s="33"/>
      <c r="T594" s="67">
        <v>1</v>
      </c>
    </row>
    <row r="595" spans="1:20" ht="31.5" outlineLevel="2" x14ac:dyDescent="0.25">
      <c r="A595" s="50" t="s">
        <v>2414</v>
      </c>
      <c r="B595" s="50" t="s">
        <v>2415</v>
      </c>
      <c r="C595" s="31">
        <v>122448</v>
      </c>
      <c r="D595" s="50" t="s">
        <v>2443</v>
      </c>
      <c r="E595" s="50" t="s">
        <v>2436</v>
      </c>
      <c r="F595" s="31" t="s">
        <v>29</v>
      </c>
      <c r="G595" s="31" t="s">
        <v>29</v>
      </c>
      <c r="H595" s="31">
        <v>1</v>
      </c>
      <c r="I595" s="31">
        <v>1</v>
      </c>
      <c r="J595" s="31">
        <v>1</v>
      </c>
      <c r="K595" s="31">
        <v>138</v>
      </c>
      <c r="L595" s="31" t="s">
        <v>30</v>
      </c>
      <c r="M595" s="29">
        <v>1944</v>
      </c>
      <c r="N595" s="39">
        <v>168114.82</v>
      </c>
      <c r="O595" s="18" t="s">
        <v>2980</v>
      </c>
      <c r="P595" s="64"/>
      <c r="Q595" s="65"/>
      <c r="R595" s="34"/>
      <c r="S595" s="33"/>
      <c r="T595" s="67">
        <v>1</v>
      </c>
    </row>
    <row r="596" spans="1:20" ht="31.5" outlineLevel="2" x14ac:dyDescent="0.25">
      <c r="A596" s="50" t="s">
        <v>2414</v>
      </c>
      <c r="B596" s="50" t="s">
        <v>2415</v>
      </c>
      <c r="C596" s="31">
        <v>122452</v>
      </c>
      <c r="D596" s="50" t="s">
        <v>2457</v>
      </c>
      <c r="E596" s="50" t="s">
        <v>2436</v>
      </c>
      <c r="F596" s="31" t="s">
        <v>29</v>
      </c>
      <c r="G596" s="31" t="s">
        <v>29</v>
      </c>
      <c r="H596" s="31">
        <v>1</v>
      </c>
      <c r="I596" s="31">
        <v>5</v>
      </c>
      <c r="J596" s="31">
        <v>1</v>
      </c>
      <c r="K596" s="31">
        <v>138</v>
      </c>
      <c r="L596" s="31" t="s">
        <v>30</v>
      </c>
      <c r="M596" s="29">
        <v>1957</v>
      </c>
      <c r="N596" s="38">
        <v>451823.73</v>
      </c>
      <c r="O596" s="18" t="s">
        <v>2980</v>
      </c>
      <c r="P596" s="64"/>
      <c r="Q596" s="65"/>
      <c r="R596" s="34"/>
      <c r="S596" s="33"/>
      <c r="T596" s="67">
        <v>1</v>
      </c>
    </row>
    <row r="597" spans="1:20" ht="31.5" outlineLevel="2" x14ac:dyDescent="0.25">
      <c r="A597" s="50" t="s">
        <v>2414</v>
      </c>
      <c r="B597" s="50" t="s">
        <v>2415</v>
      </c>
      <c r="C597" s="31">
        <v>122464</v>
      </c>
      <c r="D597" s="50" t="s">
        <v>2472</v>
      </c>
      <c r="E597" s="50" t="s">
        <v>2436</v>
      </c>
      <c r="F597" s="31" t="s">
        <v>29</v>
      </c>
      <c r="G597" s="31" t="s">
        <v>29</v>
      </c>
      <c r="H597" s="31">
        <v>1</v>
      </c>
      <c r="I597" s="31">
        <v>3</v>
      </c>
      <c r="J597" s="31">
        <v>1</v>
      </c>
      <c r="K597" s="31">
        <v>138</v>
      </c>
      <c r="L597" s="31" t="s">
        <v>30</v>
      </c>
      <c r="M597" s="29">
        <v>1971</v>
      </c>
      <c r="N597" s="38">
        <v>380236.45</v>
      </c>
      <c r="O597" s="18" t="s">
        <v>2980</v>
      </c>
      <c r="P597" s="64"/>
      <c r="Q597" s="65"/>
      <c r="R597" s="34"/>
      <c r="S597" s="33"/>
      <c r="T597" s="67">
        <v>1</v>
      </c>
    </row>
    <row r="598" spans="1:20" ht="31.5" outlineLevel="2" x14ac:dyDescent="0.25">
      <c r="A598" s="50" t="s">
        <v>2414</v>
      </c>
      <c r="B598" s="50" t="s">
        <v>2415</v>
      </c>
      <c r="C598" s="31">
        <v>122465</v>
      </c>
      <c r="D598" s="50" t="s">
        <v>2474</v>
      </c>
      <c r="E598" s="50" t="s">
        <v>2436</v>
      </c>
      <c r="F598" s="31" t="s">
        <v>29</v>
      </c>
      <c r="G598" s="31" t="s">
        <v>29</v>
      </c>
      <c r="H598" s="31">
        <v>1</v>
      </c>
      <c r="I598" s="31">
        <v>3</v>
      </c>
      <c r="J598" s="31">
        <v>1</v>
      </c>
      <c r="K598" s="31">
        <v>138</v>
      </c>
      <c r="L598" s="31" t="s">
        <v>30</v>
      </c>
      <c r="M598" s="29">
        <v>1973</v>
      </c>
      <c r="N598" s="38">
        <v>303437.3</v>
      </c>
      <c r="O598" s="18" t="s">
        <v>2980</v>
      </c>
      <c r="P598" s="64"/>
      <c r="Q598" s="65"/>
      <c r="R598" s="34"/>
      <c r="S598" s="33"/>
      <c r="T598" s="67">
        <v>1</v>
      </c>
    </row>
    <row r="599" spans="1:20" ht="31.5" outlineLevel="2" x14ac:dyDescent="0.25">
      <c r="A599" s="50" t="s">
        <v>2414</v>
      </c>
      <c r="B599" s="50" t="s">
        <v>2415</v>
      </c>
      <c r="C599" s="31">
        <v>122466</v>
      </c>
      <c r="D599" s="50" t="s">
        <v>2487</v>
      </c>
      <c r="E599" s="50" t="s">
        <v>2488</v>
      </c>
      <c r="F599" s="31" t="s">
        <v>29</v>
      </c>
      <c r="G599" s="31" t="s">
        <v>29</v>
      </c>
      <c r="H599" s="31">
        <v>1</v>
      </c>
      <c r="I599" s="31">
        <v>4</v>
      </c>
      <c r="J599" s="31">
        <v>1</v>
      </c>
      <c r="K599" s="31">
        <v>138</v>
      </c>
      <c r="L599" s="31" t="s">
        <v>30</v>
      </c>
      <c r="M599" s="29">
        <v>1986</v>
      </c>
      <c r="N599" s="39">
        <v>408495.62</v>
      </c>
      <c r="O599" s="18" t="s">
        <v>2980</v>
      </c>
      <c r="P599" s="64"/>
      <c r="Q599" s="65"/>
      <c r="R599" s="34"/>
      <c r="S599" s="33"/>
      <c r="T599" s="67">
        <v>1</v>
      </c>
    </row>
    <row r="600" spans="1:20" ht="31.5" outlineLevel="2" x14ac:dyDescent="0.25">
      <c r="A600" s="50" t="s">
        <v>2414</v>
      </c>
      <c r="B600" s="50" t="s">
        <v>2415</v>
      </c>
      <c r="C600" s="31">
        <v>122468</v>
      </c>
      <c r="D600" s="50" t="s">
        <v>2489</v>
      </c>
      <c r="E600" s="50" t="s">
        <v>2436</v>
      </c>
      <c r="F600" s="31" t="s">
        <v>29</v>
      </c>
      <c r="G600" s="31" t="s">
        <v>29</v>
      </c>
      <c r="H600" s="31">
        <v>1</v>
      </c>
      <c r="I600" s="31">
        <v>1</v>
      </c>
      <c r="J600" s="31">
        <v>1</v>
      </c>
      <c r="K600" s="31">
        <v>138</v>
      </c>
      <c r="L600" s="31" t="s">
        <v>30</v>
      </c>
      <c r="M600" s="29">
        <v>1993</v>
      </c>
      <c r="N600" s="38">
        <v>195849.99</v>
      </c>
      <c r="O600" s="18" t="s">
        <v>2980</v>
      </c>
      <c r="P600" s="64"/>
      <c r="Q600" s="65"/>
      <c r="R600" s="34"/>
      <c r="S600" s="33"/>
      <c r="T600" s="67">
        <v>1</v>
      </c>
    </row>
    <row r="601" spans="1:20" ht="31.5" outlineLevel="2" x14ac:dyDescent="0.25">
      <c r="A601" s="50" t="s">
        <v>2414</v>
      </c>
      <c r="B601" s="50" t="s">
        <v>2415</v>
      </c>
      <c r="C601" s="31">
        <v>122469</v>
      </c>
      <c r="D601" s="50" t="s">
        <v>2494</v>
      </c>
      <c r="E601" s="50" t="s">
        <v>2436</v>
      </c>
      <c r="F601" s="31" t="s">
        <v>29</v>
      </c>
      <c r="G601" s="31" t="s">
        <v>29</v>
      </c>
      <c r="H601" s="31">
        <v>1</v>
      </c>
      <c r="I601" s="31">
        <v>4</v>
      </c>
      <c r="J601" s="31">
        <v>1</v>
      </c>
      <c r="K601" s="31">
        <v>138</v>
      </c>
      <c r="L601" s="31" t="s">
        <v>30</v>
      </c>
      <c r="M601" s="29">
        <v>1998</v>
      </c>
      <c r="N601" s="38">
        <v>401627.55</v>
      </c>
      <c r="O601" s="18" t="s">
        <v>2980</v>
      </c>
      <c r="P601" s="64"/>
      <c r="Q601" s="65"/>
      <c r="R601" s="34"/>
      <c r="S601" s="33"/>
      <c r="T601" s="67">
        <v>1</v>
      </c>
    </row>
    <row r="602" spans="1:20" ht="31.5" outlineLevel="2" x14ac:dyDescent="0.25">
      <c r="A602" s="50" t="s">
        <v>2414</v>
      </c>
      <c r="B602" s="50" t="s">
        <v>2415</v>
      </c>
      <c r="C602" s="31">
        <v>122472</v>
      </c>
      <c r="D602" s="50" t="s">
        <v>2498</v>
      </c>
      <c r="E602" s="50" t="s">
        <v>2436</v>
      </c>
      <c r="F602" s="31" t="s">
        <v>29</v>
      </c>
      <c r="G602" s="31" t="s">
        <v>29</v>
      </c>
      <c r="H602" s="31">
        <v>1</v>
      </c>
      <c r="I602" s="31">
        <v>5</v>
      </c>
      <c r="J602" s="31">
        <v>1</v>
      </c>
      <c r="K602" s="31">
        <v>138</v>
      </c>
      <c r="L602" s="31" t="s">
        <v>30</v>
      </c>
      <c r="M602" s="29">
        <v>2003</v>
      </c>
      <c r="N602" s="38">
        <v>477742.36</v>
      </c>
      <c r="O602" s="18" t="s">
        <v>2980</v>
      </c>
      <c r="P602" s="64"/>
      <c r="Q602" s="65"/>
      <c r="R602" s="34"/>
      <c r="S602" s="33"/>
      <c r="T602" s="67">
        <v>1</v>
      </c>
    </row>
    <row r="603" spans="1:20" ht="31.5" outlineLevel="2" x14ac:dyDescent="0.25">
      <c r="A603" s="50" t="s">
        <v>2414</v>
      </c>
      <c r="B603" s="50" t="s">
        <v>2415</v>
      </c>
      <c r="C603" s="31">
        <v>122474</v>
      </c>
      <c r="D603" s="50" t="s">
        <v>2421</v>
      </c>
      <c r="E603" s="50" t="s">
        <v>2422</v>
      </c>
      <c r="F603" s="31" t="s">
        <v>29</v>
      </c>
      <c r="G603" s="31" t="s">
        <v>29</v>
      </c>
      <c r="H603" s="31">
        <v>1</v>
      </c>
      <c r="I603" s="31">
        <v>1</v>
      </c>
      <c r="J603" s="31">
        <v>1</v>
      </c>
      <c r="K603" s="31">
        <v>138</v>
      </c>
      <c r="L603" s="31" t="s">
        <v>30</v>
      </c>
      <c r="M603" s="29">
        <v>1928</v>
      </c>
      <c r="N603" s="39">
        <v>178353.68</v>
      </c>
      <c r="O603" s="18" t="s">
        <v>2980</v>
      </c>
      <c r="P603" s="64"/>
      <c r="Q603" s="65"/>
      <c r="R603" s="34"/>
      <c r="S603" s="33"/>
      <c r="T603" s="67">
        <v>1</v>
      </c>
    </row>
    <row r="604" spans="1:20" ht="31.5" outlineLevel="2" x14ac:dyDescent="0.25">
      <c r="A604" s="50" t="s">
        <v>2414</v>
      </c>
      <c r="B604" s="50" t="s">
        <v>2415</v>
      </c>
      <c r="C604" s="31">
        <v>122477</v>
      </c>
      <c r="D604" s="50" t="s">
        <v>2438</v>
      </c>
      <c r="E604" s="50" t="s">
        <v>2439</v>
      </c>
      <c r="F604" s="31" t="s">
        <v>29</v>
      </c>
      <c r="G604" s="31" t="s">
        <v>29</v>
      </c>
      <c r="H604" s="31">
        <v>1</v>
      </c>
      <c r="I604" s="31">
        <v>1</v>
      </c>
      <c r="J604" s="31">
        <v>1</v>
      </c>
      <c r="K604" s="31">
        <v>138</v>
      </c>
      <c r="L604" s="31" t="s">
        <v>30</v>
      </c>
      <c r="M604" s="29">
        <v>1940</v>
      </c>
      <c r="N604" s="39">
        <v>169583.63</v>
      </c>
      <c r="O604" s="18" t="s">
        <v>2980</v>
      </c>
      <c r="P604" s="64"/>
      <c r="Q604" s="65"/>
      <c r="R604" s="34"/>
      <c r="S604" s="33"/>
      <c r="T604" s="67">
        <v>1</v>
      </c>
    </row>
    <row r="605" spans="1:20" ht="31.5" outlineLevel="2" x14ac:dyDescent="0.25">
      <c r="A605" s="50" t="s">
        <v>2414</v>
      </c>
      <c r="B605" s="50" t="s">
        <v>2415</v>
      </c>
      <c r="C605" s="31">
        <v>122478</v>
      </c>
      <c r="D605" s="50" t="s">
        <v>2444</v>
      </c>
      <c r="E605" s="50" t="s">
        <v>2422</v>
      </c>
      <c r="F605" s="31" t="s">
        <v>29</v>
      </c>
      <c r="G605" s="31" t="s">
        <v>29</v>
      </c>
      <c r="H605" s="31">
        <v>1</v>
      </c>
      <c r="I605" s="31">
        <v>1</v>
      </c>
      <c r="J605" s="31">
        <v>1</v>
      </c>
      <c r="K605" s="31">
        <v>138</v>
      </c>
      <c r="L605" s="31" t="s">
        <v>30</v>
      </c>
      <c r="M605" s="29">
        <v>1945</v>
      </c>
      <c r="N605" s="39">
        <v>187667.44</v>
      </c>
      <c r="O605" s="18" t="s">
        <v>2980</v>
      </c>
      <c r="P605" s="64"/>
      <c r="Q605" s="65"/>
      <c r="R605" s="34"/>
      <c r="S605" s="33"/>
      <c r="T605" s="67">
        <v>1</v>
      </c>
    </row>
    <row r="606" spans="1:20" ht="31.5" outlineLevel="2" x14ac:dyDescent="0.25">
      <c r="A606" s="50" t="s">
        <v>2414</v>
      </c>
      <c r="B606" s="50" t="s">
        <v>2415</v>
      </c>
      <c r="C606" s="31">
        <v>122487</v>
      </c>
      <c r="D606" s="50" t="s">
        <v>2465</v>
      </c>
      <c r="E606" s="50" t="s">
        <v>2422</v>
      </c>
      <c r="F606" s="31" t="s">
        <v>29</v>
      </c>
      <c r="G606" s="31" t="s">
        <v>29</v>
      </c>
      <c r="H606" s="31">
        <v>1</v>
      </c>
      <c r="I606" s="31">
        <v>1</v>
      </c>
      <c r="J606" s="31">
        <v>1</v>
      </c>
      <c r="K606" s="31">
        <v>138</v>
      </c>
      <c r="L606" s="31" t="s">
        <v>30</v>
      </c>
      <c r="M606" s="29">
        <v>1964</v>
      </c>
      <c r="N606" s="39">
        <v>180596.25</v>
      </c>
      <c r="O606" s="18" t="s">
        <v>2980</v>
      </c>
      <c r="P606" s="64"/>
      <c r="Q606" s="65"/>
      <c r="R606" s="34"/>
      <c r="S606" s="33"/>
      <c r="T606" s="67">
        <v>1</v>
      </c>
    </row>
    <row r="607" spans="1:20" ht="31.5" outlineLevel="2" x14ac:dyDescent="0.25">
      <c r="A607" s="50" t="s">
        <v>2414</v>
      </c>
      <c r="B607" s="50" t="s">
        <v>2415</v>
      </c>
      <c r="C607" s="31">
        <v>122495</v>
      </c>
      <c r="D607" s="50" t="s">
        <v>2479</v>
      </c>
      <c r="E607" s="50" t="s">
        <v>2422</v>
      </c>
      <c r="F607" s="31" t="s">
        <v>29</v>
      </c>
      <c r="G607" s="31" t="s">
        <v>29</v>
      </c>
      <c r="H607" s="31">
        <v>1</v>
      </c>
      <c r="I607" s="31">
        <v>1</v>
      </c>
      <c r="J607" s="31">
        <v>1</v>
      </c>
      <c r="K607" s="31">
        <v>138</v>
      </c>
      <c r="L607" s="31" t="s">
        <v>30</v>
      </c>
      <c r="M607" s="29">
        <v>1976</v>
      </c>
      <c r="N607" s="39">
        <v>189824.69</v>
      </c>
      <c r="O607" s="18" t="s">
        <v>2980</v>
      </c>
      <c r="P607" s="64"/>
      <c r="Q607" s="65"/>
      <c r="R607" s="34"/>
      <c r="S607" s="33"/>
      <c r="T607" s="67">
        <v>1</v>
      </c>
    </row>
    <row r="608" spans="1:20" ht="31.5" outlineLevel="2" x14ac:dyDescent="0.25">
      <c r="A608" s="50" t="s">
        <v>2414</v>
      </c>
      <c r="B608" s="50" t="s">
        <v>2415</v>
      </c>
      <c r="C608" s="31">
        <v>122496</v>
      </c>
      <c r="D608" s="50" t="s">
        <v>2482</v>
      </c>
      <c r="E608" s="50" t="s">
        <v>2422</v>
      </c>
      <c r="F608" s="31" t="s">
        <v>29</v>
      </c>
      <c r="G608" s="31" t="s">
        <v>29</v>
      </c>
      <c r="H608" s="31">
        <v>1</v>
      </c>
      <c r="I608" s="31">
        <v>1</v>
      </c>
      <c r="J608" s="31">
        <v>1</v>
      </c>
      <c r="K608" s="31">
        <v>138</v>
      </c>
      <c r="L608" s="31" t="s">
        <v>30</v>
      </c>
      <c r="M608" s="29">
        <v>1980</v>
      </c>
      <c r="N608" s="39">
        <v>178540.55</v>
      </c>
      <c r="O608" s="18" t="s">
        <v>2980</v>
      </c>
      <c r="P608" s="64"/>
      <c r="Q608" s="65"/>
      <c r="R608" s="34"/>
      <c r="S608" s="33"/>
      <c r="T608" s="67">
        <v>1</v>
      </c>
    </row>
    <row r="609" spans="1:20" ht="31.5" outlineLevel="2" x14ac:dyDescent="0.25">
      <c r="A609" s="50" t="s">
        <v>2414</v>
      </c>
      <c r="B609" s="50" t="s">
        <v>2415</v>
      </c>
      <c r="C609" s="31">
        <v>122500</v>
      </c>
      <c r="D609" s="50" t="s">
        <v>943</v>
      </c>
      <c r="E609" s="50" t="s">
        <v>2422</v>
      </c>
      <c r="F609" s="31" t="s">
        <v>29</v>
      </c>
      <c r="G609" s="31" t="s">
        <v>29</v>
      </c>
      <c r="H609" s="31">
        <v>1</v>
      </c>
      <c r="I609" s="31">
        <v>1</v>
      </c>
      <c r="J609" s="31">
        <v>1</v>
      </c>
      <c r="K609" s="31">
        <v>138</v>
      </c>
      <c r="L609" s="31" t="s">
        <v>30</v>
      </c>
      <c r="M609" s="29">
        <v>1990</v>
      </c>
      <c r="N609" s="38">
        <v>195849.99</v>
      </c>
      <c r="O609" s="18" t="s">
        <v>2980</v>
      </c>
      <c r="P609" s="64"/>
      <c r="Q609" s="65"/>
      <c r="R609" s="34"/>
      <c r="S609" s="33"/>
      <c r="T609" s="67">
        <v>1</v>
      </c>
    </row>
    <row r="610" spans="1:20" ht="31.5" outlineLevel="2" x14ac:dyDescent="0.25">
      <c r="A610" s="50" t="s">
        <v>2414</v>
      </c>
      <c r="B610" s="50" t="s">
        <v>2415</v>
      </c>
      <c r="C610" s="31">
        <v>122515</v>
      </c>
      <c r="D610" s="50" t="s">
        <v>2475</v>
      </c>
      <c r="E610" s="50" t="s">
        <v>2476</v>
      </c>
      <c r="F610" s="31" t="s">
        <v>29</v>
      </c>
      <c r="G610" s="31" t="s">
        <v>29</v>
      </c>
      <c r="H610" s="31">
        <v>1</v>
      </c>
      <c r="I610" s="31">
        <v>3</v>
      </c>
      <c r="J610" s="31">
        <v>1</v>
      </c>
      <c r="K610" s="31">
        <v>138</v>
      </c>
      <c r="L610" s="31" t="s">
        <v>30</v>
      </c>
      <c r="M610" s="29">
        <v>1974</v>
      </c>
      <c r="N610" s="38">
        <v>323898.08</v>
      </c>
      <c r="O610" s="18" t="s">
        <v>2980</v>
      </c>
      <c r="P610" s="64"/>
      <c r="Q610" s="65"/>
      <c r="R610" s="34"/>
      <c r="S610" s="33"/>
      <c r="T610" s="67">
        <v>1</v>
      </c>
    </row>
    <row r="611" spans="1:20" ht="31.5" outlineLevel="2" x14ac:dyDescent="0.25">
      <c r="A611" s="50" t="s">
        <v>2414</v>
      </c>
      <c r="B611" s="50" t="s">
        <v>2415</v>
      </c>
      <c r="C611" s="31">
        <v>122517</v>
      </c>
      <c r="D611" s="59" t="s">
        <v>1349</v>
      </c>
      <c r="E611" s="50" t="s">
        <v>2476</v>
      </c>
      <c r="F611" s="31" t="s">
        <v>29</v>
      </c>
      <c r="G611" s="31" t="s">
        <v>29</v>
      </c>
      <c r="H611" s="31">
        <v>1</v>
      </c>
      <c r="I611" s="31">
        <v>2</v>
      </c>
      <c r="J611" s="30">
        <v>224354.54</v>
      </c>
      <c r="K611" s="31">
        <v>138</v>
      </c>
      <c r="L611" s="31" t="s">
        <v>30</v>
      </c>
      <c r="M611" s="29">
        <v>1987</v>
      </c>
      <c r="N611" s="39">
        <v>224354.54</v>
      </c>
      <c r="O611" s="18" t="s">
        <v>2980</v>
      </c>
      <c r="P611" s="64"/>
      <c r="Q611" s="65"/>
      <c r="R611" s="34"/>
      <c r="S611" s="33"/>
      <c r="T611" s="67">
        <v>1</v>
      </c>
    </row>
    <row r="612" spans="1:20" ht="31.5" outlineLevel="2" x14ac:dyDescent="0.25">
      <c r="A612" s="50" t="s">
        <v>2414</v>
      </c>
      <c r="B612" s="50" t="s">
        <v>2415</v>
      </c>
      <c r="C612" s="31">
        <v>122534</v>
      </c>
      <c r="D612" s="50" t="s">
        <v>1046</v>
      </c>
      <c r="E612" s="50" t="s">
        <v>2424</v>
      </c>
      <c r="F612" s="31" t="s">
        <v>29</v>
      </c>
      <c r="G612" s="31" t="s">
        <v>29</v>
      </c>
      <c r="H612" s="31">
        <v>1</v>
      </c>
      <c r="I612" s="31">
        <v>6</v>
      </c>
      <c r="J612" s="31">
        <v>1</v>
      </c>
      <c r="K612" s="31">
        <v>138</v>
      </c>
      <c r="L612" s="31" t="s">
        <v>30</v>
      </c>
      <c r="M612" s="29">
        <v>1931</v>
      </c>
      <c r="N612" s="38">
        <v>502965.21</v>
      </c>
      <c r="O612" s="18" t="s">
        <v>2980</v>
      </c>
      <c r="P612" s="64"/>
      <c r="Q612" s="65"/>
      <c r="R612" s="34"/>
      <c r="S612" s="33"/>
      <c r="T612" s="67">
        <v>1</v>
      </c>
    </row>
    <row r="613" spans="1:20" ht="31.5" outlineLevel="2" x14ac:dyDescent="0.25">
      <c r="A613" s="50" t="s">
        <v>2414</v>
      </c>
      <c r="B613" s="50" t="s">
        <v>2415</v>
      </c>
      <c r="C613" s="31">
        <v>122535</v>
      </c>
      <c r="D613" s="50" t="s">
        <v>2427</v>
      </c>
      <c r="E613" s="50" t="s">
        <v>2428</v>
      </c>
      <c r="F613" s="31" t="s">
        <v>29</v>
      </c>
      <c r="G613" s="31" t="s">
        <v>29</v>
      </c>
      <c r="H613" s="31">
        <v>1</v>
      </c>
      <c r="I613" s="31">
        <v>4</v>
      </c>
      <c r="J613" s="31">
        <v>1</v>
      </c>
      <c r="K613" s="31">
        <v>138</v>
      </c>
      <c r="L613" s="31" t="s">
        <v>30</v>
      </c>
      <c r="M613" s="29">
        <v>1933</v>
      </c>
      <c r="N613" s="38">
        <v>372480.66</v>
      </c>
      <c r="O613" s="18" t="s">
        <v>2980</v>
      </c>
      <c r="P613" s="64"/>
      <c r="Q613" s="65"/>
      <c r="R613" s="34"/>
      <c r="S613" s="33"/>
      <c r="T613" s="67">
        <v>1</v>
      </c>
    </row>
    <row r="614" spans="1:20" ht="31.5" outlineLevel="2" x14ac:dyDescent="0.25">
      <c r="A614" s="50" t="s">
        <v>2414</v>
      </c>
      <c r="B614" s="50" t="s">
        <v>2415</v>
      </c>
      <c r="C614" s="31">
        <v>122539</v>
      </c>
      <c r="D614" s="50" t="s">
        <v>2437</v>
      </c>
      <c r="E614" s="50" t="s">
        <v>2428</v>
      </c>
      <c r="F614" s="31" t="s">
        <v>29</v>
      </c>
      <c r="G614" s="31" t="s">
        <v>29</v>
      </c>
      <c r="H614" s="31">
        <v>1</v>
      </c>
      <c r="I614" s="31">
        <v>1</v>
      </c>
      <c r="J614" s="31">
        <v>1</v>
      </c>
      <c r="K614" s="31">
        <v>138</v>
      </c>
      <c r="L614" s="31" t="s">
        <v>30</v>
      </c>
      <c r="M614" s="29">
        <v>1939</v>
      </c>
      <c r="N614" s="39">
        <v>170555.27</v>
      </c>
      <c r="O614" s="18" t="s">
        <v>2980</v>
      </c>
      <c r="P614" s="64"/>
      <c r="Q614" s="65"/>
      <c r="R614" s="34"/>
      <c r="S614" s="33"/>
      <c r="T614" s="67">
        <v>1</v>
      </c>
    </row>
    <row r="615" spans="1:20" ht="31.5" outlineLevel="2" x14ac:dyDescent="0.25">
      <c r="A615" s="50" t="s">
        <v>2414</v>
      </c>
      <c r="B615" s="50" t="s">
        <v>2415</v>
      </c>
      <c r="C615" s="31">
        <v>122547</v>
      </c>
      <c r="D615" s="50" t="s">
        <v>2483</v>
      </c>
      <c r="E615" s="50" t="s">
        <v>2424</v>
      </c>
      <c r="F615" s="31" t="s">
        <v>29</v>
      </c>
      <c r="G615" s="31" t="s">
        <v>29</v>
      </c>
      <c r="H615" s="31">
        <v>1</v>
      </c>
      <c r="I615" s="31">
        <v>1</v>
      </c>
      <c r="J615" s="31">
        <v>1</v>
      </c>
      <c r="K615" s="31">
        <v>138</v>
      </c>
      <c r="L615" s="31" t="s">
        <v>30</v>
      </c>
      <c r="M615" s="29">
        <v>1981</v>
      </c>
      <c r="N615" s="39">
        <v>169079.12</v>
      </c>
      <c r="O615" s="18" t="s">
        <v>2980</v>
      </c>
      <c r="P615" s="64"/>
      <c r="Q615" s="65"/>
      <c r="R615" s="34"/>
      <c r="S615" s="33"/>
      <c r="T615" s="67">
        <v>1</v>
      </c>
    </row>
    <row r="616" spans="1:20" ht="31.5" outlineLevel="2" x14ac:dyDescent="0.25">
      <c r="A616" s="50" t="s">
        <v>2414</v>
      </c>
      <c r="B616" s="50" t="s">
        <v>2415</v>
      </c>
      <c r="C616" s="31">
        <v>122550</v>
      </c>
      <c r="D616" s="50" t="s">
        <v>943</v>
      </c>
      <c r="E616" s="50" t="s">
        <v>2428</v>
      </c>
      <c r="F616" s="31" t="s">
        <v>29</v>
      </c>
      <c r="G616" s="31" t="s">
        <v>29</v>
      </c>
      <c r="H616" s="31">
        <v>1</v>
      </c>
      <c r="I616" s="31">
        <v>3</v>
      </c>
      <c r="J616" s="31">
        <v>1</v>
      </c>
      <c r="K616" s="31">
        <v>138</v>
      </c>
      <c r="L616" s="31" t="s">
        <v>30</v>
      </c>
      <c r="M616" s="29">
        <v>1991</v>
      </c>
      <c r="N616" s="38">
        <v>299085.39</v>
      </c>
      <c r="O616" s="18" t="s">
        <v>2980</v>
      </c>
      <c r="P616" s="64"/>
      <c r="Q616" s="65"/>
      <c r="R616" s="34"/>
      <c r="S616" s="33"/>
      <c r="T616" s="67">
        <v>1</v>
      </c>
    </row>
    <row r="617" spans="1:20" ht="31.5" outlineLevel="2" x14ac:dyDescent="0.25">
      <c r="A617" s="50" t="s">
        <v>2414</v>
      </c>
      <c r="B617" s="50" t="s">
        <v>2415</v>
      </c>
      <c r="C617" s="31">
        <v>122553</v>
      </c>
      <c r="D617" s="50" t="s">
        <v>1131</v>
      </c>
      <c r="E617" s="50" t="s">
        <v>2424</v>
      </c>
      <c r="F617" s="31" t="s">
        <v>29</v>
      </c>
      <c r="G617" s="31" t="s">
        <v>29</v>
      </c>
      <c r="H617" s="31">
        <v>1</v>
      </c>
      <c r="I617" s="31">
        <v>6</v>
      </c>
      <c r="J617" s="31">
        <v>1</v>
      </c>
      <c r="K617" s="31">
        <v>138</v>
      </c>
      <c r="L617" s="31" t="s">
        <v>30</v>
      </c>
      <c r="M617" s="29">
        <v>2001</v>
      </c>
      <c r="N617" s="38">
        <v>558391.64</v>
      </c>
      <c r="O617" s="18" t="s">
        <v>2980</v>
      </c>
      <c r="P617" s="64"/>
      <c r="Q617" s="65"/>
      <c r="R617" s="34"/>
      <c r="S617" s="33"/>
      <c r="T617" s="67">
        <v>1</v>
      </c>
    </row>
    <row r="618" spans="1:20" ht="31.5" outlineLevel="2" x14ac:dyDescent="0.25">
      <c r="A618" s="50" t="s">
        <v>2414</v>
      </c>
      <c r="B618" s="50" t="s">
        <v>2415</v>
      </c>
      <c r="C618" s="31">
        <v>122573</v>
      </c>
      <c r="D618" s="50" t="s">
        <v>2450</v>
      </c>
      <c r="E618" s="50" t="s">
        <v>2451</v>
      </c>
      <c r="F618" s="31" t="s">
        <v>29</v>
      </c>
      <c r="G618" s="31" t="s">
        <v>29</v>
      </c>
      <c r="H618" s="31">
        <v>1</v>
      </c>
      <c r="I618" s="31">
        <v>2</v>
      </c>
      <c r="J618" s="31">
        <v>1</v>
      </c>
      <c r="K618" s="31">
        <v>138</v>
      </c>
      <c r="L618" s="31" t="s">
        <v>30</v>
      </c>
      <c r="M618" s="29">
        <v>1950</v>
      </c>
      <c r="N618" s="39">
        <v>224661.33</v>
      </c>
      <c r="O618" s="18" t="s">
        <v>2980</v>
      </c>
      <c r="P618" s="64"/>
      <c r="Q618" s="65"/>
      <c r="R618" s="34"/>
      <c r="S618" s="33"/>
      <c r="T618" s="67">
        <v>1</v>
      </c>
    </row>
    <row r="619" spans="1:20" ht="31.5" outlineLevel="2" x14ac:dyDescent="0.25">
      <c r="A619" s="50" t="s">
        <v>2414</v>
      </c>
      <c r="B619" s="50" t="s">
        <v>2415</v>
      </c>
      <c r="C619" s="31">
        <v>122576</v>
      </c>
      <c r="D619" s="50" t="s">
        <v>2461</v>
      </c>
      <c r="E619" s="50" t="s">
        <v>2451</v>
      </c>
      <c r="F619" s="31" t="s">
        <v>29</v>
      </c>
      <c r="G619" s="31" t="s">
        <v>29</v>
      </c>
      <c r="H619" s="31">
        <v>1</v>
      </c>
      <c r="I619" s="31">
        <v>2</v>
      </c>
      <c r="J619" s="31">
        <v>1</v>
      </c>
      <c r="K619" s="31">
        <v>138</v>
      </c>
      <c r="L619" s="31" t="s">
        <v>30</v>
      </c>
      <c r="M619" s="29">
        <v>1961</v>
      </c>
      <c r="N619" s="39">
        <v>224988.77</v>
      </c>
      <c r="O619" s="18" t="s">
        <v>2980</v>
      </c>
      <c r="P619" s="64"/>
      <c r="Q619" s="65"/>
      <c r="R619" s="34"/>
      <c r="S619" s="33"/>
      <c r="T619" s="67">
        <v>1</v>
      </c>
    </row>
    <row r="620" spans="1:20" ht="31.5" outlineLevel="2" x14ac:dyDescent="0.25">
      <c r="A620" s="50" t="s">
        <v>2414</v>
      </c>
      <c r="B620" s="50" t="s">
        <v>2415</v>
      </c>
      <c r="C620" s="31">
        <v>122577</v>
      </c>
      <c r="D620" s="50" t="s">
        <v>2128</v>
      </c>
      <c r="E620" s="50" t="s">
        <v>2451</v>
      </c>
      <c r="F620" s="31" t="s">
        <v>29</v>
      </c>
      <c r="G620" s="31" t="s">
        <v>29</v>
      </c>
      <c r="H620" s="31">
        <v>1</v>
      </c>
      <c r="I620" s="31">
        <v>3</v>
      </c>
      <c r="J620" s="31">
        <v>1</v>
      </c>
      <c r="K620" s="31">
        <v>138</v>
      </c>
      <c r="L620" s="31" t="s">
        <v>30</v>
      </c>
      <c r="M620" s="29">
        <v>1966</v>
      </c>
      <c r="N620" s="38">
        <v>312132.55</v>
      </c>
      <c r="O620" s="18" t="s">
        <v>2980</v>
      </c>
      <c r="P620" s="64"/>
      <c r="Q620" s="65"/>
      <c r="R620" s="34"/>
      <c r="S620" s="33"/>
      <c r="T620" s="67">
        <v>1</v>
      </c>
    </row>
    <row r="621" spans="1:20" ht="31.5" outlineLevel="2" x14ac:dyDescent="0.25">
      <c r="A621" s="50" t="s">
        <v>2414</v>
      </c>
      <c r="B621" s="50" t="s">
        <v>2415</v>
      </c>
      <c r="C621" s="31">
        <v>122580</v>
      </c>
      <c r="D621" s="50" t="s">
        <v>2480</v>
      </c>
      <c r="E621" s="50" t="s">
        <v>2451</v>
      </c>
      <c r="F621" s="31" t="s">
        <v>29</v>
      </c>
      <c r="G621" s="31" t="s">
        <v>29</v>
      </c>
      <c r="H621" s="31">
        <v>1</v>
      </c>
      <c r="I621" s="31">
        <v>2</v>
      </c>
      <c r="J621" s="31">
        <v>1</v>
      </c>
      <c r="K621" s="31">
        <v>138</v>
      </c>
      <c r="L621" s="31" t="s">
        <v>30</v>
      </c>
      <c r="M621" s="29">
        <v>1977</v>
      </c>
      <c r="N621" s="39">
        <v>233222.41</v>
      </c>
      <c r="O621" s="18" t="s">
        <v>2980</v>
      </c>
      <c r="P621" s="64"/>
      <c r="Q621" s="65"/>
      <c r="R621" s="34"/>
      <c r="S621" s="33"/>
      <c r="T621" s="67">
        <v>1</v>
      </c>
    </row>
    <row r="622" spans="1:20" ht="31.5" outlineLevel="2" x14ac:dyDescent="0.25">
      <c r="A622" s="50" t="s">
        <v>2414</v>
      </c>
      <c r="B622" s="50" t="s">
        <v>2415</v>
      </c>
      <c r="C622" s="31">
        <v>122581</v>
      </c>
      <c r="D622" s="50" t="s">
        <v>2481</v>
      </c>
      <c r="E622" s="50" t="s">
        <v>2451</v>
      </c>
      <c r="F622" s="31" t="s">
        <v>29</v>
      </c>
      <c r="G622" s="31" t="s">
        <v>29</v>
      </c>
      <c r="H622" s="31">
        <v>1</v>
      </c>
      <c r="I622" s="31">
        <v>3</v>
      </c>
      <c r="J622" s="31">
        <v>1</v>
      </c>
      <c r="K622" s="31">
        <v>138</v>
      </c>
      <c r="L622" s="31" t="s">
        <v>30</v>
      </c>
      <c r="M622" s="29">
        <v>1979</v>
      </c>
      <c r="N622" s="38">
        <v>329283.84999999998</v>
      </c>
      <c r="O622" s="18" t="s">
        <v>2980</v>
      </c>
      <c r="P622" s="64"/>
      <c r="Q622" s="65"/>
      <c r="R622" s="34"/>
      <c r="S622" s="33"/>
      <c r="T622" s="67">
        <v>1</v>
      </c>
    </row>
    <row r="623" spans="1:20" ht="31.5" outlineLevel="2" x14ac:dyDescent="0.25">
      <c r="A623" s="50" t="s">
        <v>2414</v>
      </c>
      <c r="B623" s="50" t="s">
        <v>2415</v>
      </c>
      <c r="C623" s="31">
        <v>122582</v>
      </c>
      <c r="D623" s="50" t="s">
        <v>897</v>
      </c>
      <c r="E623" s="50" t="s">
        <v>2451</v>
      </c>
      <c r="F623" s="31" t="s">
        <v>29</v>
      </c>
      <c r="G623" s="31" t="s">
        <v>29</v>
      </c>
      <c r="H623" s="31">
        <v>1</v>
      </c>
      <c r="I623" s="31">
        <v>5</v>
      </c>
      <c r="J623" s="31">
        <v>1</v>
      </c>
      <c r="K623" s="31">
        <v>138</v>
      </c>
      <c r="L623" s="31" t="s">
        <v>30</v>
      </c>
      <c r="M623" s="29">
        <v>1989</v>
      </c>
      <c r="N623" s="38">
        <v>459544.25</v>
      </c>
      <c r="O623" s="18" t="s">
        <v>2980</v>
      </c>
      <c r="P623" s="64"/>
      <c r="Q623" s="65"/>
      <c r="R623" s="34"/>
      <c r="S623" s="33"/>
      <c r="T623" s="67">
        <v>1</v>
      </c>
    </row>
    <row r="624" spans="1:20" ht="31.5" outlineLevel="2" x14ac:dyDescent="0.25">
      <c r="A624" s="50" t="s">
        <v>2414</v>
      </c>
      <c r="B624" s="50" t="s">
        <v>2415</v>
      </c>
      <c r="C624" s="31">
        <v>122615</v>
      </c>
      <c r="D624" s="50" t="s">
        <v>2453</v>
      </c>
      <c r="E624" s="50" t="s">
        <v>2454</v>
      </c>
      <c r="F624" s="31" t="s">
        <v>29</v>
      </c>
      <c r="G624" s="31" t="s">
        <v>29</v>
      </c>
      <c r="H624" s="31">
        <v>1</v>
      </c>
      <c r="I624" s="31">
        <v>2</v>
      </c>
      <c r="J624" s="31">
        <v>1</v>
      </c>
      <c r="K624" s="31">
        <v>138</v>
      </c>
      <c r="L624" s="31" t="s">
        <v>30</v>
      </c>
      <c r="M624" s="29">
        <v>1954</v>
      </c>
      <c r="N624" s="39">
        <v>223783.25</v>
      </c>
      <c r="O624" s="18" t="s">
        <v>2980</v>
      </c>
      <c r="P624" s="64"/>
      <c r="Q624" s="65"/>
      <c r="R624" s="34"/>
      <c r="S624" s="33"/>
      <c r="T624" s="67">
        <v>1</v>
      </c>
    </row>
    <row r="625" spans="1:20" ht="31.5" outlineLevel="2" x14ac:dyDescent="0.25">
      <c r="A625" s="50" t="s">
        <v>2414</v>
      </c>
      <c r="B625" s="50" t="s">
        <v>2415</v>
      </c>
      <c r="C625" s="31">
        <v>122629</v>
      </c>
      <c r="D625" s="50" t="s">
        <v>2484</v>
      </c>
      <c r="E625" s="50" t="s">
        <v>2454</v>
      </c>
      <c r="F625" s="31" t="s">
        <v>29</v>
      </c>
      <c r="G625" s="31" t="s">
        <v>29</v>
      </c>
      <c r="H625" s="31">
        <v>1</v>
      </c>
      <c r="I625" s="31">
        <v>3</v>
      </c>
      <c r="J625" s="31">
        <v>1</v>
      </c>
      <c r="K625" s="31">
        <v>138</v>
      </c>
      <c r="L625" s="31" t="s">
        <v>30</v>
      </c>
      <c r="M625" s="29">
        <v>1982</v>
      </c>
      <c r="N625" s="38">
        <v>303314.44</v>
      </c>
      <c r="O625" s="18" t="s">
        <v>2980</v>
      </c>
      <c r="P625" s="64"/>
      <c r="Q625" s="65"/>
      <c r="R625" s="34"/>
      <c r="S625" s="33"/>
      <c r="T625" s="67">
        <v>1</v>
      </c>
    </row>
    <row r="626" spans="1:20" ht="31.5" outlineLevel="2" x14ac:dyDescent="0.25">
      <c r="A626" s="50" t="s">
        <v>2414</v>
      </c>
      <c r="B626" s="50" t="s">
        <v>2415</v>
      </c>
      <c r="C626" s="31">
        <v>122652</v>
      </c>
      <c r="D626" s="50" t="s">
        <v>2418</v>
      </c>
      <c r="E626" s="50" t="s">
        <v>2419</v>
      </c>
      <c r="F626" s="31" t="s">
        <v>29</v>
      </c>
      <c r="G626" s="31" t="s">
        <v>29</v>
      </c>
      <c r="H626" s="31">
        <v>1</v>
      </c>
      <c r="I626" s="31">
        <v>6</v>
      </c>
      <c r="J626" s="31">
        <v>1</v>
      </c>
      <c r="K626" s="31">
        <v>138</v>
      </c>
      <c r="L626" s="31" t="s">
        <v>30</v>
      </c>
      <c r="M626" s="29">
        <v>1926</v>
      </c>
      <c r="N626" s="38">
        <v>553874.61</v>
      </c>
      <c r="O626" s="18" t="s">
        <v>2980</v>
      </c>
      <c r="P626" s="64"/>
      <c r="Q626" s="65"/>
      <c r="R626" s="34"/>
      <c r="S626" s="33"/>
      <c r="T626" s="67">
        <v>1</v>
      </c>
    </row>
    <row r="627" spans="1:20" ht="31.5" outlineLevel="2" x14ac:dyDescent="0.25">
      <c r="A627" s="50" t="s">
        <v>2414</v>
      </c>
      <c r="B627" s="50" t="s">
        <v>2415</v>
      </c>
      <c r="C627" s="31">
        <v>122653</v>
      </c>
      <c r="D627" s="50" t="s">
        <v>2421</v>
      </c>
      <c r="E627" s="50" t="s">
        <v>2419</v>
      </c>
      <c r="F627" s="31" t="s">
        <v>29</v>
      </c>
      <c r="G627" s="31" t="s">
        <v>29</v>
      </c>
      <c r="H627" s="31">
        <v>1</v>
      </c>
      <c r="I627" s="31">
        <v>2</v>
      </c>
      <c r="J627" s="31">
        <v>1</v>
      </c>
      <c r="K627" s="31">
        <v>138</v>
      </c>
      <c r="L627" s="31" t="s">
        <v>30</v>
      </c>
      <c r="M627" s="29">
        <v>1929</v>
      </c>
      <c r="N627" s="39">
        <v>234478.86</v>
      </c>
      <c r="O627" s="18" t="s">
        <v>2980</v>
      </c>
      <c r="P627" s="64"/>
      <c r="Q627" s="65"/>
      <c r="R627" s="34"/>
      <c r="S627" s="33"/>
      <c r="T627" s="67">
        <v>1</v>
      </c>
    </row>
    <row r="628" spans="1:20" ht="31.5" outlineLevel="2" x14ac:dyDescent="0.25">
      <c r="A628" s="50" t="s">
        <v>2414</v>
      </c>
      <c r="B628" s="50" t="s">
        <v>2415</v>
      </c>
      <c r="C628" s="31">
        <v>122655</v>
      </c>
      <c r="D628" s="50" t="s">
        <v>2423</v>
      </c>
      <c r="E628" s="50" t="s">
        <v>2419</v>
      </c>
      <c r="F628" s="31" t="s">
        <v>29</v>
      </c>
      <c r="G628" s="31" t="s">
        <v>29</v>
      </c>
      <c r="H628" s="31">
        <v>1</v>
      </c>
      <c r="I628" s="31">
        <v>3</v>
      </c>
      <c r="J628" s="31">
        <v>1</v>
      </c>
      <c r="K628" s="31">
        <v>138</v>
      </c>
      <c r="L628" s="31" t="s">
        <v>30</v>
      </c>
      <c r="M628" s="29">
        <v>1930</v>
      </c>
      <c r="N628" s="38">
        <v>392928.66</v>
      </c>
      <c r="O628" s="18" t="s">
        <v>2980</v>
      </c>
      <c r="P628" s="64"/>
      <c r="Q628" s="65"/>
      <c r="R628" s="34"/>
      <c r="S628" s="33"/>
      <c r="T628" s="67">
        <v>1</v>
      </c>
    </row>
    <row r="629" spans="1:20" ht="31.5" outlineLevel="2" x14ac:dyDescent="0.25">
      <c r="A629" s="50" t="s">
        <v>2414</v>
      </c>
      <c r="B629" s="50" t="s">
        <v>2415</v>
      </c>
      <c r="C629" s="31">
        <v>122664</v>
      </c>
      <c r="D629" s="50" t="s">
        <v>2456</v>
      </c>
      <c r="E629" s="50" t="s">
        <v>2419</v>
      </c>
      <c r="F629" s="31" t="s">
        <v>29</v>
      </c>
      <c r="G629" s="31" t="s">
        <v>29</v>
      </c>
      <c r="H629" s="31">
        <v>1</v>
      </c>
      <c r="I629" s="31">
        <v>2</v>
      </c>
      <c r="J629" s="31">
        <v>1</v>
      </c>
      <c r="K629" s="31">
        <v>138</v>
      </c>
      <c r="L629" s="31" t="s">
        <v>30</v>
      </c>
      <c r="M629" s="29">
        <v>1956</v>
      </c>
      <c r="N629" s="39">
        <v>219556.54</v>
      </c>
      <c r="O629" s="18" t="s">
        <v>2980</v>
      </c>
      <c r="P629" s="64"/>
      <c r="Q629" s="65"/>
      <c r="R629" s="34"/>
      <c r="S629" s="33"/>
      <c r="T629" s="67">
        <v>1</v>
      </c>
    </row>
    <row r="630" spans="1:20" ht="31.5" outlineLevel="2" x14ac:dyDescent="0.25">
      <c r="A630" s="50" t="s">
        <v>2414</v>
      </c>
      <c r="B630" s="50" t="s">
        <v>2415</v>
      </c>
      <c r="C630" s="31">
        <v>122667</v>
      </c>
      <c r="D630" s="50" t="s">
        <v>2470</v>
      </c>
      <c r="E630" s="50" t="s">
        <v>2419</v>
      </c>
      <c r="F630" s="31" t="s">
        <v>29</v>
      </c>
      <c r="G630" s="31" t="s">
        <v>29</v>
      </c>
      <c r="H630" s="31">
        <v>1</v>
      </c>
      <c r="I630" s="31">
        <v>3</v>
      </c>
      <c r="J630" s="31">
        <v>1</v>
      </c>
      <c r="K630" s="31">
        <v>138</v>
      </c>
      <c r="L630" s="31" t="s">
        <v>30</v>
      </c>
      <c r="M630" s="29">
        <v>1969</v>
      </c>
      <c r="N630" s="38">
        <v>323913.65000000002</v>
      </c>
      <c r="O630" s="18" t="s">
        <v>2980</v>
      </c>
      <c r="P630" s="64"/>
      <c r="Q630" s="65"/>
      <c r="R630" s="34"/>
      <c r="S630" s="33"/>
      <c r="T630" s="67">
        <v>1</v>
      </c>
    </row>
    <row r="631" spans="1:20" ht="31.5" outlineLevel="2" x14ac:dyDescent="0.25">
      <c r="A631" s="50" t="s">
        <v>2414</v>
      </c>
      <c r="B631" s="50" t="s">
        <v>2415</v>
      </c>
      <c r="C631" s="31">
        <v>122669</v>
      </c>
      <c r="D631" s="50" t="s">
        <v>1310</v>
      </c>
      <c r="E631" s="50" t="s">
        <v>2419</v>
      </c>
      <c r="F631" s="31" t="s">
        <v>29</v>
      </c>
      <c r="G631" s="31" t="s">
        <v>29</v>
      </c>
      <c r="H631" s="31">
        <v>1</v>
      </c>
      <c r="I631" s="31">
        <v>5</v>
      </c>
      <c r="J631" s="31">
        <v>1</v>
      </c>
      <c r="K631" s="31">
        <v>138</v>
      </c>
      <c r="L631" s="31" t="s">
        <v>30</v>
      </c>
      <c r="M631" s="29">
        <v>1978</v>
      </c>
      <c r="N631" s="38">
        <v>469541.73</v>
      </c>
      <c r="O631" s="18" t="s">
        <v>2980</v>
      </c>
      <c r="P631" s="64"/>
      <c r="Q631" s="65"/>
      <c r="R631" s="34"/>
      <c r="S631" s="33"/>
      <c r="T631" s="67">
        <v>1</v>
      </c>
    </row>
    <row r="632" spans="1:20" ht="31.5" outlineLevel="2" x14ac:dyDescent="0.25">
      <c r="A632" s="50" t="s">
        <v>2414</v>
      </c>
      <c r="B632" s="50" t="s">
        <v>2415</v>
      </c>
      <c r="C632" s="31">
        <v>122677</v>
      </c>
      <c r="D632" s="50" t="s">
        <v>2446</v>
      </c>
      <c r="E632" s="50" t="s">
        <v>2447</v>
      </c>
      <c r="F632" s="31" t="s">
        <v>29</v>
      </c>
      <c r="G632" s="31" t="s">
        <v>29</v>
      </c>
      <c r="H632" s="31">
        <v>1</v>
      </c>
      <c r="I632" s="31">
        <v>2</v>
      </c>
      <c r="J632" s="31">
        <v>1</v>
      </c>
      <c r="K632" s="31">
        <v>138</v>
      </c>
      <c r="L632" s="31" t="s">
        <v>30</v>
      </c>
      <c r="M632" s="29">
        <v>1947</v>
      </c>
      <c r="N632" s="39">
        <v>230252.7</v>
      </c>
      <c r="O632" s="18" t="s">
        <v>2980</v>
      </c>
      <c r="P632" s="64"/>
      <c r="Q632" s="65"/>
      <c r="R632" s="34"/>
      <c r="S632" s="33"/>
      <c r="T632" s="67">
        <v>1</v>
      </c>
    </row>
    <row r="633" spans="1:20" ht="31.5" outlineLevel="2" x14ac:dyDescent="0.25">
      <c r="A633" s="50" t="s">
        <v>2414</v>
      </c>
      <c r="B633" s="50" t="s">
        <v>2415</v>
      </c>
      <c r="C633" s="31">
        <v>122678</v>
      </c>
      <c r="D633" s="50" t="s">
        <v>2449</v>
      </c>
      <c r="E633" s="50" t="s">
        <v>2447</v>
      </c>
      <c r="F633" s="31" t="s">
        <v>29</v>
      </c>
      <c r="G633" s="31" t="s">
        <v>29</v>
      </c>
      <c r="H633" s="31">
        <v>1</v>
      </c>
      <c r="I633" s="31">
        <v>1</v>
      </c>
      <c r="J633" s="31">
        <v>1</v>
      </c>
      <c r="K633" s="31">
        <v>138</v>
      </c>
      <c r="L633" s="31" t="s">
        <v>30</v>
      </c>
      <c r="M633" s="29">
        <v>1949</v>
      </c>
      <c r="N633" s="39">
        <v>168901.65</v>
      </c>
      <c r="O633" s="18" t="s">
        <v>2980</v>
      </c>
      <c r="P633" s="64"/>
      <c r="Q633" s="65"/>
      <c r="R633" s="34"/>
      <c r="S633" s="33"/>
      <c r="T633" s="67">
        <v>1</v>
      </c>
    </row>
    <row r="634" spans="1:20" ht="31.5" outlineLevel="2" x14ac:dyDescent="0.25">
      <c r="A634" s="50" t="s">
        <v>2414</v>
      </c>
      <c r="B634" s="50" t="s">
        <v>2415</v>
      </c>
      <c r="C634" s="31">
        <v>122717</v>
      </c>
      <c r="D634" s="50" t="s">
        <v>2468</v>
      </c>
      <c r="E634" s="50" t="s">
        <v>2469</v>
      </c>
      <c r="F634" s="31" t="s">
        <v>29</v>
      </c>
      <c r="G634" s="31" t="s">
        <v>29</v>
      </c>
      <c r="H634" s="31">
        <v>1</v>
      </c>
      <c r="I634" s="31">
        <v>3</v>
      </c>
      <c r="J634" s="31">
        <v>1</v>
      </c>
      <c r="K634" s="31">
        <v>138</v>
      </c>
      <c r="L634" s="31" t="s">
        <v>30</v>
      </c>
      <c r="M634" s="29">
        <v>1968</v>
      </c>
      <c r="N634" s="38">
        <v>336540.42</v>
      </c>
      <c r="O634" s="18" t="s">
        <v>2980</v>
      </c>
      <c r="P634" s="64"/>
      <c r="Q634" s="65"/>
      <c r="R634" s="34"/>
      <c r="S634" s="33"/>
      <c r="T634" s="67">
        <v>1</v>
      </c>
    </row>
    <row r="635" spans="1:20" ht="31.5" outlineLevel="2" x14ac:dyDescent="0.25">
      <c r="A635" s="50" t="s">
        <v>2414</v>
      </c>
      <c r="B635" s="50" t="s">
        <v>2415</v>
      </c>
      <c r="C635" s="31">
        <v>122735</v>
      </c>
      <c r="D635" s="50" t="s">
        <v>2425</v>
      </c>
      <c r="E635" s="50" t="s">
        <v>2426</v>
      </c>
      <c r="F635" s="31" t="s">
        <v>29</v>
      </c>
      <c r="G635" s="31" t="s">
        <v>29</v>
      </c>
      <c r="H635" s="31">
        <v>1</v>
      </c>
      <c r="I635" s="31">
        <v>1</v>
      </c>
      <c r="J635" s="31">
        <v>1</v>
      </c>
      <c r="K635" s="31">
        <v>138</v>
      </c>
      <c r="L635" s="31" t="s">
        <v>30</v>
      </c>
      <c r="M635" s="29">
        <v>1932</v>
      </c>
      <c r="N635" s="39">
        <v>170555.27</v>
      </c>
      <c r="O635" s="18" t="s">
        <v>2980</v>
      </c>
      <c r="P635" s="64"/>
      <c r="Q635" s="65"/>
      <c r="R635" s="34"/>
      <c r="S635" s="33"/>
      <c r="T635" s="67">
        <v>1</v>
      </c>
    </row>
    <row r="636" spans="1:20" ht="31.5" outlineLevel="2" x14ac:dyDescent="0.25">
      <c r="A636" s="50" t="s">
        <v>2414</v>
      </c>
      <c r="B636" s="50" t="s">
        <v>2415</v>
      </c>
      <c r="C636" s="31">
        <v>122743</v>
      </c>
      <c r="D636" s="50" t="s">
        <v>2490</v>
      </c>
      <c r="E636" s="50" t="s">
        <v>2426</v>
      </c>
      <c r="F636" s="31" t="s">
        <v>29</v>
      </c>
      <c r="G636" s="31" t="s">
        <v>29</v>
      </c>
      <c r="H636" s="31">
        <v>1</v>
      </c>
      <c r="I636" s="31">
        <v>2</v>
      </c>
      <c r="J636" s="31">
        <v>1</v>
      </c>
      <c r="K636" s="31">
        <v>138</v>
      </c>
      <c r="L636" s="31" t="s">
        <v>30</v>
      </c>
      <c r="M636" s="29">
        <v>1994</v>
      </c>
      <c r="N636" s="38">
        <v>218776.35</v>
      </c>
      <c r="O636" s="18" t="s">
        <v>2980</v>
      </c>
      <c r="P636" s="64"/>
      <c r="Q636" s="65"/>
      <c r="R636" s="34"/>
      <c r="S636" s="33"/>
      <c r="T636" s="67">
        <v>1</v>
      </c>
    </row>
    <row r="637" spans="1:20" ht="31.5" outlineLevel="2" x14ac:dyDescent="0.25">
      <c r="A637" s="50" t="s">
        <v>2414</v>
      </c>
      <c r="B637" s="50" t="s">
        <v>2415</v>
      </c>
      <c r="C637" s="31">
        <v>122748</v>
      </c>
      <c r="D637" s="50" t="s">
        <v>2462</v>
      </c>
      <c r="E637" s="50" t="s">
        <v>2463</v>
      </c>
      <c r="F637" s="31" t="s">
        <v>29</v>
      </c>
      <c r="G637" s="31" t="s">
        <v>29</v>
      </c>
      <c r="H637" s="31">
        <v>1</v>
      </c>
      <c r="I637" s="31">
        <v>1</v>
      </c>
      <c r="J637" s="31">
        <v>1</v>
      </c>
      <c r="K637" s="31">
        <v>138</v>
      </c>
      <c r="L637" s="31" t="s">
        <v>30</v>
      </c>
      <c r="M637" s="29">
        <v>1962</v>
      </c>
      <c r="N637" s="39">
        <v>186023.48</v>
      </c>
      <c r="O637" s="18" t="s">
        <v>2980</v>
      </c>
      <c r="P637" s="64"/>
      <c r="Q637" s="65"/>
      <c r="R637" s="34"/>
      <c r="S637" s="33"/>
      <c r="T637" s="67">
        <v>1</v>
      </c>
    </row>
    <row r="638" spans="1:20" ht="31.5" outlineLevel="2" x14ac:dyDescent="0.25">
      <c r="A638" s="50" t="s">
        <v>2414</v>
      </c>
      <c r="B638" s="50" t="s">
        <v>2415</v>
      </c>
      <c r="C638" s="31">
        <v>122749</v>
      </c>
      <c r="D638" s="50" t="s">
        <v>2466</v>
      </c>
      <c r="E638" s="50" t="s">
        <v>2463</v>
      </c>
      <c r="F638" s="31" t="s">
        <v>29</v>
      </c>
      <c r="G638" s="31" t="s">
        <v>29</v>
      </c>
      <c r="H638" s="31">
        <v>1</v>
      </c>
      <c r="I638" s="31">
        <v>4</v>
      </c>
      <c r="J638" s="31">
        <v>1</v>
      </c>
      <c r="K638" s="31">
        <v>138</v>
      </c>
      <c r="L638" s="31" t="s">
        <v>30</v>
      </c>
      <c r="M638" s="29">
        <v>1965</v>
      </c>
      <c r="N638" s="38">
        <v>387754.43</v>
      </c>
      <c r="O638" s="18" t="s">
        <v>2980</v>
      </c>
      <c r="P638" s="64"/>
      <c r="Q638" s="65"/>
      <c r="R638" s="34"/>
      <c r="S638" s="33"/>
      <c r="T638" s="67">
        <v>1</v>
      </c>
    </row>
    <row r="639" spans="1:20" ht="31.5" outlineLevel="2" x14ac:dyDescent="0.25">
      <c r="A639" s="50" t="s">
        <v>2414</v>
      </c>
      <c r="B639" s="50" t="s">
        <v>2415</v>
      </c>
      <c r="C639" s="31">
        <v>122760</v>
      </c>
      <c r="D639" s="50" t="s">
        <v>2431</v>
      </c>
      <c r="E639" s="50" t="s">
        <v>2432</v>
      </c>
      <c r="F639" s="31" t="s">
        <v>29</v>
      </c>
      <c r="G639" s="31" t="s">
        <v>29</v>
      </c>
      <c r="H639" s="31">
        <v>1</v>
      </c>
      <c r="I639" s="31">
        <v>2</v>
      </c>
      <c r="J639" s="31">
        <v>1</v>
      </c>
      <c r="K639" s="31">
        <v>138</v>
      </c>
      <c r="L639" s="31" t="s">
        <v>30</v>
      </c>
      <c r="M639" s="29">
        <v>1935</v>
      </c>
      <c r="N639" s="39">
        <v>213897.81</v>
      </c>
      <c r="O639" s="18" t="s">
        <v>2980</v>
      </c>
      <c r="P639" s="64"/>
      <c r="Q639" s="65"/>
      <c r="R639" s="34"/>
      <c r="S639" s="33"/>
      <c r="T639" s="67">
        <v>1</v>
      </c>
    </row>
    <row r="640" spans="1:20" ht="31.5" outlineLevel="2" x14ac:dyDescent="0.25">
      <c r="A640" s="50" t="s">
        <v>2414</v>
      </c>
      <c r="B640" s="50" t="s">
        <v>2415</v>
      </c>
      <c r="C640" s="31">
        <v>122762</v>
      </c>
      <c r="D640" s="50" t="s">
        <v>2434</v>
      </c>
      <c r="E640" s="50" t="s">
        <v>2432</v>
      </c>
      <c r="F640" s="31" t="s">
        <v>29</v>
      </c>
      <c r="G640" s="31" t="s">
        <v>29</v>
      </c>
      <c r="H640" s="31">
        <v>1</v>
      </c>
      <c r="I640" s="31">
        <v>2</v>
      </c>
      <c r="J640" s="31">
        <v>1</v>
      </c>
      <c r="K640" s="31">
        <v>138</v>
      </c>
      <c r="L640" s="31" t="s">
        <v>30</v>
      </c>
      <c r="M640" s="29">
        <v>1937</v>
      </c>
      <c r="N640" s="39">
        <v>241138.48</v>
      </c>
      <c r="O640" s="18" t="s">
        <v>2980</v>
      </c>
      <c r="P640" s="64"/>
      <c r="Q640" s="65"/>
      <c r="R640" s="34"/>
      <c r="S640" s="33"/>
      <c r="T640" s="67">
        <v>1</v>
      </c>
    </row>
    <row r="641" spans="1:22" ht="31.5" outlineLevel="2" x14ac:dyDescent="0.25">
      <c r="A641" s="50" t="s">
        <v>2414</v>
      </c>
      <c r="B641" s="50" t="s">
        <v>2415</v>
      </c>
      <c r="C641" s="31">
        <v>122764</v>
      </c>
      <c r="D641" s="50" t="s">
        <v>1276</v>
      </c>
      <c r="E641" s="50" t="s">
        <v>2432</v>
      </c>
      <c r="F641" s="31" t="s">
        <v>29</v>
      </c>
      <c r="G641" s="31" t="s">
        <v>29</v>
      </c>
      <c r="H641" s="31">
        <v>1</v>
      </c>
      <c r="I641" s="31">
        <v>2</v>
      </c>
      <c r="J641" s="31">
        <v>1</v>
      </c>
      <c r="K641" s="31">
        <v>138</v>
      </c>
      <c r="L641" s="31" t="s">
        <v>30</v>
      </c>
      <c r="M641" s="29">
        <v>1952</v>
      </c>
      <c r="N641" s="39">
        <v>225506.12</v>
      </c>
      <c r="O641" s="18" t="s">
        <v>2980</v>
      </c>
      <c r="P641" s="64"/>
      <c r="Q641" s="65"/>
      <c r="R641" s="34"/>
      <c r="S641" s="33"/>
      <c r="T641" s="67">
        <v>1</v>
      </c>
    </row>
    <row r="642" spans="1:22" ht="31.5" outlineLevel="2" x14ac:dyDescent="0.25">
      <c r="A642" s="50" t="s">
        <v>2414</v>
      </c>
      <c r="B642" s="50" t="s">
        <v>2415</v>
      </c>
      <c r="C642" s="31">
        <v>122765</v>
      </c>
      <c r="D642" s="50" t="s">
        <v>2455</v>
      </c>
      <c r="E642" s="50" t="s">
        <v>2432</v>
      </c>
      <c r="F642" s="31" t="s">
        <v>29</v>
      </c>
      <c r="G642" s="31" t="s">
        <v>29</v>
      </c>
      <c r="H642" s="31">
        <v>1</v>
      </c>
      <c r="I642" s="31">
        <v>3</v>
      </c>
      <c r="J642" s="31">
        <v>1</v>
      </c>
      <c r="K642" s="31">
        <v>138</v>
      </c>
      <c r="L642" s="31" t="s">
        <v>30</v>
      </c>
      <c r="M642" s="29">
        <v>1955</v>
      </c>
      <c r="N642" s="38">
        <v>308879.48</v>
      </c>
      <c r="O642" s="18" t="s">
        <v>2980</v>
      </c>
      <c r="P642" s="64"/>
      <c r="Q642" s="65"/>
      <c r="R642" s="34"/>
      <c r="S642" s="33"/>
      <c r="T642" s="67">
        <v>1</v>
      </c>
    </row>
    <row r="643" spans="1:22" ht="31.5" outlineLevel="2" x14ac:dyDescent="0.25">
      <c r="A643" s="50" t="s">
        <v>2414</v>
      </c>
      <c r="B643" s="50" t="s">
        <v>2415</v>
      </c>
      <c r="C643" s="31">
        <v>122766</v>
      </c>
      <c r="D643" s="50" t="s">
        <v>2458</v>
      </c>
      <c r="E643" s="50" t="s">
        <v>2432</v>
      </c>
      <c r="F643" s="31" t="s">
        <v>29</v>
      </c>
      <c r="G643" s="31" t="s">
        <v>29</v>
      </c>
      <c r="H643" s="31">
        <v>1</v>
      </c>
      <c r="I643" s="31">
        <v>1</v>
      </c>
      <c r="J643" s="31">
        <v>1</v>
      </c>
      <c r="K643" s="31">
        <v>138</v>
      </c>
      <c r="L643" s="31" t="s">
        <v>30</v>
      </c>
      <c r="M643" s="29">
        <v>1958</v>
      </c>
      <c r="N643" s="39">
        <v>169344.07</v>
      </c>
      <c r="O643" s="18" t="s">
        <v>2980</v>
      </c>
      <c r="P643" s="64"/>
      <c r="Q643" s="65"/>
      <c r="R643" s="34"/>
      <c r="S643" s="33"/>
      <c r="T643" s="67">
        <v>1</v>
      </c>
    </row>
    <row r="644" spans="1:22" ht="31.5" outlineLevel="2" x14ac:dyDescent="0.25">
      <c r="A644" s="50" t="s">
        <v>2414</v>
      </c>
      <c r="B644" s="50" t="s">
        <v>2415</v>
      </c>
      <c r="C644" s="31">
        <v>122774</v>
      </c>
      <c r="D644" s="50" t="s">
        <v>2354</v>
      </c>
      <c r="E644" s="50" t="s">
        <v>2432</v>
      </c>
      <c r="F644" s="31" t="s">
        <v>29</v>
      </c>
      <c r="G644" s="31" t="s">
        <v>29</v>
      </c>
      <c r="H644" s="31">
        <v>1</v>
      </c>
      <c r="I644" s="31">
        <v>2</v>
      </c>
      <c r="J644" s="31">
        <v>1</v>
      </c>
      <c r="K644" s="31">
        <v>138</v>
      </c>
      <c r="L644" s="31" t="s">
        <v>30</v>
      </c>
      <c r="M644" s="29">
        <v>1988</v>
      </c>
      <c r="N644" s="38">
        <v>243122.67</v>
      </c>
      <c r="O644" s="18" t="s">
        <v>2980</v>
      </c>
      <c r="P644" s="64"/>
      <c r="Q644" s="65"/>
      <c r="R644" s="34"/>
      <c r="S644" s="33"/>
      <c r="T644" s="67">
        <v>1</v>
      </c>
    </row>
    <row r="645" spans="1:22" ht="31.5" outlineLevel="2" x14ac:dyDescent="0.25">
      <c r="A645" s="50" t="s">
        <v>2414</v>
      </c>
      <c r="B645" s="50" t="s">
        <v>2415</v>
      </c>
      <c r="C645" s="31">
        <v>192501</v>
      </c>
      <c r="D645" s="50" t="s">
        <v>2459</v>
      </c>
      <c r="E645" s="50" t="s">
        <v>2420</v>
      </c>
      <c r="F645" s="31" t="s">
        <v>29</v>
      </c>
      <c r="G645" s="31" t="s">
        <v>29</v>
      </c>
      <c r="H645" s="31">
        <v>1</v>
      </c>
      <c r="I645" s="31">
        <v>1</v>
      </c>
      <c r="J645" s="31">
        <v>1</v>
      </c>
      <c r="K645" s="31">
        <v>138</v>
      </c>
      <c r="L645" s="31" t="s">
        <v>30</v>
      </c>
      <c r="M645" s="29">
        <v>1959</v>
      </c>
      <c r="N645" s="39">
        <v>168654.72</v>
      </c>
      <c r="O645" s="18" t="s">
        <v>2980</v>
      </c>
      <c r="P645" s="64"/>
      <c r="Q645" s="65"/>
      <c r="R645" s="34"/>
      <c r="S645" s="33"/>
      <c r="T645" s="67">
        <v>1</v>
      </c>
    </row>
    <row r="646" spans="1:22" ht="31.5" outlineLevel="2" x14ac:dyDescent="0.25">
      <c r="A646" s="50" t="s">
        <v>2414</v>
      </c>
      <c r="B646" s="50" t="s">
        <v>2415</v>
      </c>
      <c r="C646" s="31">
        <v>192502</v>
      </c>
      <c r="D646" s="50" t="s">
        <v>2460</v>
      </c>
      <c r="E646" s="50" t="s">
        <v>2422</v>
      </c>
      <c r="F646" s="31" t="s">
        <v>29</v>
      </c>
      <c r="G646" s="31" t="s">
        <v>29</v>
      </c>
      <c r="H646" s="31">
        <v>1</v>
      </c>
      <c r="I646" s="31">
        <v>1</v>
      </c>
      <c r="J646" s="31">
        <v>1</v>
      </c>
      <c r="K646" s="31">
        <v>138</v>
      </c>
      <c r="L646" s="31" t="s">
        <v>30</v>
      </c>
      <c r="M646" s="29">
        <v>1960</v>
      </c>
      <c r="N646" s="39">
        <v>168161.09</v>
      </c>
      <c r="O646" s="18" t="s">
        <v>2980</v>
      </c>
      <c r="P646" s="64"/>
      <c r="Q646" s="65"/>
      <c r="R646" s="34"/>
      <c r="S646" s="33"/>
      <c r="T646" s="67">
        <v>1</v>
      </c>
    </row>
    <row r="647" spans="1:22" ht="31.5" outlineLevel="2" x14ac:dyDescent="0.25">
      <c r="A647" s="50" t="s">
        <v>2414</v>
      </c>
      <c r="B647" s="50" t="s">
        <v>2415</v>
      </c>
      <c r="C647" s="31">
        <v>192505</v>
      </c>
      <c r="D647" s="50" t="s">
        <v>2478</v>
      </c>
      <c r="E647" s="50" t="s">
        <v>2436</v>
      </c>
      <c r="F647" s="31" t="s">
        <v>29</v>
      </c>
      <c r="G647" s="31" t="s">
        <v>29</v>
      </c>
      <c r="H647" s="31">
        <v>1</v>
      </c>
      <c r="I647" s="31">
        <v>3</v>
      </c>
      <c r="J647" s="31">
        <v>1</v>
      </c>
      <c r="K647" s="31">
        <v>138</v>
      </c>
      <c r="L647" s="31" t="s">
        <v>30</v>
      </c>
      <c r="M647" s="29">
        <v>1975</v>
      </c>
      <c r="N647" s="38">
        <v>312518.46999999997</v>
      </c>
      <c r="O647" s="18" t="s">
        <v>2980</v>
      </c>
      <c r="P647" s="64"/>
      <c r="Q647" s="65"/>
      <c r="R647" s="34"/>
      <c r="S647" s="33"/>
      <c r="T647" s="67">
        <v>1</v>
      </c>
    </row>
    <row r="648" spans="1:22" ht="31.5" outlineLevel="2" x14ac:dyDescent="0.25">
      <c r="A648" s="50" t="s">
        <v>2414</v>
      </c>
      <c r="B648" s="50" t="s">
        <v>2415</v>
      </c>
      <c r="C648" s="31">
        <v>192509</v>
      </c>
      <c r="D648" s="50" t="s">
        <v>2473</v>
      </c>
      <c r="E648" s="50" t="s">
        <v>2432</v>
      </c>
      <c r="F648" s="31" t="s">
        <v>29</v>
      </c>
      <c r="G648" s="31" t="s">
        <v>29</v>
      </c>
      <c r="H648" s="31">
        <v>1</v>
      </c>
      <c r="I648" s="31">
        <v>2</v>
      </c>
      <c r="J648" s="31">
        <v>1</v>
      </c>
      <c r="K648" s="31">
        <v>138</v>
      </c>
      <c r="L648" s="31" t="s">
        <v>30</v>
      </c>
      <c r="M648" s="29">
        <v>1972</v>
      </c>
      <c r="N648" s="39">
        <v>227008.72</v>
      </c>
      <c r="O648" s="18" t="s">
        <v>2980</v>
      </c>
      <c r="P648" s="64"/>
      <c r="Q648" s="65"/>
      <c r="R648" s="34"/>
      <c r="S648" s="33"/>
      <c r="T648" s="67">
        <v>1</v>
      </c>
    </row>
    <row r="649" spans="1:22" ht="31.5" outlineLevel="2" x14ac:dyDescent="0.25">
      <c r="A649" s="50" t="s">
        <v>2414</v>
      </c>
      <c r="B649" s="50" t="s">
        <v>2415</v>
      </c>
      <c r="C649" s="31">
        <v>192511</v>
      </c>
      <c r="D649" s="50" t="s">
        <v>2440</v>
      </c>
      <c r="E649" s="50" t="s">
        <v>2436</v>
      </c>
      <c r="F649" s="31" t="s">
        <v>29</v>
      </c>
      <c r="G649" s="31" t="s">
        <v>29</v>
      </c>
      <c r="H649" s="31">
        <v>1</v>
      </c>
      <c r="I649" s="31">
        <v>3</v>
      </c>
      <c r="J649" s="31">
        <v>1</v>
      </c>
      <c r="K649" s="31">
        <v>138</v>
      </c>
      <c r="L649" s="31" t="s">
        <v>30</v>
      </c>
      <c r="M649" s="29">
        <v>1941</v>
      </c>
      <c r="N649" s="38">
        <v>324124.37</v>
      </c>
      <c r="O649" s="18" t="s">
        <v>2980</v>
      </c>
      <c r="P649" s="64"/>
      <c r="Q649" s="65"/>
      <c r="R649" s="34"/>
      <c r="S649" s="33"/>
      <c r="T649" s="67">
        <v>1</v>
      </c>
    </row>
    <row r="650" spans="1:22" ht="31.5" outlineLevel="2" x14ac:dyDescent="0.25">
      <c r="A650" s="50" t="s">
        <v>2414</v>
      </c>
      <c r="B650" s="50" t="s">
        <v>2415</v>
      </c>
      <c r="C650" s="31">
        <v>192515</v>
      </c>
      <c r="D650" s="50" t="s">
        <v>2495</v>
      </c>
      <c r="E650" s="50" t="s">
        <v>2488</v>
      </c>
      <c r="F650" s="31" t="s">
        <v>29</v>
      </c>
      <c r="G650" s="31" t="s">
        <v>29</v>
      </c>
      <c r="H650" s="31">
        <v>1</v>
      </c>
      <c r="I650" s="31">
        <v>2</v>
      </c>
      <c r="J650" s="31">
        <v>1</v>
      </c>
      <c r="K650" s="31">
        <v>138</v>
      </c>
      <c r="L650" s="31" t="s">
        <v>30</v>
      </c>
      <c r="M650" s="29">
        <v>1999</v>
      </c>
      <c r="N650" s="38">
        <v>222349.09</v>
      </c>
      <c r="O650" s="18" t="s">
        <v>2980</v>
      </c>
      <c r="P650" s="64"/>
      <c r="Q650" s="65"/>
      <c r="R650" s="34"/>
      <c r="S650" s="33"/>
      <c r="T650" s="67">
        <v>1</v>
      </c>
    </row>
    <row r="651" spans="1:22" ht="31.5" outlineLevel="2" x14ac:dyDescent="0.25">
      <c r="A651" s="50" t="s">
        <v>2414</v>
      </c>
      <c r="B651" s="50" t="s">
        <v>2415</v>
      </c>
      <c r="C651" s="31">
        <v>192518</v>
      </c>
      <c r="D651" s="50" t="s">
        <v>2492</v>
      </c>
      <c r="E651" s="50" t="s">
        <v>2424</v>
      </c>
      <c r="F651" s="31" t="s">
        <v>29</v>
      </c>
      <c r="G651" s="31" t="s">
        <v>29</v>
      </c>
      <c r="H651" s="31">
        <v>1</v>
      </c>
      <c r="I651" s="31">
        <v>1</v>
      </c>
      <c r="J651" s="31">
        <v>1</v>
      </c>
      <c r="K651" s="31">
        <v>138</v>
      </c>
      <c r="L651" s="31" t="s">
        <v>30</v>
      </c>
      <c r="M651" s="29">
        <v>1996</v>
      </c>
      <c r="N651" s="38">
        <v>176549.25</v>
      </c>
      <c r="O651" s="18" t="s">
        <v>2980</v>
      </c>
      <c r="P651" s="64"/>
      <c r="Q651" s="65"/>
      <c r="R651" s="34"/>
      <c r="S651" s="33"/>
      <c r="T651" s="67">
        <v>1</v>
      </c>
    </row>
    <row r="652" spans="1:22" ht="31.5" outlineLevel="2" x14ac:dyDescent="0.25">
      <c r="A652" s="50" t="s">
        <v>2414</v>
      </c>
      <c r="B652" s="50" t="s">
        <v>2415</v>
      </c>
      <c r="C652" s="31">
        <v>192519</v>
      </c>
      <c r="D652" s="50" t="s">
        <v>2486</v>
      </c>
      <c r="E652" s="50" t="s">
        <v>2424</v>
      </c>
      <c r="F652" s="31" t="s">
        <v>29</v>
      </c>
      <c r="G652" s="31" t="s">
        <v>29</v>
      </c>
      <c r="H652" s="31">
        <v>1</v>
      </c>
      <c r="I652" s="31">
        <v>2</v>
      </c>
      <c r="J652" s="31">
        <v>1</v>
      </c>
      <c r="K652" s="31">
        <v>138</v>
      </c>
      <c r="L652" s="31" t="s">
        <v>30</v>
      </c>
      <c r="M652" s="29">
        <v>1985</v>
      </c>
      <c r="N652" s="39">
        <v>224354.54</v>
      </c>
      <c r="O652" s="18" t="s">
        <v>2980</v>
      </c>
      <c r="P652" s="64"/>
      <c r="Q652" s="65"/>
      <c r="R652" s="34"/>
      <c r="S652" s="33"/>
      <c r="T652" s="67">
        <v>1</v>
      </c>
    </row>
    <row r="653" spans="1:22" ht="15.75" outlineLevel="1" x14ac:dyDescent="0.25">
      <c r="A653" s="50"/>
      <c r="B653" s="69" t="s">
        <v>3059</v>
      </c>
      <c r="C653" s="31"/>
      <c r="D653" s="50"/>
      <c r="E653" s="50"/>
      <c r="F653" s="31"/>
      <c r="G653" s="31"/>
      <c r="H653" s="31">
        <f>SUBTOTAL(9,H580:H652)</f>
        <v>73</v>
      </c>
      <c r="I653" s="31">
        <f>SUBTOTAL(9,I580:I652)</f>
        <v>175</v>
      </c>
      <c r="J653" s="31"/>
      <c r="K653" s="31"/>
      <c r="L653" s="31"/>
      <c r="M653" s="29"/>
      <c r="N653" s="39">
        <f>SUBTOTAL(9,N580:N652)</f>
        <v>19990188.699999999</v>
      </c>
      <c r="O653" s="18"/>
      <c r="P653" s="64"/>
      <c r="Q653" s="65"/>
      <c r="R653" s="34"/>
      <c r="S653" s="33"/>
      <c r="T653" s="67"/>
    </row>
    <row r="654" spans="1:22" s="80" customFormat="1" ht="25.5" customHeight="1" x14ac:dyDescent="0.25">
      <c r="A654" s="71"/>
      <c r="B654" s="71"/>
      <c r="C654" s="71"/>
      <c r="D654" s="72"/>
      <c r="E654" s="72"/>
      <c r="F654" s="71"/>
      <c r="G654" s="71"/>
      <c r="H654" s="73"/>
      <c r="I654" s="73"/>
      <c r="J654" s="71"/>
      <c r="K654" s="73"/>
      <c r="L654" s="74"/>
      <c r="M654" s="73"/>
      <c r="N654" s="73"/>
      <c r="O654" s="71"/>
      <c r="P654" s="75"/>
      <c r="Q654" s="76"/>
      <c r="R654" s="18"/>
      <c r="S654" s="77"/>
      <c r="T654" s="19"/>
      <c r="U654" s="78"/>
      <c r="V654" s="79"/>
    </row>
    <row r="655" spans="1:22" s="80" customFormat="1" ht="25.5" customHeight="1" x14ac:dyDescent="0.25">
      <c r="A655" s="71"/>
      <c r="B655" s="81" t="s">
        <v>3070</v>
      </c>
      <c r="C655" s="71"/>
      <c r="D655" s="72"/>
      <c r="E655" s="72"/>
      <c r="F655" s="82"/>
      <c r="G655" s="82"/>
      <c r="H655" s="197" t="s">
        <v>3070</v>
      </c>
      <c r="I655" s="197"/>
      <c r="J655" s="71"/>
      <c r="K655" s="73"/>
      <c r="L655" s="74"/>
      <c r="M655" s="73"/>
      <c r="N655" s="73"/>
      <c r="O655" s="71"/>
      <c r="P655" s="83"/>
      <c r="Q655" s="76"/>
      <c r="R655" s="18"/>
      <c r="S655" s="77"/>
      <c r="T655" s="19"/>
      <c r="U655" s="78"/>
      <c r="V655" s="79"/>
    </row>
    <row r="656" spans="1:22" s="80" customFormat="1" ht="25.5" customHeight="1" x14ac:dyDescent="0.25">
      <c r="A656" s="71"/>
      <c r="B656" s="71"/>
      <c r="C656" s="71"/>
      <c r="D656" s="72"/>
      <c r="E656" s="72"/>
      <c r="F656" s="71"/>
      <c r="G656" s="71"/>
      <c r="H656" s="71"/>
      <c r="I656" s="71"/>
      <c r="J656" s="71"/>
      <c r="K656" s="73"/>
      <c r="L656" s="74"/>
      <c r="M656" s="73"/>
      <c r="N656" s="73"/>
      <c r="O656" s="71"/>
      <c r="P656" s="83"/>
      <c r="Q656" s="76"/>
      <c r="R656" s="18"/>
      <c r="S656" s="77"/>
      <c r="T656" s="19"/>
      <c r="U656" s="78"/>
      <c r="V656" s="79"/>
    </row>
    <row r="657" spans="1:22" s="80" customFormat="1" ht="25.5" customHeight="1" x14ac:dyDescent="0.25">
      <c r="A657" s="71"/>
      <c r="B657" s="71"/>
      <c r="C657" s="71"/>
      <c r="D657" s="72"/>
      <c r="E657" s="72"/>
      <c r="F657" s="71"/>
      <c r="G657" s="71"/>
      <c r="H657" s="73"/>
      <c r="I657" s="73"/>
      <c r="J657" s="71"/>
      <c r="K657" s="73"/>
      <c r="L657" s="74"/>
      <c r="M657" s="73"/>
      <c r="N657" s="73"/>
      <c r="O657" s="71"/>
      <c r="P657" s="83"/>
      <c r="Q657" s="76"/>
      <c r="R657" s="18"/>
      <c r="S657" s="77"/>
      <c r="T657" s="19"/>
      <c r="U657" s="78"/>
      <c r="V657" s="79"/>
    </row>
    <row r="658" spans="1:22" s="80" customFormat="1" ht="25.5" customHeight="1" x14ac:dyDescent="0.25">
      <c r="A658" s="71"/>
      <c r="B658" s="71"/>
      <c r="C658" s="84"/>
      <c r="D658" s="85" t="s">
        <v>3071</v>
      </c>
      <c r="E658" s="72"/>
      <c r="F658" s="71"/>
      <c r="G658" s="71"/>
      <c r="H658" s="73"/>
      <c r="I658" s="73"/>
      <c r="J658" s="71"/>
      <c r="K658" s="73"/>
      <c r="L658" s="74"/>
      <c r="M658" s="198" t="s">
        <v>3072</v>
      </c>
      <c r="N658" s="198"/>
      <c r="O658" s="198"/>
      <c r="P658" s="83"/>
      <c r="Q658" s="76"/>
      <c r="R658" s="18"/>
      <c r="S658" s="77"/>
      <c r="T658" s="19"/>
      <c r="U658" s="78"/>
      <c r="V658" s="79"/>
    </row>
    <row r="659" spans="1:22" s="80" customFormat="1" ht="29.25" customHeight="1" x14ac:dyDescent="0.25">
      <c r="A659" s="71"/>
      <c r="B659" s="71"/>
      <c r="C659" s="86"/>
      <c r="D659" s="81" t="s">
        <v>3073</v>
      </c>
      <c r="E659" s="87"/>
      <c r="F659" s="81"/>
      <c r="G659" s="81"/>
      <c r="H659" s="88"/>
      <c r="I659" s="88"/>
      <c r="J659" s="81"/>
      <c r="K659" s="88"/>
      <c r="L659" s="89"/>
      <c r="M659" s="199" t="s">
        <v>3074</v>
      </c>
      <c r="N659" s="199"/>
      <c r="O659" s="199"/>
      <c r="P659" s="90"/>
      <c r="Q659" s="76"/>
      <c r="R659" s="18"/>
      <c r="S659" s="77"/>
      <c r="T659" s="19"/>
      <c r="U659" s="78"/>
      <c r="V659" s="79"/>
    </row>
    <row r="660" spans="1:22" ht="31.5" outlineLevel="2" x14ac:dyDescent="0.25">
      <c r="A660" s="50" t="s">
        <v>2513</v>
      </c>
      <c r="B660" s="50" t="s">
        <v>2514</v>
      </c>
      <c r="C660" s="31">
        <v>199541</v>
      </c>
      <c r="D660" s="50" t="s">
        <v>2515</v>
      </c>
      <c r="E660" s="50" t="s">
        <v>1298</v>
      </c>
      <c r="F660" s="31" t="s">
        <v>1099</v>
      </c>
      <c r="G660" s="31" t="s">
        <v>1099</v>
      </c>
      <c r="H660" s="31">
        <v>1</v>
      </c>
      <c r="I660" s="31">
        <v>4</v>
      </c>
      <c r="J660" s="31">
        <v>1</v>
      </c>
      <c r="K660" s="31">
        <v>138</v>
      </c>
      <c r="L660" s="31" t="s">
        <v>30</v>
      </c>
      <c r="M660" s="29">
        <v>2012</v>
      </c>
      <c r="N660" s="38">
        <v>299968.2</v>
      </c>
      <c r="O660" s="18" t="s">
        <v>2980</v>
      </c>
      <c r="P660" s="64"/>
      <c r="Q660" s="65"/>
      <c r="R660" s="34"/>
      <c r="S660" s="33"/>
      <c r="T660" s="67">
        <v>1</v>
      </c>
    </row>
    <row r="661" spans="1:22" ht="15.75" outlineLevel="1" x14ac:dyDescent="0.25">
      <c r="A661" s="50"/>
      <c r="B661" s="69" t="s">
        <v>3060</v>
      </c>
      <c r="C661" s="31"/>
      <c r="D661" s="50"/>
      <c r="E661" s="50"/>
      <c r="F661" s="31"/>
      <c r="G661" s="31"/>
      <c r="H661" s="31">
        <f>SUBTOTAL(9,H660:H660)</f>
        <v>1</v>
      </c>
      <c r="I661" s="31">
        <f>SUBTOTAL(9,I660:I660)</f>
        <v>4</v>
      </c>
      <c r="J661" s="31"/>
      <c r="K661" s="31"/>
      <c r="L661" s="31"/>
      <c r="M661" s="29"/>
      <c r="N661" s="38">
        <f>SUBTOTAL(9,N660:N660)</f>
        <v>299968.2</v>
      </c>
      <c r="O661" s="18"/>
      <c r="P661" s="64"/>
      <c r="Q661" s="65"/>
      <c r="R661" s="34"/>
      <c r="S661" s="33"/>
      <c r="T661" s="67"/>
    </row>
    <row r="662" spans="1:22" s="80" customFormat="1" ht="25.5" customHeight="1" x14ac:dyDescent="0.25">
      <c r="A662" s="71"/>
      <c r="B662" s="71"/>
      <c r="C662" s="71"/>
      <c r="D662" s="72"/>
      <c r="E662" s="72"/>
      <c r="F662" s="71"/>
      <c r="G662" s="71"/>
      <c r="H662" s="73"/>
      <c r="I662" s="73"/>
      <c r="J662" s="71"/>
      <c r="K662" s="73"/>
      <c r="L662" s="74"/>
      <c r="M662" s="73"/>
      <c r="N662" s="73"/>
      <c r="O662" s="71"/>
      <c r="P662" s="75"/>
      <c r="Q662" s="76"/>
      <c r="R662" s="18"/>
      <c r="S662" s="77"/>
      <c r="T662" s="19"/>
      <c r="U662" s="78"/>
      <c r="V662" s="79"/>
    </row>
    <row r="663" spans="1:22" s="80" customFormat="1" ht="25.5" customHeight="1" x14ac:dyDescent="0.25">
      <c r="A663" s="71"/>
      <c r="B663" s="81" t="s">
        <v>3070</v>
      </c>
      <c r="C663" s="71"/>
      <c r="D663" s="72"/>
      <c r="E663" s="72"/>
      <c r="F663" s="82"/>
      <c r="G663" s="82"/>
      <c r="H663" s="197" t="s">
        <v>3070</v>
      </c>
      <c r="I663" s="197"/>
      <c r="J663" s="71"/>
      <c r="K663" s="73"/>
      <c r="L663" s="74"/>
      <c r="M663" s="73"/>
      <c r="N663" s="73"/>
      <c r="O663" s="71"/>
      <c r="P663" s="83"/>
      <c r="Q663" s="76"/>
      <c r="R663" s="18"/>
      <c r="S663" s="77"/>
      <c r="T663" s="19"/>
      <c r="U663" s="78"/>
      <c r="V663" s="79"/>
    </row>
    <row r="664" spans="1:22" s="80" customFormat="1" ht="25.5" customHeight="1" x14ac:dyDescent="0.25">
      <c r="A664" s="71"/>
      <c r="B664" s="71"/>
      <c r="C664" s="71"/>
      <c r="D664" s="72"/>
      <c r="E664" s="72"/>
      <c r="F664" s="71"/>
      <c r="G664" s="71"/>
      <c r="H664" s="71"/>
      <c r="I664" s="71"/>
      <c r="J664" s="71"/>
      <c r="K664" s="73"/>
      <c r="L664" s="74"/>
      <c r="M664" s="73"/>
      <c r="N664" s="73"/>
      <c r="O664" s="71"/>
      <c r="P664" s="83"/>
      <c r="Q664" s="76"/>
      <c r="R664" s="18"/>
      <c r="S664" s="77"/>
      <c r="T664" s="19"/>
      <c r="U664" s="78"/>
      <c r="V664" s="79"/>
    </row>
    <row r="665" spans="1:22" s="80" customFormat="1" ht="25.5" customHeight="1" x14ac:dyDescent="0.25">
      <c r="A665" s="71"/>
      <c r="B665" s="71"/>
      <c r="C665" s="71"/>
      <c r="D665" s="72"/>
      <c r="E665" s="72"/>
      <c r="F665" s="71"/>
      <c r="G665" s="71"/>
      <c r="H665" s="73"/>
      <c r="I665" s="73"/>
      <c r="J665" s="71"/>
      <c r="K665" s="73"/>
      <c r="L665" s="74"/>
      <c r="M665" s="73"/>
      <c r="N665" s="73"/>
      <c r="O665" s="71"/>
      <c r="P665" s="83"/>
      <c r="Q665" s="76"/>
      <c r="R665" s="18"/>
      <c r="S665" s="77"/>
      <c r="T665" s="19"/>
      <c r="U665" s="78"/>
      <c r="V665" s="79"/>
    </row>
    <row r="666" spans="1:22" s="80" customFormat="1" ht="25.5" customHeight="1" x14ac:dyDescent="0.25">
      <c r="A666" s="71"/>
      <c r="B666" s="71"/>
      <c r="C666" s="84"/>
      <c r="D666" s="85" t="s">
        <v>3071</v>
      </c>
      <c r="E666" s="72"/>
      <c r="F666" s="71"/>
      <c r="G666" s="71"/>
      <c r="H666" s="73"/>
      <c r="I666" s="73"/>
      <c r="J666" s="71"/>
      <c r="K666" s="73"/>
      <c r="L666" s="74"/>
      <c r="M666" s="198" t="s">
        <v>3072</v>
      </c>
      <c r="N666" s="198"/>
      <c r="O666" s="198"/>
      <c r="P666" s="83"/>
      <c r="Q666" s="76"/>
      <c r="R666" s="18"/>
      <c r="S666" s="77"/>
      <c r="T666" s="19"/>
      <c r="U666" s="78"/>
      <c r="V666" s="79"/>
    </row>
    <row r="667" spans="1:22" s="80" customFormat="1" ht="29.25" customHeight="1" x14ac:dyDescent="0.25">
      <c r="A667" s="71"/>
      <c r="B667" s="71"/>
      <c r="C667" s="86"/>
      <c r="D667" s="81" t="s">
        <v>3073</v>
      </c>
      <c r="E667" s="87"/>
      <c r="F667" s="81"/>
      <c r="G667" s="81"/>
      <c r="H667" s="88"/>
      <c r="I667" s="88"/>
      <c r="J667" s="81"/>
      <c r="K667" s="88"/>
      <c r="L667" s="89"/>
      <c r="M667" s="199" t="s">
        <v>3074</v>
      </c>
      <c r="N667" s="199"/>
      <c r="O667" s="199"/>
      <c r="P667" s="90"/>
      <c r="Q667" s="76"/>
      <c r="R667" s="18"/>
      <c r="S667" s="77"/>
      <c r="T667" s="19"/>
      <c r="U667" s="78"/>
      <c r="V667" s="79"/>
    </row>
    <row r="668" spans="1:22" ht="31.5" outlineLevel="2" x14ac:dyDescent="0.25">
      <c r="A668" s="50" t="s">
        <v>2513</v>
      </c>
      <c r="B668" s="50" t="s">
        <v>2516</v>
      </c>
      <c r="C668" s="51">
        <v>315003</v>
      </c>
      <c r="D668" s="61" t="s">
        <v>2519</v>
      </c>
      <c r="E668" s="50" t="s">
        <v>2520</v>
      </c>
      <c r="F668" s="31" t="s">
        <v>29</v>
      </c>
      <c r="G668" s="31" t="s">
        <v>29</v>
      </c>
      <c r="H668" s="31">
        <v>1</v>
      </c>
      <c r="I668" s="31">
        <v>6</v>
      </c>
      <c r="J668" s="31">
        <v>1</v>
      </c>
      <c r="K668" s="31">
        <v>138</v>
      </c>
      <c r="L668" s="31" t="s">
        <v>30</v>
      </c>
      <c r="M668" s="29">
        <v>2014</v>
      </c>
      <c r="N668" s="38">
        <v>276066</v>
      </c>
      <c r="O668" s="18" t="s">
        <v>2980</v>
      </c>
      <c r="P668" s="64"/>
      <c r="Q668" s="65"/>
      <c r="R668" s="34"/>
      <c r="S668" s="33"/>
      <c r="T668" s="67">
        <v>1</v>
      </c>
    </row>
    <row r="669" spans="1:22" ht="31.5" outlineLevel="2" x14ac:dyDescent="0.25">
      <c r="A669" s="50" t="s">
        <v>2513</v>
      </c>
      <c r="B669" s="50" t="s">
        <v>2516</v>
      </c>
      <c r="C669" s="51">
        <v>315004</v>
      </c>
      <c r="D669" s="61" t="s">
        <v>2517</v>
      </c>
      <c r="E669" s="50" t="s">
        <v>2518</v>
      </c>
      <c r="F669" s="31" t="s">
        <v>29</v>
      </c>
      <c r="G669" s="31" t="s">
        <v>29</v>
      </c>
      <c r="H669" s="31">
        <v>1</v>
      </c>
      <c r="I669" s="31">
        <v>1</v>
      </c>
      <c r="J669" s="31">
        <v>1</v>
      </c>
      <c r="K669" s="31">
        <v>138</v>
      </c>
      <c r="L669" s="31" t="s">
        <v>30</v>
      </c>
      <c r="M669" s="29">
        <v>2013</v>
      </c>
      <c r="N669" s="38">
        <v>286844.51</v>
      </c>
      <c r="O669" s="18" t="s">
        <v>2980</v>
      </c>
      <c r="P669" s="64"/>
      <c r="Q669" s="65"/>
      <c r="R669" s="34"/>
      <c r="S669" s="33"/>
      <c r="T669" s="67">
        <v>1</v>
      </c>
    </row>
    <row r="670" spans="1:22" ht="15.75" outlineLevel="1" x14ac:dyDescent="0.25">
      <c r="A670" s="50"/>
      <c r="B670" s="69" t="s">
        <v>3061</v>
      </c>
      <c r="C670" s="51"/>
      <c r="D670" s="61"/>
      <c r="E670" s="50"/>
      <c r="F670" s="31"/>
      <c r="G670" s="31"/>
      <c r="H670" s="31">
        <f>SUBTOTAL(9,H668:H669)</f>
        <v>2</v>
      </c>
      <c r="I670" s="31">
        <f>SUBTOTAL(9,I668:I669)</f>
        <v>7</v>
      </c>
      <c r="J670" s="31"/>
      <c r="K670" s="31"/>
      <c r="L670" s="31"/>
      <c r="M670" s="29"/>
      <c r="N670" s="38">
        <f>SUBTOTAL(9,N668:N669)</f>
        <v>562910.51</v>
      </c>
      <c r="O670" s="18"/>
      <c r="P670" s="64"/>
      <c r="Q670" s="65"/>
      <c r="R670" s="34"/>
      <c r="S670" s="33"/>
      <c r="T670" s="67"/>
    </row>
    <row r="671" spans="1:22" s="80" customFormat="1" ht="25.5" customHeight="1" x14ac:dyDescent="0.25">
      <c r="A671" s="71"/>
      <c r="B671" s="71"/>
      <c r="C671" s="71"/>
      <c r="D671" s="72"/>
      <c r="E671" s="72"/>
      <c r="F671" s="71"/>
      <c r="G671" s="71"/>
      <c r="H671" s="73"/>
      <c r="I671" s="73"/>
      <c r="J671" s="71"/>
      <c r="K671" s="73"/>
      <c r="L671" s="74"/>
      <c r="M671" s="73"/>
      <c r="N671" s="73"/>
      <c r="O671" s="71"/>
      <c r="P671" s="75"/>
      <c r="Q671" s="76"/>
      <c r="R671" s="18"/>
      <c r="S671" s="77"/>
      <c r="T671" s="19"/>
      <c r="U671" s="78"/>
      <c r="V671" s="79"/>
    </row>
    <row r="672" spans="1:22" s="80" customFormat="1" ht="25.5" customHeight="1" x14ac:dyDescent="0.25">
      <c r="A672" s="71"/>
      <c r="B672" s="81" t="s">
        <v>3070</v>
      </c>
      <c r="C672" s="71"/>
      <c r="D672" s="72"/>
      <c r="E672" s="72"/>
      <c r="F672" s="82"/>
      <c r="G672" s="82"/>
      <c r="H672" s="197" t="s">
        <v>3070</v>
      </c>
      <c r="I672" s="197"/>
      <c r="J672" s="71"/>
      <c r="K672" s="73"/>
      <c r="L672" s="74"/>
      <c r="M672" s="73"/>
      <c r="N672" s="73"/>
      <c r="O672" s="71"/>
      <c r="P672" s="83"/>
      <c r="Q672" s="76"/>
      <c r="R672" s="18"/>
      <c r="S672" s="77"/>
      <c r="T672" s="19"/>
      <c r="U672" s="78"/>
      <c r="V672" s="79"/>
    </row>
    <row r="673" spans="1:22" s="80" customFormat="1" ht="25.5" customHeight="1" x14ac:dyDescent="0.25">
      <c r="A673" s="71"/>
      <c r="B673" s="71"/>
      <c r="C673" s="71"/>
      <c r="D673" s="72"/>
      <c r="E673" s="72"/>
      <c r="F673" s="71"/>
      <c r="G673" s="71"/>
      <c r="H673" s="71"/>
      <c r="I673" s="71"/>
      <c r="J673" s="71"/>
      <c r="K673" s="73"/>
      <c r="L673" s="74"/>
      <c r="M673" s="73"/>
      <c r="N673" s="73"/>
      <c r="O673" s="71"/>
      <c r="P673" s="83"/>
      <c r="Q673" s="76"/>
      <c r="R673" s="18"/>
      <c r="S673" s="77"/>
      <c r="T673" s="19"/>
      <c r="U673" s="78"/>
      <c r="V673" s="79"/>
    </row>
    <row r="674" spans="1:22" s="80" customFormat="1" ht="25.5" customHeight="1" x14ac:dyDescent="0.25">
      <c r="A674" s="71"/>
      <c r="B674" s="71"/>
      <c r="C674" s="71"/>
      <c r="D674" s="72"/>
      <c r="E674" s="72"/>
      <c r="F674" s="71"/>
      <c r="G674" s="71"/>
      <c r="H674" s="73"/>
      <c r="I674" s="73"/>
      <c r="J674" s="71"/>
      <c r="K674" s="73"/>
      <c r="L674" s="74"/>
      <c r="M674" s="73"/>
      <c r="N674" s="73"/>
      <c r="O674" s="71"/>
      <c r="P674" s="83"/>
      <c r="Q674" s="76"/>
      <c r="R674" s="18"/>
      <c r="S674" s="77"/>
      <c r="T674" s="19"/>
      <c r="U674" s="78"/>
      <c r="V674" s="79"/>
    </row>
    <row r="675" spans="1:22" s="80" customFormat="1" ht="25.5" customHeight="1" x14ac:dyDescent="0.25">
      <c r="A675" s="71"/>
      <c r="B675" s="71"/>
      <c r="C675" s="84"/>
      <c r="D675" s="85" t="s">
        <v>3071</v>
      </c>
      <c r="E675" s="72"/>
      <c r="F675" s="71"/>
      <c r="G675" s="71"/>
      <c r="H675" s="73"/>
      <c r="I675" s="73"/>
      <c r="J675" s="71"/>
      <c r="K675" s="73"/>
      <c r="L675" s="74"/>
      <c r="M675" s="198" t="s">
        <v>3072</v>
      </c>
      <c r="N675" s="198"/>
      <c r="O675" s="198"/>
      <c r="P675" s="83"/>
      <c r="Q675" s="76"/>
      <c r="R675" s="18"/>
      <c r="S675" s="77"/>
      <c r="T675" s="19"/>
      <c r="U675" s="78"/>
      <c r="V675" s="79"/>
    </row>
    <row r="676" spans="1:22" s="80" customFormat="1" ht="29.25" customHeight="1" x14ac:dyDescent="0.25">
      <c r="A676" s="71"/>
      <c r="B676" s="71"/>
      <c r="C676" s="86"/>
      <c r="D676" s="81" t="s">
        <v>3073</v>
      </c>
      <c r="E676" s="87"/>
      <c r="F676" s="81"/>
      <c r="G676" s="81"/>
      <c r="H676" s="88"/>
      <c r="I676" s="88"/>
      <c r="J676" s="81"/>
      <c r="K676" s="88"/>
      <c r="L676" s="89"/>
      <c r="M676" s="199" t="s">
        <v>3074</v>
      </c>
      <c r="N676" s="199"/>
      <c r="O676" s="199"/>
      <c r="P676" s="90"/>
      <c r="Q676" s="76"/>
      <c r="R676" s="18"/>
      <c r="S676" s="77"/>
      <c r="T676" s="19"/>
      <c r="U676" s="78"/>
      <c r="V676" s="79"/>
    </row>
    <row r="677" spans="1:22" ht="15.75" outlineLevel="2" x14ac:dyDescent="0.25">
      <c r="A677" s="53" t="s">
        <v>2513</v>
      </c>
      <c r="B677" s="53" t="s">
        <v>2990</v>
      </c>
      <c r="C677" s="54">
        <v>127213</v>
      </c>
      <c r="D677" s="55" t="s">
        <v>2991</v>
      </c>
      <c r="E677" s="55" t="s">
        <v>2992</v>
      </c>
      <c r="F677" s="34">
        <v>1</v>
      </c>
      <c r="G677" s="56"/>
      <c r="H677" s="56">
        <v>1</v>
      </c>
      <c r="I677" s="57">
        <v>2</v>
      </c>
      <c r="J677" s="47"/>
      <c r="K677" s="33"/>
      <c r="L677" s="33"/>
      <c r="M677" s="32"/>
      <c r="N677" s="43">
        <v>1189918.94</v>
      </c>
      <c r="O677" s="18" t="s">
        <v>2980</v>
      </c>
      <c r="P677" s="64" t="s">
        <v>2983</v>
      </c>
      <c r="Q677" s="65"/>
      <c r="R677" s="34"/>
      <c r="S677" s="33"/>
      <c r="T677" s="67">
        <v>1</v>
      </c>
    </row>
    <row r="678" spans="1:22" ht="15.75" outlineLevel="1" x14ac:dyDescent="0.25">
      <c r="A678" s="53"/>
      <c r="B678" s="70" t="s">
        <v>3062</v>
      </c>
      <c r="C678" s="54"/>
      <c r="D678" s="55"/>
      <c r="E678" s="55"/>
      <c r="F678" s="34"/>
      <c r="G678" s="56"/>
      <c r="H678" s="56">
        <f>SUBTOTAL(9,H677:H677)</f>
        <v>1</v>
      </c>
      <c r="I678" s="57">
        <f>SUBTOTAL(9,I677:I677)</f>
        <v>2</v>
      </c>
      <c r="J678" s="47"/>
      <c r="K678" s="33"/>
      <c r="L678" s="33"/>
      <c r="M678" s="32"/>
      <c r="N678" s="43">
        <f>SUBTOTAL(9,N677:N677)</f>
        <v>1189918.94</v>
      </c>
      <c r="O678" s="18"/>
      <c r="P678" s="64"/>
      <c r="Q678" s="65"/>
      <c r="R678" s="34"/>
      <c r="S678" s="33"/>
      <c r="T678" s="67"/>
    </row>
    <row r="679" spans="1:22" s="80" customFormat="1" ht="25.5" customHeight="1" x14ac:dyDescent="0.25">
      <c r="A679" s="71"/>
      <c r="B679" s="71"/>
      <c r="C679" s="71"/>
      <c r="D679" s="72"/>
      <c r="E679" s="72"/>
      <c r="F679" s="71"/>
      <c r="G679" s="71"/>
      <c r="H679" s="73"/>
      <c r="I679" s="73"/>
      <c r="J679" s="71"/>
      <c r="K679" s="73"/>
      <c r="L679" s="74"/>
      <c r="M679" s="73"/>
      <c r="N679" s="73"/>
      <c r="O679" s="71"/>
      <c r="P679" s="75"/>
      <c r="Q679" s="76"/>
      <c r="R679" s="18"/>
      <c r="S679" s="77"/>
      <c r="T679" s="19"/>
      <c r="U679" s="78"/>
      <c r="V679" s="79"/>
    </row>
    <row r="680" spans="1:22" s="80" customFormat="1" ht="25.5" customHeight="1" x14ac:dyDescent="0.25">
      <c r="A680" s="71"/>
      <c r="B680" s="81" t="s">
        <v>3070</v>
      </c>
      <c r="C680" s="71"/>
      <c r="D680" s="72"/>
      <c r="E680" s="72"/>
      <c r="F680" s="82"/>
      <c r="G680" s="82"/>
      <c r="H680" s="197" t="s">
        <v>3070</v>
      </c>
      <c r="I680" s="197"/>
      <c r="J680" s="71"/>
      <c r="K680" s="73"/>
      <c r="L680" s="74"/>
      <c r="M680" s="73"/>
      <c r="N680" s="73"/>
      <c r="O680" s="71"/>
      <c r="P680" s="83"/>
      <c r="Q680" s="76"/>
      <c r="R680" s="18"/>
      <c r="S680" s="77"/>
      <c r="T680" s="19"/>
      <c r="U680" s="78"/>
      <c r="V680" s="79"/>
    </row>
    <row r="681" spans="1:22" s="80" customFormat="1" ht="25.5" customHeight="1" x14ac:dyDescent="0.25">
      <c r="A681" s="71"/>
      <c r="B681" s="71"/>
      <c r="C681" s="71"/>
      <c r="D681" s="72"/>
      <c r="E681" s="72"/>
      <c r="F681" s="71"/>
      <c r="G681" s="71"/>
      <c r="H681" s="71"/>
      <c r="I681" s="71"/>
      <c r="J681" s="71"/>
      <c r="K681" s="73"/>
      <c r="L681" s="74"/>
      <c r="M681" s="73"/>
      <c r="N681" s="73"/>
      <c r="O681" s="71"/>
      <c r="P681" s="83"/>
      <c r="Q681" s="76"/>
      <c r="R681" s="18"/>
      <c r="S681" s="77"/>
      <c r="T681" s="19"/>
      <c r="U681" s="78"/>
      <c r="V681" s="79"/>
    </row>
    <row r="682" spans="1:22" s="80" customFormat="1" ht="25.5" customHeight="1" x14ac:dyDescent="0.25">
      <c r="A682" s="71"/>
      <c r="B682" s="71"/>
      <c r="C682" s="71"/>
      <c r="D682" s="72"/>
      <c r="E682" s="72"/>
      <c r="F682" s="71"/>
      <c r="G682" s="71"/>
      <c r="H682" s="73"/>
      <c r="I682" s="73"/>
      <c r="J682" s="71"/>
      <c r="K682" s="73"/>
      <c r="L682" s="74"/>
      <c r="M682" s="73"/>
      <c r="N682" s="73"/>
      <c r="O682" s="71"/>
      <c r="P682" s="83"/>
      <c r="Q682" s="76"/>
      <c r="R682" s="18"/>
      <c r="S682" s="77"/>
      <c r="T682" s="19"/>
      <c r="U682" s="78"/>
      <c r="V682" s="79"/>
    </row>
    <row r="683" spans="1:22" s="80" customFormat="1" ht="25.5" customHeight="1" x14ac:dyDescent="0.25">
      <c r="A683" s="71"/>
      <c r="B683" s="71"/>
      <c r="C683" s="84"/>
      <c r="D683" s="85" t="s">
        <v>3071</v>
      </c>
      <c r="E683" s="72"/>
      <c r="F683" s="71"/>
      <c r="G683" s="71"/>
      <c r="H683" s="73"/>
      <c r="I683" s="73"/>
      <c r="J683" s="71"/>
      <c r="K683" s="73"/>
      <c r="L683" s="74"/>
      <c r="M683" s="198" t="s">
        <v>3072</v>
      </c>
      <c r="N683" s="198"/>
      <c r="O683" s="198"/>
      <c r="P683" s="83"/>
      <c r="Q683" s="76"/>
      <c r="R683" s="18"/>
      <c r="S683" s="77"/>
      <c r="T683" s="19"/>
      <c r="U683" s="78"/>
      <c r="V683" s="79"/>
    </row>
    <row r="684" spans="1:22" s="80" customFormat="1" ht="29.25" customHeight="1" x14ac:dyDescent="0.25">
      <c r="A684" s="71"/>
      <c r="B684" s="71"/>
      <c r="C684" s="86"/>
      <c r="D684" s="81" t="s">
        <v>3073</v>
      </c>
      <c r="E684" s="87"/>
      <c r="F684" s="81"/>
      <c r="G684" s="81"/>
      <c r="H684" s="88"/>
      <c r="I684" s="88"/>
      <c r="J684" s="81"/>
      <c r="K684" s="88"/>
      <c r="L684" s="89"/>
      <c r="M684" s="199" t="s">
        <v>3074</v>
      </c>
      <c r="N684" s="199"/>
      <c r="O684" s="199"/>
      <c r="P684" s="90"/>
      <c r="Q684" s="76"/>
      <c r="R684" s="18"/>
      <c r="S684" s="77"/>
      <c r="T684" s="19"/>
      <c r="U684" s="78"/>
      <c r="V684" s="79"/>
    </row>
    <row r="685" spans="1:22" ht="15.75" outlineLevel="2" x14ac:dyDescent="0.25">
      <c r="A685" s="50" t="s">
        <v>2531</v>
      </c>
      <c r="B685" s="50" t="s">
        <v>2532</v>
      </c>
      <c r="C685" s="31">
        <v>128351</v>
      </c>
      <c r="D685" s="50" t="s">
        <v>2553</v>
      </c>
      <c r="E685" s="50" t="s">
        <v>2551</v>
      </c>
      <c r="F685" s="31" t="s">
        <v>216</v>
      </c>
      <c r="G685" s="31" t="s">
        <v>216</v>
      </c>
      <c r="H685" s="31">
        <v>1</v>
      </c>
      <c r="I685" s="31">
        <v>7</v>
      </c>
      <c r="J685" s="31">
        <v>1</v>
      </c>
      <c r="K685" s="31">
        <v>138</v>
      </c>
      <c r="L685" s="31" t="s">
        <v>30</v>
      </c>
      <c r="M685" s="29">
        <v>2038</v>
      </c>
      <c r="N685" s="38">
        <v>934118.77</v>
      </c>
      <c r="O685" s="18" t="s">
        <v>2980</v>
      </c>
      <c r="P685" s="64"/>
      <c r="Q685" s="65"/>
      <c r="R685" s="34"/>
      <c r="S685" s="33"/>
      <c r="T685" s="67">
        <v>1</v>
      </c>
    </row>
    <row r="686" spans="1:22" ht="15.75" outlineLevel="2" x14ac:dyDescent="0.25">
      <c r="A686" s="50" t="s">
        <v>2531</v>
      </c>
      <c r="B686" s="50" t="s">
        <v>2532</v>
      </c>
      <c r="C686" s="31">
        <v>128356</v>
      </c>
      <c r="D686" s="50" t="s">
        <v>2564</v>
      </c>
      <c r="E686" s="50" t="s">
        <v>2551</v>
      </c>
      <c r="F686" s="31" t="s">
        <v>216</v>
      </c>
      <c r="G686" s="31" t="s">
        <v>216</v>
      </c>
      <c r="H686" s="31">
        <v>1</v>
      </c>
      <c r="I686" s="31">
        <v>3</v>
      </c>
      <c r="J686" s="31">
        <v>1</v>
      </c>
      <c r="K686" s="31">
        <v>138</v>
      </c>
      <c r="L686" s="31" t="s">
        <v>30</v>
      </c>
      <c r="M686" s="29">
        <v>2046</v>
      </c>
      <c r="N686" s="38">
        <v>463178.19</v>
      </c>
      <c r="O686" s="18" t="s">
        <v>2980</v>
      </c>
      <c r="P686" s="64"/>
      <c r="Q686" s="65"/>
      <c r="R686" s="34"/>
      <c r="S686" s="33"/>
      <c r="T686" s="67">
        <v>1</v>
      </c>
    </row>
    <row r="687" spans="1:22" ht="15.75" outlineLevel="2" x14ac:dyDescent="0.25">
      <c r="A687" s="53" t="s">
        <v>2531</v>
      </c>
      <c r="B687" s="50" t="s">
        <v>2532</v>
      </c>
      <c r="C687" s="54">
        <v>128423</v>
      </c>
      <c r="D687" s="55" t="s">
        <v>2989</v>
      </c>
      <c r="E687" s="55" t="s">
        <v>2544</v>
      </c>
      <c r="F687" s="34">
        <v>1</v>
      </c>
      <c r="G687" s="56"/>
      <c r="H687" s="56">
        <v>1</v>
      </c>
      <c r="I687" s="57">
        <v>7</v>
      </c>
      <c r="J687" s="47"/>
      <c r="K687" s="33"/>
      <c r="L687" s="33"/>
      <c r="M687" s="32"/>
      <c r="N687" s="43">
        <v>818399.6</v>
      </c>
      <c r="O687" s="18" t="s">
        <v>2980</v>
      </c>
      <c r="P687" s="64" t="s">
        <v>2983</v>
      </c>
      <c r="Q687" s="65"/>
      <c r="R687" s="34"/>
      <c r="S687" s="33"/>
      <c r="T687" s="67">
        <v>1</v>
      </c>
    </row>
    <row r="688" spans="1:22" ht="15.75" outlineLevel="2" x14ac:dyDescent="0.25">
      <c r="A688" s="50" t="s">
        <v>2531</v>
      </c>
      <c r="B688" s="50" t="s">
        <v>2532</v>
      </c>
      <c r="C688" s="31">
        <v>128467</v>
      </c>
      <c r="D688" s="50" t="s">
        <v>2539</v>
      </c>
      <c r="E688" s="50" t="s">
        <v>2538</v>
      </c>
      <c r="F688" s="31" t="s">
        <v>45</v>
      </c>
      <c r="G688" s="31" t="s">
        <v>45</v>
      </c>
      <c r="H688" s="31">
        <v>1</v>
      </c>
      <c r="I688" s="31">
        <v>3</v>
      </c>
      <c r="J688" s="31">
        <v>1</v>
      </c>
      <c r="K688" s="31">
        <v>138</v>
      </c>
      <c r="L688" s="31" t="s">
        <v>30</v>
      </c>
      <c r="M688" s="29">
        <v>2027</v>
      </c>
      <c r="N688" s="38">
        <v>420762.11</v>
      </c>
      <c r="O688" s="18" t="s">
        <v>2980</v>
      </c>
      <c r="P688" s="64"/>
      <c r="Q688" s="65"/>
      <c r="R688" s="34"/>
      <c r="S688" s="33"/>
      <c r="T688" s="67">
        <v>1</v>
      </c>
    </row>
    <row r="689" spans="1:22" ht="15.75" outlineLevel="2" x14ac:dyDescent="0.25">
      <c r="A689" s="50" t="s">
        <v>2531</v>
      </c>
      <c r="B689" s="50" t="s">
        <v>2532</v>
      </c>
      <c r="C689" s="31">
        <v>128510</v>
      </c>
      <c r="D689" s="50" t="s">
        <v>2533</v>
      </c>
      <c r="E689" s="50" t="s">
        <v>2534</v>
      </c>
      <c r="F689" s="31" t="s">
        <v>45</v>
      </c>
      <c r="G689" s="31" t="s">
        <v>45</v>
      </c>
      <c r="H689" s="31">
        <v>1</v>
      </c>
      <c r="I689" s="31">
        <v>15</v>
      </c>
      <c r="J689" s="31">
        <v>1</v>
      </c>
      <c r="K689" s="31">
        <v>138</v>
      </c>
      <c r="L689" s="31" t="s">
        <v>30</v>
      </c>
      <c r="M689" s="29">
        <v>2023</v>
      </c>
      <c r="N689" s="38">
        <v>668672.61</v>
      </c>
      <c r="O689" s="18" t="s">
        <v>2980</v>
      </c>
      <c r="P689" s="64"/>
      <c r="Q689" s="65"/>
      <c r="R689" s="34"/>
      <c r="S689" s="33"/>
      <c r="T689" s="67">
        <v>1</v>
      </c>
    </row>
    <row r="690" spans="1:22" ht="15.75" outlineLevel="2" x14ac:dyDescent="0.25">
      <c r="A690" s="50" t="s">
        <v>2531</v>
      </c>
      <c r="B690" s="50" t="s">
        <v>2532</v>
      </c>
      <c r="C690" s="31">
        <v>204019</v>
      </c>
      <c r="D690" s="50" t="s">
        <v>2537</v>
      </c>
      <c r="E690" s="50" t="s">
        <v>2538</v>
      </c>
      <c r="F690" s="31" t="s">
        <v>45</v>
      </c>
      <c r="G690" s="31" t="s">
        <v>45</v>
      </c>
      <c r="H690" s="31">
        <v>1</v>
      </c>
      <c r="I690" s="31">
        <v>4</v>
      </c>
      <c r="J690" s="31">
        <v>1</v>
      </c>
      <c r="K690" s="31">
        <v>138</v>
      </c>
      <c r="L690" s="31" t="s">
        <v>30</v>
      </c>
      <c r="M690" s="29">
        <v>2026</v>
      </c>
      <c r="N690" s="38">
        <v>575410.75</v>
      </c>
      <c r="O690" s="18" t="s">
        <v>2980</v>
      </c>
      <c r="P690" s="64"/>
      <c r="Q690" s="65"/>
      <c r="R690" s="34"/>
      <c r="S690" s="33"/>
      <c r="T690" s="67">
        <v>1</v>
      </c>
    </row>
    <row r="691" spans="1:22" ht="15.75" outlineLevel="2" x14ac:dyDescent="0.25">
      <c r="A691" s="50" t="s">
        <v>2531</v>
      </c>
      <c r="B691" s="50" t="s">
        <v>2532</v>
      </c>
      <c r="C691" s="31">
        <v>204022</v>
      </c>
      <c r="D691" s="50" t="s">
        <v>2555</v>
      </c>
      <c r="E691" s="50" t="s">
        <v>2556</v>
      </c>
      <c r="F691" s="31" t="s">
        <v>216</v>
      </c>
      <c r="G691" s="31" t="s">
        <v>216</v>
      </c>
      <c r="H691" s="31">
        <v>1</v>
      </c>
      <c r="I691" s="31">
        <v>3</v>
      </c>
      <c r="J691" s="31">
        <v>1</v>
      </c>
      <c r="K691" s="31">
        <v>138</v>
      </c>
      <c r="L691" s="31" t="s">
        <v>30</v>
      </c>
      <c r="M691" s="29">
        <v>2040</v>
      </c>
      <c r="N691" s="38">
        <v>632284.71</v>
      </c>
      <c r="O691" s="18" t="s">
        <v>2980</v>
      </c>
      <c r="P691" s="64"/>
      <c r="Q691" s="65"/>
      <c r="R691" s="34"/>
      <c r="S691" s="33"/>
      <c r="T691" s="67">
        <v>1</v>
      </c>
    </row>
    <row r="692" spans="1:22" ht="31.5" outlineLevel="1" x14ac:dyDescent="0.25">
      <c r="A692" s="50"/>
      <c r="B692" s="69" t="s">
        <v>3063</v>
      </c>
      <c r="C692" s="31"/>
      <c r="D692" s="50"/>
      <c r="E692" s="50"/>
      <c r="F692" s="31"/>
      <c r="G692" s="31"/>
      <c r="H692" s="31">
        <f>SUBTOTAL(9,H685:H691)</f>
        <v>7</v>
      </c>
      <c r="I692" s="31">
        <f>SUBTOTAL(9,I685:I691)</f>
        <v>42</v>
      </c>
      <c r="J692" s="31"/>
      <c r="K692" s="31"/>
      <c r="L692" s="31"/>
      <c r="M692" s="29"/>
      <c r="N692" s="38">
        <f>SUBTOTAL(9,N685:N691)</f>
        <v>4512826.74</v>
      </c>
      <c r="O692" s="18"/>
      <c r="P692" s="64"/>
      <c r="Q692" s="65"/>
      <c r="R692" s="34"/>
      <c r="S692" s="33"/>
      <c r="T692" s="67"/>
    </row>
    <row r="693" spans="1:22" s="80" customFormat="1" ht="25.5" customHeight="1" x14ac:dyDescent="0.25">
      <c r="A693" s="71"/>
      <c r="B693" s="71"/>
      <c r="C693" s="71"/>
      <c r="D693" s="72"/>
      <c r="E693" s="72"/>
      <c r="F693" s="71"/>
      <c r="G693" s="71"/>
      <c r="H693" s="73"/>
      <c r="I693" s="73"/>
      <c r="J693" s="71"/>
      <c r="K693" s="73"/>
      <c r="L693" s="74"/>
      <c r="M693" s="73"/>
      <c r="N693" s="73"/>
      <c r="O693" s="71"/>
      <c r="P693" s="75"/>
      <c r="Q693" s="76"/>
      <c r="R693" s="18"/>
      <c r="S693" s="77"/>
      <c r="T693" s="19"/>
      <c r="U693" s="78"/>
      <c r="V693" s="79"/>
    </row>
    <row r="694" spans="1:22" s="80" customFormat="1" ht="25.5" customHeight="1" x14ac:dyDescent="0.25">
      <c r="A694" s="71"/>
      <c r="B694" s="81" t="s">
        <v>3070</v>
      </c>
      <c r="C694" s="71"/>
      <c r="D694" s="72"/>
      <c r="E694" s="72"/>
      <c r="F694" s="82"/>
      <c r="G694" s="82"/>
      <c r="H694" s="197" t="s">
        <v>3070</v>
      </c>
      <c r="I694" s="197"/>
      <c r="J694" s="71"/>
      <c r="K694" s="73"/>
      <c r="L694" s="74"/>
      <c r="M694" s="73"/>
      <c r="N694" s="73"/>
      <c r="O694" s="71"/>
      <c r="P694" s="83"/>
      <c r="Q694" s="76"/>
      <c r="R694" s="18"/>
      <c r="S694" s="77"/>
      <c r="T694" s="19"/>
      <c r="U694" s="78"/>
      <c r="V694" s="79"/>
    </row>
    <row r="695" spans="1:22" s="80" customFormat="1" ht="25.5" customHeight="1" x14ac:dyDescent="0.25">
      <c r="A695" s="71"/>
      <c r="B695" s="71"/>
      <c r="C695" s="71"/>
      <c r="D695" s="72"/>
      <c r="E695" s="72"/>
      <c r="F695" s="71"/>
      <c r="G695" s="71"/>
      <c r="H695" s="71"/>
      <c r="I695" s="71"/>
      <c r="J695" s="71"/>
      <c r="K695" s="73"/>
      <c r="L695" s="74"/>
      <c r="M695" s="73"/>
      <c r="N695" s="73"/>
      <c r="O695" s="71"/>
      <c r="P695" s="83"/>
      <c r="Q695" s="76"/>
      <c r="R695" s="18"/>
      <c r="S695" s="77"/>
      <c r="T695" s="19"/>
      <c r="U695" s="78"/>
      <c r="V695" s="79"/>
    </row>
    <row r="696" spans="1:22" s="80" customFormat="1" ht="25.5" customHeight="1" x14ac:dyDescent="0.25">
      <c r="A696" s="71"/>
      <c r="B696" s="71"/>
      <c r="C696" s="71"/>
      <c r="D696" s="72"/>
      <c r="E696" s="72"/>
      <c r="F696" s="71"/>
      <c r="G696" s="71"/>
      <c r="H696" s="73"/>
      <c r="I696" s="73"/>
      <c r="J696" s="71"/>
      <c r="K696" s="73"/>
      <c r="L696" s="74"/>
      <c r="M696" s="73"/>
      <c r="N696" s="73"/>
      <c r="O696" s="71"/>
      <c r="P696" s="83"/>
      <c r="Q696" s="76"/>
      <c r="R696" s="18"/>
      <c r="S696" s="77"/>
      <c r="T696" s="19"/>
      <c r="U696" s="78"/>
      <c r="V696" s="79"/>
    </row>
    <row r="697" spans="1:22" s="80" customFormat="1" ht="25.5" customHeight="1" x14ac:dyDescent="0.25">
      <c r="A697" s="71"/>
      <c r="B697" s="71"/>
      <c r="C697" s="84"/>
      <c r="D697" s="85" t="s">
        <v>3071</v>
      </c>
      <c r="E697" s="72"/>
      <c r="F697" s="71"/>
      <c r="G697" s="71"/>
      <c r="H697" s="73"/>
      <c r="I697" s="73"/>
      <c r="J697" s="71"/>
      <c r="K697" s="73"/>
      <c r="L697" s="74"/>
      <c r="M697" s="198" t="s">
        <v>3072</v>
      </c>
      <c r="N697" s="198"/>
      <c r="O697" s="198"/>
      <c r="P697" s="83"/>
      <c r="Q697" s="76"/>
      <c r="R697" s="18"/>
      <c r="S697" s="77"/>
      <c r="T697" s="19"/>
      <c r="U697" s="78"/>
      <c r="V697" s="79"/>
    </row>
    <row r="698" spans="1:22" s="80" customFormat="1" ht="29.25" customHeight="1" x14ac:dyDescent="0.25">
      <c r="A698" s="71"/>
      <c r="B698" s="71"/>
      <c r="C698" s="86"/>
      <c r="D698" s="81" t="s">
        <v>3073</v>
      </c>
      <c r="E698" s="87"/>
      <c r="F698" s="81"/>
      <c r="G698" s="81"/>
      <c r="H698" s="88"/>
      <c r="I698" s="88"/>
      <c r="J698" s="81"/>
      <c r="K698" s="88"/>
      <c r="L698" s="89"/>
      <c r="M698" s="199" t="s">
        <v>3074</v>
      </c>
      <c r="N698" s="199"/>
      <c r="O698" s="199"/>
      <c r="P698" s="90"/>
      <c r="Q698" s="76"/>
      <c r="R698" s="18"/>
      <c r="S698" s="77"/>
      <c r="T698" s="19"/>
      <c r="U698" s="78"/>
      <c r="V698" s="79"/>
    </row>
    <row r="699" spans="1:22" ht="15.75" outlineLevel="2" x14ac:dyDescent="0.25">
      <c r="A699" s="50" t="s">
        <v>2531</v>
      </c>
      <c r="B699" s="50" t="s">
        <v>2574</v>
      </c>
      <c r="C699" s="31">
        <v>128580</v>
      </c>
      <c r="D699" s="50" t="s">
        <v>1075</v>
      </c>
      <c r="E699" s="50" t="s">
        <v>2577</v>
      </c>
      <c r="F699" s="31" t="s">
        <v>45</v>
      </c>
      <c r="G699" s="31" t="s">
        <v>45</v>
      </c>
      <c r="H699" s="31">
        <v>1</v>
      </c>
      <c r="I699" s="31">
        <v>2</v>
      </c>
      <c r="J699" s="31">
        <v>1</v>
      </c>
      <c r="K699" s="31">
        <v>138</v>
      </c>
      <c r="L699" s="31" t="s">
        <v>30</v>
      </c>
      <c r="M699" s="29">
        <v>2056</v>
      </c>
      <c r="N699" s="38">
        <v>2067596.67</v>
      </c>
      <c r="O699" s="18" t="s">
        <v>2980</v>
      </c>
      <c r="P699" s="64"/>
      <c r="Q699" s="65"/>
      <c r="R699" s="34"/>
      <c r="S699" s="33"/>
      <c r="T699" s="67">
        <v>1</v>
      </c>
    </row>
    <row r="700" spans="1:22" ht="15.75" outlineLevel="2" x14ac:dyDescent="0.25">
      <c r="A700" s="50" t="s">
        <v>2531</v>
      </c>
      <c r="B700" s="50" t="s">
        <v>2574</v>
      </c>
      <c r="C700" s="31">
        <v>128707</v>
      </c>
      <c r="D700" s="50" t="s">
        <v>2575</v>
      </c>
      <c r="E700" s="50" t="s">
        <v>2576</v>
      </c>
      <c r="F700" s="31" t="s">
        <v>45</v>
      </c>
      <c r="G700" s="31" t="s">
        <v>45</v>
      </c>
      <c r="H700" s="31">
        <v>1</v>
      </c>
      <c r="I700" s="31">
        <v>4</v>
      </c>
      <c r="J700" s="31">
        <v>1</v>
      </c>
      <c r="K700" s="31">
        <v>138</v>
      </c>
      <c r="L700" s="31" t="s">
        <v>30</v>
      </c>
      <c r="M700" s="29">
        <v>2055</v>
      </c>
      <c r="N700" s="38">
        <v>3128902.13</v>
      </c>
      <c r="O700" s="18" t="s">
        <v>2980</v>
      </c>
      <c r="P700" s="64"/>
      <c r="Q700" s="65"/>
      <c r="R700" s="34"/>
      <c r="S700" s="33"/>
      <c r="T700" s="67">
        <v>1</v>
      </c>
    </row>
    <row r="701" spans="1:22" ht="31.5" outlineLevel="2" x14ac:dyDescent="0.25">
      <c r="A701" s="50" t="s">
        <v>2531</v>
      </c>
      <c r="B701" s="50" t="s">
        <v>2574</v>
      </c>
      <c r="C701" s="31">
        <v>128741</v>
      </c>
      <c r="D701" s="50" t="s">
        <v>2683</v>
      </c>
      <c r="E701" s="50" t="s">
        <v>2684</v>
      </c>
      <c r="F701" s="31" t="s">
        <v>216</v>
      </c>
      <c r="G701" s="31" t="s">
        <v>216</v>
      </c>
      <c r="H701" s="31">
        <v>1</v>
      </c>
      <c r="I701" s="31">
        <v>2</v>
      </c>
      <c r="J701" s="31">
        <v>1</v>
      </c>
      <c r="K701" s="31">
        <v>138</v>
      </c>
      <c r="L701" s="31" t="s">
        <v>30</v>
      </c>
      <c r="M701" s="29">
        <v>2155</v>
      </c>
      <c r="N701" s="38">
        <v>849741.28</v>
      </c>
      <c r="O701" s="18" t="s">
        <v>2980</v>
      </c>
      <c r="P701" s="64"/>
      <c r="Q701" s="65"/>
      <c r="R701" s="34"/>
      <c r="S701" s="33"/>
      <c r="T701" s="67">
        <v>1</v>
      </c>
    </row>
    <row r="702" spans="1:22" ht="31.5" outlineLevel="2" x14ac:dyDescent="0.25">
      <c r="A702" s="50" t="s">
        <v>2531</v>
      </c>
      <c r="B702" s="50" t="s">
        <v>2574</v>
      </c>
      <c r="C702" s="31">
        <v>128742</v>
      </c>
      <c r="D702" s="50" t="s">
        <v>2685</v>
      </c>
      <c r="E702" s="50" t="s">
        <v>2684</v>
      </c>
      <c r="F702" s="31" t="s">
        <v>216</v>
      </c>
      <c r="G702" s="31" t="s">
        <v>216</v>
      </c>
      <c r="H702" s="31">
        <v>1</v>
      </c>
      <c r="I702" s="31">
        <v>2</v>
      </c>
      <c r="J702" s="31">
        <v>1</v>
      </c>
      <c r="K702" s="31">
        <v>138</v>
      </c>
      <c r="L702" s="31" t="s">
        <v>30</v>
      </c>
      <c r="M702" s="29">
        <v>2156</v>
      </c>
      <c r="N702" s="38">
        <v>461553.36</v>
      </c>
      <c r="O702" s="18" t="s">
        <v>2980</v>
      </c>
      <c r="P702" s="64"/>
      <c r="Q702" s="65"/>
      <c r="R702" s="34"/>
      <c r="S702" s="33"/>
      <c r="T702" s="67">
        <v>1</v>
      </c>
    </row>
    <row r="703" spans="1:22" ht="15.75" outlineLevel="2" x14ac:dyDescent="0.25">
      <c r="A703" s="50" t="s">
        <v>2531</v>
      </c>
      <c r="B703" s="50" t="s">
        <v>2574</v>
      </c>
      <c r="C703" s="31">
        <v>128805</v>
      </c>
      <c r="D703" s="50" t="s">
        <v>2578</v>
      </c>
      <c r="E703" s="50" t="s">
        <v>2579</v>
      </c>
      <c r="F703" s="31" t="s">
        <v>45</v>
      </c>
      <c r="G703" s="31" t="s">
        <v>45</v>
      </c>
      <c r="H703" s="31">
        <v>1</v>
      </c>
      <c r="I703" s="31">
        <v>6</v>
      </c>
      <c r="J703" s="31">
        <v>1</v>
      </c>
      <c r="K703" s="31">
        <v>138</v>
      </c>
      <c r="L703" s="31" t="s">
        <v>30</v>
      </c>
      <c r="M703" s="29">
        <v>2057</v>
      </c>
      <c r="N703" s="38">
        <v>2573784.66</v>
      </c>
      <c r="O703" s="18" t="s">
        <v>2980</v>
      </c>
      <c r="P703" s="64"/>
      <c r="Q703" s="65"/>
      <c r="R703" s="34"/>
      <c r="S703" s="33"/>
      <c r="T703" s="67">
        <v>1</v>
      </c>
    </row>
    <row r="704" spans="1:22" ht="31.5" outlineLevel="1" x14ac:dyDescent="0.25">
      <c r="A704" s="50"/>
      <c r="B704" s="69" t="s">
        <v>3064</v>
      </c>
      <c r="C704" s="31"/>
      <c r="D704" s="50"/>
      <c r="E704" s="50"/>
      <c r="F704" s="31"/>
      <c r="G704" s="31"/>
      <c r="H704" s="31">
        <f>SUBTOTAL(9,H699:H703)</f>
        <v>5</v>
      </c>
      <c r="I704" s="31">
        <f>SUBTOTAL(9,I699:I703)</f>
        <v>16</v>
      </c>
      <c r="J704" s="31"/>
      <c r="K704" s="31"/>
      <c r="L704" s="31"/>
      <c r="M704" s="29"/>
      <c r="N704" s="38">
        <f>SUBTOTAL(9,N699:N703)</f>
        <v>9081578.1000000015</v>
      </c>
      <c r="O704" s="18"/>
      <c r="P704" s="64"/>
      <c r="Q704" s="65"/>
      <c r="R704" s="34"/>
      <c r="S704" s="33"/>
      <c r="T704" s="67"/>
    </row>
    <row r="705" spans="1:22" s="80" customFormat="1" ht="25.5" customHeight="1" x14ac:dyDescent="0.25">
      <c r="A705" s="71"/>
      <c r="B705" s="71"/>
      <c r="C705" s="71"/>
      <c r="D705" s="72"/>
      <c r="E705" s="72"/>
      <c r="F705" s="71"/>
      <c r="G705" s="71"/>
      <c r="H705" s="73"/>
      <c r="I705" s="73"/>
      <c r="J705" s="71"/>
      <c r="K705" s="73"/>
      <c r="L705" s="74"/>
      <c r="M705" s="73"/>
      <c r="N705" s="73"/>
      <c r="O705" s="71"/>
      <c r="P705" s="75"/>
      <c r="Q705" s="76"/>
      <c r="R705" s="18"/>
      <c r="S705" s="77"/>
      <c r="T705" s="19"/>
      <c r="U705" s="78"/>
      <c r="V705" s="79"/>
    </row>
    <row r="706" spans="1:22" s="80" customFormat="1" ht="25.5" customHeight="1" x14ac:dyDescent="0.25">
      <c r="A706" s="71"/>
      <c r="B706" s="81" t="s">
        <v>3070</v>
      </c>
      <c r="C706" s="71"/>
      <c r="D706" s="72"/>
      <c r="E706" s="72"/>
      <c r="F706" s="82"/>
      <c r="G706" s="82"/>
      <c r="H706" s="197" t="s">
        <v>3070</v>
      </c>
      <c r="I706" s="197"/>
      <c r="J706" s="71"/>
      <c r="K706" s="73"/>
      <c r="L706" s="74"/>
      <c r="M706" s="73"/>
      <c r="N706" s="73"/>
      <c r="O706" s="71"/>
      <c r="P706" s="83"/>
      <c r="Q706" s="76"/>
      <c r="R706" s="18"/>
      <c r="S706" s="77"/>
      <c r="T706" s="19"/>
      <c r="U706" s="78"/>
      <c r="V706" s="79"/>
    </row>
    <row r="707" spans="1:22" s="80" customFormat="1" ht="25.5" customHeight="1" x14ac:dyDescent="0.25">
      <c r="A707" s="71"/>
      <c r="B707" s="71"/>
      <c r="C707" s="71"/>
      <c r="D707" s="72"/>
      <c r="E707" s="72"/>
      <c r="F707" s="71"/>
      <c r="G707" s="71"/>
      <c r="H707" s="71"/>
      <c r="I707" s="71"/>
      <c r="J707" s="71"/>
      <c r="K707" s="73"/>
      <c r="L707" s="74"/>
      <c r="M707" s="73"/>
      <c r="N707" s="73"/>
      <c r="O707" s="71"/>
      <c r="P707" s="83"/>
      <c r="Q707" s="76"/>
      <c r="R707" s="18"/>
      <c r="S707" s="77"/>
      <c r="T707" s="19"/>
      <c r="U707" s="78"/>
      <c r="V707" s="79"/>
    </row>
    <row r="708" spans="1:22" s="80" customFormat="1" ht="25.5" customHeight="1" x14ac:dyDescent="0.25">
      <c r="A708" s="71"/>
      <c r="B708" s="71"/>
      <c r="C708" s="71"/>
      <c r="D708" s="72"/>
      <c r="E708" s="72"/>
      <c r="F708" s="71"/>
      <c r="G708" s="71"/>
      <c r="H708" s="73"/>
      <c r="I708" s="73"/>
      <c r="J708" s="71"/>
      <c r="K708" s="73"/>
      <c r="L708" s="74"/>
      <c r="M708" s="73"/>
      <c r="N708" s="73"/>
      <c r="O708" s="71"/>
      <c r="P708" s="83"/>
      <c r="Q708" s="76"/>
      <c r="R708" s="18"/>
      <c r="S708" s="77"/>
      <c r="T708" s="19"/>
      <c r="U708" s="78"/>
      <c r="V708" s="79"/>
    </row>
    <row r="709" spans="1:22" s="80" customFormat="1" ht="25.5" customHeight="1" x14ac:dyDescent="0.25">
      <c r="A709" s="71"/>
      <c r="B709" s="71"/>
      <c r="C709" s="84"/>
      <c r="D709" s="85" t="s">
        <v>3071</v>
      </c>
      <c r="E709" s="72"/>
      <c r="F709" s="71"/>
      <c r="G709" s="71"/>
      <c r="H709" s="73"/>
      <c r="I709" s="73"/>
      <c r="J709" s="71"/>
      <c r="K709" s="73"/>
      <c r="L709" s="74"/>
      <c r="M709" s="198" t="s">
        <v>3072</v>
      </c>
      <c r="N709" s="198"/>
      <c r="O709" s="198"/>
      <c r="P709" s="83"/>
      <c r="Q709" s="76"/>
      <c r="R709" s="18"/>
      <c r="S709" s="77"/>
      <c r="T709" s="19"/>
      <c r="U709" s="78"/>
      <c r="V709" s="79"/>
    </row>
    <row r="710" spans="1:22" s="80" customFormat="1" ht="29.25" customHeight="1" x14ac:dyDescent="0.25">
      <c r="A710" s="71"/>
      <c r="B710" s="71"/>
      <c r="C710" s="86"/>
      <c r="D710" s="81" t="s">
        <v>3073</v>
      </c>
      <c r="E710" s="87"/>
      <c r="F710" s="81"/>
      <c r="G710" s="81"/>
      <c r="H710" s="88"/>
      <c r="I710" s="88"/>
      <c r="J710" s="81"/>
      <c r="K710" s="88"/>
      <c r="L710" s="89"/>
      <c r="M710" s="199" t="s">
        <v>3074</v>
      </c>
      <c r="N710" s="199"/>
      <c r="O710" s="199"/>
      <c r="P710" s="90"/>
      <c r="Q710" s="76"/>
      <c r="R710" s="18"/>
      <c r="S710" s="77"/>
      <c r="T710" s="19"/>
      <c r="U710" s="78"/>
      <c r="V710" s="79"/>
    </row>
    <row r="711" spans="1:22" ht="31.5" outlineLevel="2" x14ac:dyDescent="0.25">
      <c r="A711" s="50" t="s">
        <v>2531</v>
      </c>
      <c r="B711" s="50" t="s">
        <v>2580</v>
      </c>
      <c r="C711" s="31">
        <v>128885</v>
      </c>
      <c r="D711" s="50" t="s">
        <v>2609</v>
      </c>
      <c r="E711" s="50" t="s">
        <v>2610</v>
      </c>
      <c r="F711" s="31" t="s">
        <v>216</v>
      </c>
      <c r="G711" s="31" t="s">
        <v>216</v>
      </c>
      <c r="H711" s="31">
        <v>1</v>
      </c>
      <c r="I711" s="31">
        <v>13</v>
      </c>
      <c r="J711" s="31">
        <v>1</v>
      </c>
      <c r="K711" s="31">
        <v>138</v>
      </c>
      <c r="L711" s="31" t="s">
        <v>30</v>
      </c>
      <c r="M711" s="29">
        <v>2085</v>
      </c>
      <c r="N711" s="38">
        <v>1692446.88</v>
      </c>
      <c r="O711" s="18" t="s">
        <v>2980</v>
      </c>
      <c r="P711" s="64"/>
      <c r="Q711" s="65"/>
      <c r="R711" s="34"/>
      <c r="S711" s="33"/>
      <c r="T711" s="67">
        <v>1</v>
      </c>
    </row>
    <row r="712" spans="1:22" ht="15.75" outlineLevel="2" x14ac:dyDescent="0.25">
      <c r="A712" s="53" t="s">
        <v>2531</v>
      </c>
      <c r="B712" s="50" t="s">
        <v>2580</v>
      </c>
      <c r="C712" s="54">
        <v>128890</v>
      </c>
      <c r="D712" s="55" t="s">
        <v>1804</v>
      </c>
      <c r="E712" s="55" t="s">
        <v>2610</v>
      </c>
      <c r="F712" s="34">
        <v>2</v>
      </c>
      <c r="G712" s="56"/>
      <c r="H712" s="56">
        <v>1</v>
      </c>
      <c r="I712" s="57">
        <v>16</v>
      </c>
      <c r="J712" s="47"/>
      <c r="K712" s="33"/>
      <c r="L712" s="33"/>
      <c r="M712" s="32"/>
      <c r="N712" s="43">
        <v>404576.81</v>
      </c>
      <c r="O712" s="18" t="s">
        <v>2980</v>
      </c>
      <c r="P712" s="64" t="s">
        <v>2983</v>
      </c>
      <c r="Q712" s="65"/>
      <c r="R712" s="34"/>
      <c r="S712" s="33"/>
      <c r="T712" s="67">
        <v>1</v>
      </c>
    </row>
    <row r="713" spans="1:22" ht="15.75" outlineLevel="2" x14ac:dyDescent="0.25">
      <c r="A713" s="53" t="s">
        <v>2531</v>
      </c>
      <c r="B713" s="50" t="s">
        <v>2580</v>
      </c>
      <c r="C713" s="54">
        <v>129083</v>
      </c>
      <c r="D713" s="55" t="s">
        <v>2984</v>
      </c>
      <c r="E713" s="55" t="s">
        <v>933</v>
      </c>
      <c r="F713" s="34">
        <v>1</v>
      </c>
      <c r="G713" s="56"/>
      <c r="H713" s="56">
        <v>1</v>
      </c>
      <c r="I713" s="57">
        <v>5</v>
      </c>
      <c r="J713" s="47"/>
      <c r="K713" s="33"/>
      <c r="L713" s="33"/>
      <c r="M713" s="32"/>
      <c r="N713" s="43">
        <v>737544.94</v>
      </c>
      <c r="O713" s="18" t="s">
        <v>2980</v>
      </c>
      <c r="P713" s="64" t="s">
        <v>2983</v>
      </c>
      <c r="Q713" s="65"/>
      <c r="R713" s="34"/>
      <c r="S713" s="33"/>
      <c r="T713" s="67">
        <v>1</v>
      </c>
    </row>
    <row r="714" spans="1:22" ht="15.75" outlineLevel="2" x14ac:dyDescent="0.25">
      <c r="A714" s="50" t="s">
        <v>2531</v>
      </c>
      <c r="B714" s="50" t="s">
        <v>2580</v>
      </c>
      <c r="C714" s="31">
        <v>129087</v>
      </c>
      <c r="D714" s="50" t="s">
        <v>2584</v>
      </c>
      <c r="E714" s="50" t="s">
        <v>933</v>
      </c>
      <c r="F714" s="31" t="s">
        <v>45</v>
      </c>
      <c r="G714" s="31" t="s">
        <v>45</v>
      </c>
      <c r="H714" s="31">
        <v>1</v>
      </c>
      <c r="I714" s="31">
        <v>4</v>
      </c>
      <c r="J714" s="31">
        <v>1</v>
      </c>
      <c r="K714" s="31">
        <v>138</v>
      </c>
      <c r="L714" s="31" t="s">
        <v>30</v>
      </c>
      <c r="M714" s="29">
        <v>2061</v>
      </c>
      <c r="N714" s="38">
        <v>1713885.41</v>
      </c>
      <c r="O714" s="18" t="s">
        <v>2980</v>
      </c>
      <c r="P714" s="64"/>
      <c r="Q714" s="65"/>
      <c r="R714" s="34"/>
      <c r="S714" s="33"/>
      <c r="T714" s="67">
        <v>1</v>
      </c>
    </row>
    <row r="715" spans="1:22" ht="15.75" outlineLevel="2" x14ac:dyDescent="0.25">
      <c r="A715" s="53" t="s">
        <v>2531</v>
      </c>
      <c r="B715" s="50" t="s">
        <v>2580</v>
      </c>
      <c r="C715" s="54">
        <v>129096</v>
      </c>
      <c r="D715" s="55" t="s">
        <v>2982</v>
      </c>
      <c r="E715" s="55" t="s">
        <v>933</v>
      </c>
      <c r="F715" s="34">
        <v>1</v>
      </c>
      <c r="G715" s="56"/>
      <c r="H715" s="56">
        <v>1</v>
      </c>
      <c r="I715" s="57">
        <v>16</v>
      </c>
      <c r="J715" s="47"/>
      <c r="K715" s="33"/>
      <c r="L715" s="33"/>
      <c r="M715" s="32"/>
      <c r="N715" s="43">
        <v>842005.11</v>
      </c>
      <c r="O715" s="18" t="s">
        <v>2980</v>
      </c>
      <c r="P715" s="64" t="s">
        <v>2983</v>
      </c>
      <c r="Q715" s="65"/>
      <c r="R715" s="34"/>
      <c r="S715" s="33"/>
      <c r="T715" s="67">
        <v>1</v>
      </c>
    </row>
    <row r="716" spans="1:22" ht="15.75" outlineLevel="2" x14ac:dyDescent="0.25">
      <c r="A716" s="50" t="s">
        <v>2531</v>
      </c>
      <c r="B716" s="50" t="s">
        <v>2580</v>
      </c>
      <c r="C716" s="31">
        <v>205056</v>
      </c>
      <c r="D716" s="50" t="s">
        <v>2607</v>
      </c>
      <c r="E716" s="50" t="s">
        <v>2586</v>
      </c>
      <c r="F716" s="31" t="s">
        <v>216</v>
      </c>
      <c r="G716" s="31" t="s">
        <v>216</v>
      </c>
      <c r="H716" s="31">
        <v>1</v>
      </c>
      <c r="I716" s="31">
        <v>2</v>
      </c>
      <c r="J716" s="31">
        <v>1</v>
      </c>
      <c r="K716" s="31">
        <v>138</v>
      </c>
      <c r="L716" s="31" t="s">
        <v>30</v>
      </c>
      <c r="M716" s="29">
        <v>2083</v>
      </c>
      <c r="N716" s="38">
        <v>821644.79</v>
      </c>
      <c r="O716" s="18" t="s">
        <v>2980</v>
      </c>
      <c r="P716" s="64"/>
      <c r="Q716" s="65"/>
      <c r="R716" s="34"/>
      <c r="S716" s="33"/>
      <c r="T716" s="67">
        <v>1</v>
      </c>
    </row>
    <row r="717" spans="1:22" ht="15.75" outlineLevel="1" x14ac:dyDescent="0.25">
      <c r="A717" s="50"/>
      <c r="B717" s="69" t="s">
        <v>3065</v>
      </c>
      <c r="C717" s="31"/>
      <c r="D717" s="50"/>
      <c r="E717" s="50"/>
      <c r="F717" s="31"/>
      <c r="G717" s="31"/>
      <c r="H717" s="31">
        <f>SUBTOTAL(9,H711:H716)</f>
        <v>6</v>
      </c>
      <c r="I717" s="31">
        <f>SUBTOTAL(9,I711:I716)</f>
        <v>56</v>
      </c>
      <c r="J717" s="31"/>
      <c r="K717" s="31"/>
      <c r="L717" s="31"/>
      <c r="M717" s="29"/>
      <c r="N717" s="38">
        <f>SUBTOTAL(9,N711:N716)</f>
        <v>6212103.9400000004</v>
      </c>
      <c r="O717" s="18"/>
      <c r="P717" s="64"/>
      <c r="Q717" s="65"/>
      <c r="R717" s="34"/>
      <c r="S717" s="33"/>
      <c r="T717" s="67"/>
    </row>
    <row r="718" spans="1:22" s="80" customFormat="1" ht="25.5" customHeight="1" x14ac:dyDescent="0.25">
      <c r="A718" s="71"/>
      <c r="B718" s="71"/>
      <c r="C718" s="71"/>
      <c r="D718" s="72"/>
      <c r="E718" s="72"/>
      <c r="F718" s="71"/>
      <c r="G718" s="71"/>
      <c r="H718" s="73"/>
      <c r="I718" s="73"/>
      <c r="J718" s="71"/>
      <c r="K718" s="73"/>
      <c r="L718" s="74"/>
      <c r="M718" s="73"/>
      <c r="N718" s="73"/>
      <c r="O718" s="71"/>
      <c r="P718" s="75"/>
      <c r="Q718" s="76"/>
      <c r="R718" s="18"/>
      <c r="S718" s="77"/>
      <c r="T718" s="19"/>
      <c r="U718" s="78"/>
      <c r="V718" s="79"/>
    </row>
    <row r="719" spans="1:22" s="80" customFormat="1" ht="25.5" customHeight="1" x14ac:dyDescent="0.25">
      <c r="A719" s="71"/>
      <c r="B719" s="81" t="s">
        <v>3070</v>
      </c>
      <c r="C719" s="71"/>
      <c r="D719" s="72"/>
      <c r="E719" s="72"/>
      <c r="F719" s="82"/>
      <c r="G719" s="82"/>
      <c r="H719" s="197" t="s">
        <v>3070</v>
      </c>
      <c r="I719" s="197"/>
      <c r="J719" s="71"/>
      <c r="K719" s="73"/>
      <c r="L719" s="74"/>
      <c r="M719" s="73"/>
      <c r="N719" s="73"/>
      <c r="O719" s="71"/>
      <c r="P719" s="83"/>
      <c r="Q719" s="76"/>
      <c r="R719" s="18"/>
      <c r="S719" s="77"/>
      <c r="T719" s="19"/>
      <c r="U719" s="78"/>
      <c r="V719" s="79"/>
    </row>
    <row r="720" spans="1:22" s="80" customFormat="1" ht="25.5" customHeight="1" x14ac:dyDescent="0.25">
      <c r="A720" s="71"/>
      <c r="B720" s="71"/>
      <c r="C720" s="71"/>
      <c r="D720" s="72"/>
      <c r="E720" s="72"/>
      <c r="F720" s="71"/>
      <c r="G720" s="71"/>
      <c r="H720" s="71"/>
      <c r="I720" s="71"/>
      <c r="J720" s="71"/>
      <c r="K720" s="73"/>
      <c r="L720" s="74"/>
      <c r="M720" s="73"/>
      <c r="N720" s="73"/>
      <c r="O720" s="71"/>
      <c r="P720" s="83"/>
      <c r="Q720" s="76"/>
      <c r="R720" s="18"/>
      <c r="S720" s="77"/>
      <c r="T720" s="19"/>
      <c r="U720" s="78"/>
      <c r="V720" s="79"/>
    </row>
    <row r="721" spans="1:22" s="80" customFormat="1" ht="25.5" customHeight="1" x14ac:dyDescent="0.25">
      <c r="A721" s="71"/>
      <c r="B721" s="71"/>
      <c r="C721" s="71"/>
      <c r="D721" s="72"/>
      <c r="E721" s="72"/>
      <c r="F721" s="71"/>
      <c r="G721" s="71"/>
      <c r="H721" s="73"/>
      <c r="I721" s="73"/>
      <c r="J721" s="71"/>
      <c r="K721" s="73"/>
      <c r="L721" s="74"/>
      <c r="M721" s="73"/>
      <c r="N721" s="73"/>
      <c r="O721" s="71"/>
      <c r="P721" s="83"/>
      <c r="Q721" s="76"/>
      <c r="R721" s="18"/>
      <c r="S721" s="77"/>
      <c r="T721" s="19"/>
      <c r="U721" s="78"/>
      <c r="V721" s="79"/>
    </row>
    <row r="722" spans="1:22" s="80" customFormat="1" ht="25.5" customHeight="1" x14ac:dyDescent="0.25">
      <c r="A722" s="71"/>
      <c r="B722" s="71"/>
      <c r="C722" s="84"/>
      <c r="D722" s="85" t="s">
        <v>3071</v>
      </c>
      <c r="E722" s="72"/>
      <c r="F722" s="71"/>
      <c r="G722" s="71"/>
      <c r="H722" s="73"/>
      <c r="I722" s="73"/>
      <c r="J722" s="71"/>
      <c r="K722" s="73"/>
      <c r="L722" s="74"/>
      <c r="M722" s="198" t="s">
        <v>3072</v>
      </c>
      <c r="N722" s="198"/>
      <c r="O722" s="198"/>
      <c r="P722" s="83"/>
      <c r="Q722" s="76"/>
      <c r="R722" s="18"/>
      <c r="S722" s="77"/>
      <c r="T722" s="19"/>
      <c r="U722" s="78"/>
      <c r="V722" s="79"/>
    </row>
    <row r="723" spans="1:22" s="80" customFormat="1" ht="29.25" customHeight="1" x14ac:dyDescent="0.25">
      <c r="A723" s="71"/>
      <c r="B723" s="71"/>
      <c r="C723" s="86"/>
      <c r="D723" s="81" t="s">
        <v>3073</v>
      </c>
      <c r="E723" s="87"/>
      <c r="F723" s="81"/>
      <c r="G723" s="81"/>
      <c r="H723" s="88"/>
      <c r="I723" s="88"/>
      <c r="J723" s="81"/>
      <c r="K723" s="88"/>
      <c r="L723" s="89"/>
      <c r="M723" s="199" t="s">
        <v>3074</v>
      </c>
      <c r="N723" s="199"/>
      <c r="O723" s="199"/>
      <c r="P723" s="90"/>
      <c r="Q723" s="76"/>
      <c r="R723" s="18"/>
      <c r="S723" s="77"/>
      <c r="T723" s="19"/>
      <c r="U723" s="78"/>
      <c r="V723" s="79"/>
    </row>
    <row r="724" spans="1:22" ht="15.75" outlineLevel="2" x14ac:dyDescent="0.25">
      <c r="A724" s="50" t="s">
        <v>2531</v>
      </c>
      <c r="B724" s="50" t="s">
        <v>2627</v>
      </c>
      <c r="C724" s="31">
        <v>129201</v>
      </c>
      <c r="D724" s="50" t="s">
        <v>2652</v>
      </c>
      <c r="E724" s="50" t="s">
        <v>2635</v>
      </c>
      <c r="F724" s="31" t="s">
        <v>45</v>
      </c>
      <c r="G724" s="31" t="s">
        <v>45</v>
      </c>
      <c r="H724" s="31">
        <v>1</v>
      </c>
      <c r="I724" s="31">
        <v>6</v>
      </c>
      <c r="J724" s="31">
        <v>1</v>
      </c>
      <c r="K724" s="31">
        <v>138</v>
      </c>
      <c r="L724" s="31" t="s">
        <v>30</v>
      </c>
      <c r="M724" s="29">
        <v>2121</v>
      </c>
      <c r="N724" s="38">
        <v>745934.81</v>
      </c>
      <c r="O724" s="18" t="s">
        <v>2980</v>
      </c>
      <c r="P724" s="64"/>
      <c r="Q724" s="65"/>
      <c r="R724" s="34"/>
      <c r="S724" s="33"/>
      <c r="T724" s="67">
        <v>1</v>
      </c>
    </row>
    <row r="725" spans="1:22" ht="15.75" outlineLevel="2" x14ac:dyDescent="0.25">
      <c r="A725" s="50" t="s">
        <v>2531</v>
      </c>
      <c r="B725" s="50" t="s">
        <v>2627</v>
      </c>
      <c r="C725" s="31">
        <v>129230</v>
      </c>
      <c r="D725" s="50" t="s">
        <v>2637</v>
      </c>
      <c r="E725" s="50" t="s">
        <v>891</v>
      </c>
      <c r="F725" s="31" t="s">
        <v>45</v>
      </c>
      <c r="G725" s="31" t="s">
        <v>45</v>
      </c>
      <c r="H725" s="31">
        <v>1</v>
      </c>
      <c r="I725" s="31">
        <v>2</v>
      </c>
      <c r="J725" s="31">
        <v>1</v>
      </c>
      <c r="K725" s="31">
        <v>138</v>
      </c>
      <c r="L725" s="31" t="s">
        <v>30</v>
      </c>
      <c r="M725" s="29">
        <v>2108</v>
      </c>
      <c r="N725" s="38">
        <v>437974.54</v>
      </c>
      <c r="O725" s="18" t="s">
        <v>2980</v>
      </c>
      <c r="P725" s="64"/>
      <c r="Q725" s="65"/>
      <c r="R725" s="34"/>
      <c r="S725" s="33"/>
      <c r="T725" s="67">
        <v>1</v>
      </c>
    </row>
    <row r="726" spans="1:22" ht="15.75" outlineLevel="1" x14ac:dyDescent="0.25">
      <c r="A726" s="50"/>
      <c r="B726" s="69" t="s">
        <v>3066</v>
      </c>
      <c r="C726" s="31"/>
      <c r="D726" s="50"/>
      <c r="E726" s="50"/>
      <c r="F726" s="31"/>
      <c r="G726" s="31"/>
      <c r="H726" s="31">
        <f>SUBTOTAL(9,H724:H725)</f>
        <v>2</v>
      </c>
      <c r="I726" s="31">
        <f>SUBTOTAL(9,I724:I725)</f>
        <v>8</v>
      </c>
      <c r="J726" s="31"/>
      <c r="K726" s="31"/>
      <c r="L726" s="31"/>
      <c r="M726" s="29"/>
      <c r="N726" s="38">
        <f>SUBTOTAL(9,N724:N725)</f>
        <v>1183909.3500000001</v>
      </c>
      <c r="O726" s="18"/>
      <c r="P726" s="64"/>
      <c r="Q726" s="65"/>
      <c r="R726" s="34"/>
      <c r="S726" s="33"/>
      <c r="T726" s="67"/>
    </row>
    <row r="727" spans="1:22" s="80" customFormat="1" ht="25.5" customHeight="1" x14ac:dyDescent="0.25">
      <c r="A727" s="71"/>
      <c r="B727" s="71"/>
      <c r="C727" s="71"/>
      <c r="D727" s="72"/>
      <c r="E727" s="72"/>
      <c r="F727" s="71"/>
      <c r="G727" s="71"/>
      <c r="H727" s="73"/>
      <c r="I727" s="73"/>
      <c r="J727" s="71"/>
      <c r="K727" s="73"/>
      <c r="L727" s="74"/>
      <c r="M727" s="73"/>
      <c r="N727" s="73"/>
      <c r="O727" s="71"/>
      <c r="P727" s="75"/>
      <c r="Q727" s="76"/>
      <c r="R727" s="18"/>
      <c r="S727" s="77"/>
      <c r="T727" s="19"/>
      <c r="U727" s="78"/>
      <c r="V727" s="79"/>
    </row>
    <row r="728" spans="1:22" s="80" customFormat="1" ht="25.5" customHeight="1" x14ac:dyDescent="0.25">
      <c r="A728" s="71"/>
      <c r="B728" s="81" t="s">
        <v>3070</v>
      </c>
      <c r="C728" s="71"/>
      <c r="D728" s="72"/>
      <c r="E728" s="72"/>
      <c r="F728" s="82"/>
      <c r="G728" s="82"/>
      <c r="H728" s="197" t="s">
        <v>3070</v>
      </c>
      <c r="I728" s="197"/>
      <c r="J728" s="71"/>
      <c r="K728" s="73"/>
      <c r="L728" s="74"/>
      <c r="M728" s="73"/>
      <c r="N728" s="73"/>
      <c r="O728" s="71"/>
      <c r="P728" s="83"/>
      <c r="Q728" s="76"/>
      <c r="R728" s="18"/>
      <c r="S728" s="77"/>
      <c r="T728" s="19"/>
      <c r="U728" s="78"/>
      <c r="V728" s="79"/>
    </row>
    <row r="729" spans="1:22" s="80" customFormat="1" ht="25.5" customHeight="1" x14ac:dyDescent="0.25">
      <c r="A729" s="71"/>
      <c r="B729" s="71"/>
      <c r="C729" s="71"/>
      <c r="D729" s="72"/>
      <c r="E729" s="72"/>
      <c r="F729" s="71"/>
      <c r="G729" s="71"/>
      <c r="H729" s="71"/>
      <c r="I729" s="71"/>
      <c r="J729" s="71"/>
      <c r="K729" s="73"/>
      <c r="L729" s="74"/>
      <c r="M729" s="73"/>
      <c r="N729" s="73"/>
      <c r="O729" s="71"/>
      <c r="P729" s="83"/>
      <c r="Q729" s="76"/>
      <c r="R729" s="18"/>
      <c r="S729" s="77"/>
      <c r="T729" s="19"/>
      <c r="U729" s="78"/>
      <c r="V729" s="79"/>
    </row>
    <row r="730" spans="1:22" s="80" customFormat="1" ht="25.5" customHeight="1" x14ac:dyDescent="0.25">
      <c r="A730" s="71"/>
      <c r="B730" s="71"/>
      <c r="C730" s="71"/>
      <c r="D730" s="72"/>
      <c r="E730" s="72"/>
      <c r="F730" s="71"/>
      <c r="G730" s="71"/>
      <c r="H730" s="73"/>
      <c r="I730" s="73"/>
      <c r="J730" s="71"/>
      <c r="K730" s="73"/>
      <c r="L730" s="74"/>
      <c r="M730" s="73"/>
      <c r="N730" s="73"/>
      <c r="O730" s="71"/>
      <c r="P730" s="83"/>
      <c r="Q730" s="76"/>
      <c r="R730" s="18"/>
      <c r="S730" s="77"/>
      <c r="T730" s="19"/>
      <c r="U730" s="78"/>
      <c r="V730" s="79"/>
    </row>
    <row r="731" spans="1:22" s="80" customFormat="1" ht="25.5" customHeight="1" x14ac:dyDescent="0.25">
      <c r="A731" s="71"/>
      <c r="B731" s="71"/>
      <c r="C731" s="84"/>
      <c r="D731" s="85" t="s">
        <v>3071</v>
      </c>
      <c r="E731" s="72"/>
      <c r="F731" s="71"/>
      <c r="G731" s="71"/>
      <c r="H731" s="73"/>
      <c r="I731" s="73"/>
      <c r="J731" s="71"/>
      <c r="K731" s="73"/>
      <c r="L731" s="74"/>
      <c r="M731" s="198" t="s">
        <v>3072</v>
      </c>
      <c r="N731" s="198"/>
      <c r="O731" s="198"/>
      <c r="P731" s="83"/>
      <c r="Q731" s="76"/>
      <c r="R731" s="18"/>
      <c r="S731" s="77"/>
      <c r="T731" s="19"/>
      <c r="U731" s="78"/>
      <c r="V731" s="79"/>
    </row>
    <row r="732" spans="1:22" s="80" customFormat="1" ht="29.25" customHeight="1" x14ac:dyDescent="0.25">
      <c r="A732" s="71"/>
      <c r="B732" s="71"/>
      <c r="C732" s="86"/>
      <c r="D732" s="81" t="s">
        <v>3073</v>
      </c>
      <c r="E732" s="87"/>
      <c r="F732" s="81"/>
      <c r="G732" s="81"/>
      <c r="H732" s="88"/>
      <c r="I732" s="88"/>
      <c r="J732" s="81"/>
      <c r="K732" s="88"/>
      <c r="L732" s="89"/>
      <c r="M732" s="199" t="s">
        <v>3074</v>
      </c>
      <c r="N732" s="199"/>
      <c r="O732" s="199"/>
      <c r="P732" s="90"/>
      <c r="Q732" s="76"/>
      <c r="R732" s="18"/>
      <c r="S732" s="77"/>
      <c r="T732" s="19"/>
      <c r="U732" s="78"/>
      <c r="V732" s="79"/>
    </row>
    <row r="733" spans="1:22" ht="15.75" outlineLevel="2" x14ac:dyDescent="0.25">
      <c r="A733" s="50" t="s">
        <v>2696</v>
      </c>
      <c r="B733" s="50" t="s">
        <v>2697</v>
      </c>
      <c r="C733" s="31">
        <v>129829</v>
      </c>
      <c r="D733" s="50" t="s">
        <v>2743</v>
      </c>
      <c r="E733" s="50" t="s">
        <v>2744</v>
      </c>
      <c r="F733" s="31" t="s">
        <v>45</v>
      </c>
      <c r="G733" s="31" t="s">
        <v>45</v>
      </c>
      <c r="H733" s="31">
        <v>1</v>
      </c>
      <c r="I733" s="31">
        <v>1</v>
      </c>
      <c r="J733" s="31">
        <v>1</v>
      </c>
      <c r="K733" s="31">
        <v>138</v>
      </c>
      <c r="L733" s="31" t="s">
        <v>30</v>
      </c>
      <c r="M733" s="29">
        <v>2200</v>
      </c>
      <c r="N733" s="38">
        <v>130441.77</v>
      </c>
      <c r="O733" s="18" t="s">
        <v>2980</v>
      </c>
      <c r="P733" s="64"/>
      <c r="Q733" s="65"/>
      <c r="R733" s="34"/>
      <c r="S733" s="33"/>
      <c r="T733" s="67">
        <v>1</v>
      </c>
    </row>
    <row r="734" spans="1:22" ht="15.75" outlineLevel="2" x14ac:dyDescent="0.25">
      <c r="A734" s="50" t="s">
        <v>2696</v>
      </c>
      <c r="B734" s="50" t="s">
        <v>2697</v>
      </c>
      <c r="C734" s="31">
        <v>129860</v>
      </c>
      <c r="D734" s="50" t="s">
        <v>2723</v>
      </c>
      <c r="E734" s="50" t="s">
        <v>2724</v>
      </c>
      <c r="F734" s="31" t="s">
        <v>45</v>
      </c>
      <c r="G734" s="31" t="s">
        <v>45</v>
      </c>
      <c r="H734" s="31">
        <v>1</v>
      </c>
      <c r="I734" s="31">
        <v>3</v>
      </c>
      <c r="J734" s="31">
        <v>1</v>
      </c>
      <c r="K734" s="31">
        <v>138</v>
      </c>
      <c r="L734" s="31" t="s">
        <v>30</v>
      </c>
      <c r="M734" s="29">
        <v>2182</v>
      </c>
      <c r="N734" s="38">
        <v>271936.64000000001</v>
      </c>
      <c r="O734" s="18" t="s">
        <v>2980</v>
      </c>
      <c r="P734" s="64"/>
      <c r="Q734" s="65"/>
      <c r="R734" s="34"/>
      <c r="S734" s="33"/>
      <c r="T734" s="67">
        <v>1</v>
      </c>
    </row>
    <row r="735" spans="1:22" ht="15.75" outlineLevel="2" x14ac:dyDescent="0.25">
      <c r="A735" s="50" t="s">
        <v>2696</v>
      </c>
      <c r="B735" s="50" t="s">
        <v>2697</v>
      </c>
      <c r="C735" s="31">
        <v>129882</v>
      </c>
      <c r="D735" s="50" t="s">
        <v>2780</v>
      </c>
      <c r="E735" s="50" t="s">
        <v>2781</v>
      </c>
      <c r="F735" s="31" t="s">
        <v>216</v>
      </c>
      <c r="G735" s="31" t="s">
        <v>216</v>
      </c>
      <c r="H735" s="31">
        <v>1</v>
      </c>
      <c r="I735" s="31">
        <v>1</v>
      </c>
      <c r="J735" s="31">
        <v>1</v>
      </c>
      <c r="K735" s="31">
        <v>138</v>
      </c>
      <c r="L735" s="31" t="s">
        <v>30</v>
      </c>
      <c r="M735" s="29">
        <v>2229</v>
      </c>
      <c r="N735" s="39">
        <v>130441.77</v>
      </c>
      <c r="O735" s="18" t="s">
        <v>2980</v>
      </c>
      <c r="P735" s="64"/>
      <c r="Q735" s="65"/>
      <c r="R735" s="34"/>
      <c r="S735" s="33"/>
      <c r="T735" s="67">
        <v>1</v>
      </c>
    </row>
    <row r="736" spans="1:22" ht="15.75" outlineLevel="2" x14ac:dyDescent="0.25">
      <c r="A736" s="50" t="s">
        <v>2696</v>
      </c>
      <c r="B736" s="50" t="s">
        <v>2697</v>
      </c>
      <c r="C736" s="31">
        <v>129894</v>
      </c>
      <c r="D736" s="50" t="s">
        <v>2765</v>
      </c>
      <c r="E736" s="50" t="s">
        <v>2766</v>
      </c>
      <c r="F736" s="31" t="s">
        <v>216</v>
      </c>
      <c r="G736" s="31" t="s">
        <v>216</v>
      </c>
      <c r="H736" s="31">
        <v>1</v>
      </c>
      <c r="I736" s="31">
        <v>1</v>
      </c>
      <c r="J736" s="31">
        <v>1</v>
      </c>
      <c r="K736" s="31">
        <v>138</v>
      </c>
      <c r="L736" s="31" t="s">
        <v>30</v>
      </c>
      <c r="M736" s="29">
        <v>2219</v>
      </c>
      <c r="N736" s="38">
        <v>130441.77</v>
      </c>
      <c r="O736" s="18" t="s">
        <v>2980</v>
      </c>
      <c r="P736" s="64"/>
      <c r="Q736" s="65"/>
      <c r="R736" s="34"/>
      <c r="S736" s="33"/>
      <c r="T736" s="67">
        <v>1</v>
      </c>
    </row>
    <row r="737" spans="1:20" ht="15.75" outlineLevel="2" x14ac:dyDescent="0.25">
      <c r="A737" s="50" t="s">
        <v>2696</v>
      </c>
      <c r="B737" s="50" t="s">
        <v>2697</v>
      </c>
      <c r="C737" s="31">
        <v>129907</v>
      </c>
      <c r="D737" s="50" t="s">
        <v>2790</v>
      </c>
      <c r="E737" s="50" t="s">
        <v>2766</v>
      </c>
      <c r="F737" s="31" t="s">
        <v>216</v>
      </c>
      <c r="G737" s="31" t="s">
        <v>216</v>
      </c>
      <c r="H737" s="31">
        <v>1</v>
      </c>
      <c r="I737" s="31">
        <v>1</v>
      </c>
      <c r="J737" s="31">
        <v>1</v>
      </c>
      <c r="K737" s="31">
        <v>138</v>
      </c>
      <c r="L737" s="31" t="s">
        <v>30</v>
      </c>
      <c r="M737" s="29">
        <v>2238</v>
      </c>
      <c r="N737" s="39">
        <v>130441.77</v>
      </c>
      <c r="O737" s="18" t="s">
        <v>2980</v>
      </c>
      <c r="P737" s="64"/>
      <c r="Q737" s="65"/>
      <c r="R737" s="34"/>
      <c r="S737" s="33"/>
      <c r="T737" s="67">
        <v>1</v>
      </c>
    </row>
    <row r="738" spans="1:20" ht="15.75" outlineLevel="2" x14ac:dyDescent="0.25">
      <c r="A738" s="50" t="s">
        <v>2696</v>
      </c>
      <c r="B738" s="50" t="s">
        <v>2697</v>
      </c>
      <c r="C738" s="31">
        <v>129908</v>
      </c>
      <c r="D738" s="50" t="s">
        <v>2791</v>
      </c>
      <c r="E738" s="50" t="s">
        <v>2766</v>
      </c>
      <c r="F738" s="31" t="s">
        <v>216</v>
      </c>
      <c r="G738" s="31" t="s">
        <v>216</v>
      </c>
      <c r="H738" s="31">
        <v>1</v>
      </c>
      <c r="I738" s="31">
        <v>3</v>
      </c>
      <c r="J738" s="31">
        <v>1</v>
      </c>
      <c r="K738" s="31">
        <v>138</v>
      </c>
      <c r="L738" s="31" t="s">
        <v>30</v>
      </c>
      <c r="M738" s="29">
        <v>2239</v>
      </c>
      <c r="N738" s="39">
        <v>271936.64000000001</v>
      </c>
      <c r="O738" s="18" t="s">
        <v>2980</v>
      </c>
      <c r="P738" s="64"/>
      <c r="Q738" s="65"/>
      <c r="R738" s="34"/>
      <c r="S738" s="33"/>
      <c r="T738" s="67">
        <v>1</v>
      </c>
    </row>
    <row r="739" spans="1:20" ht="15.75" outlineLevel="2" x14ac:dyDescent="0.25">
      <c r="A739" s="50" t="s">
        <v>2696</v>
      </c>
      <c r="B739" s="50" t="s">
        <v>2697</v>
      </c>
      <c r="C739" s="31">
        <v>129910</v>
      </c>
      <c r="D739" s="50" t="s">
        <v>2792</v>
      </c>
      <c r="E739" s="50" t="s">
        <v>2766</v>
      </c>
      <c r="F739" s="31" t="s">
        <v>216</v>
      </c>
      <c r="G739" s="31" t="s">
        <v>216</v>
      </c>
      <c r="H739" s="31">
        <v>1</v>
      </c>
      <c r="I739" s="31">
        <v>1</v>
      </c>
      <c r="J739" s="31">
        <v>1</v>
      </c>
      <c r="K739" s="31">
        <v>138</v>
      </c>
      <c r="L739" s="31" t="s">
        <v>30</v>
      </c>
      <c r="M739" s="29">
        <v>2240</v>
      </c>
      <c r="N739" s="39">
        <v>130441.77</v>
      </c>
      <c r="O739" s="18" t="s">
        <v>2980</v>
      </c>
      <c r="P739" s="64"/>
      <c r="Q739" s="65"/>
      <c r="R739" s="34"/>
      <c r="S739" s="33"/>
      <c r="T739" s="67">
        <v>1</v>
      </c>
    </row>
    <row r="740" spans="1:20" ht="15.75" outlineLevel="2" x14ac:dyDescent="0.25">
      <c r="A740" s="50" t="s">
        <v>2696</v>
      </c>
      <c r="B740" s="50" t="s">
        <v>2697</v>
      </c>
      <c r="C740" s="31">
        <v>129913</v>
      </c>
      <c r="D740" s="50" t="s">
        <v>2794</v>
      </c>
      <c r="E740" s="50" t="s">
        <v>2766</v>
      </c>
      <c r="F740" s="31" t="s">
        <v>216</v>
      </c>
      <c r="G740" s="31" t="s">
        <v>216</v>
      </c>
      <c r="H740" s="31">
        <v>1</v>
      </c>
      <c r="I740" s="31">
        <v>1</v>
      </c>
      <c r="J740" s="31">
        <v>1</v>
      </c>
      <c r="K740" s="31">
        <v>138</v>
      </c>
      <c r="L740" s="31" t="s">
        <v>30</v>
      </c>
      <c r="M740" s="29">
        <v>2242</v>
      </c>
      <c r="N740" s="39">
        <v>130441.77</v>
      </c>
      <c r="O740" s="18" t="s">
        <v>2980</v>
      </c>
      <c r="P740" s="64"/>
      <c r="Q740" s="65"/>
      <c r="R740" s="34"/>
      <c r="S740" s="33"/>
      <c r="T740" s="67">
        <v>1</v>
      </c>
    </row>
    <row r="741" spans="1:20" ht="15.75" outlineLevel="2" x14ac:dyDescent="0.25">
      <c r="A741" s="50" t="s">
        <v>2696</v>
      </c>
      <c r="B741" s="50" t="s">
        <v>2697</v>
      </c>
      <c r="C741" s="31">
        <v>129916</v>
      </c>
      <c r="D741" s="50" t="s">
        <v>2801</v>
      </c>
      <c r="E741" s="50" t="s">
        <v>2766</v>
      </c>
      <c r="F741" s="31" t="s">
        <v>216</v>
      </c>
      <c r="G741" s="31" t="s">
        <v>216</v>
      </c>
      <c r="H741" s="31">
        <v>1</v>
      </c>
      <c r="I741" s="31">
        <v>1</v>
      </c>
      <c r="J741" s="31">
        <v>1</v>
      </c>
      <c r="K741" s="31">
        <v>138</v>
      </c>
      <c r="L741" s="31" t="s">
        <v>30</v>
      </c>
      <c r="M741" s="29">
        <v>2249</v>
      </c>
      <c r="N741" s="39">
        <v>130441.77</v>
      </c>
      <c r="O741" s="18" t="s">
        <v>2980</v>
      </c>
      <c r="P741" s="64"/>
      <c r="Q741" s="65"/>
      <c r="R741" s="34"/>
      <c r="S741" s="33"/>
      <c r="T741" s="67">
        <v>1</v>
      </c>
    </row>
    <row r="742" spans="1:20" ht="15.75" outlineLevel="2" x14ac:dyDescent="0.25">
      <c r="A742" s="50" t="s">
        <v>2696</v>
      </c>
      <c r="B742" s="50" t="s">
        <v>2697</v>
      </c>
      <c r="C742" s="31">
        <v>129931</v>
      </c>
      <c r="D742" s="50" t="s">
        <v>2709</v>
      </c>
      <c r="E742" s="50" t="s">
        <v>2710</v>
      </c>
      <c r="F742" s="31" t="s">
        <v>45</v>
      </c>
      <c r="G742" s="31" t="s">
        <v>45</v>
      </c>
      <c r="H742" s="31">
        <v>1</v>
      </c>
      <c r="I742" s="31">
        <v>1</v>
      </c>
      <c r="J742" s="31">
        <v>1</v>
      </c>
      <c r="K742" s="31">
        <v>138</v>
      </c>
      <c r="L742" s="31" t="s">
        <v>30</v>
      </c>
      <c r="M742" s="29">
        <v>2171</v>
      </c>
      <c r="N742" s="38">
        <v>130441.77</v>
      </c>
      <c r="O742" s="18" t="s">
        <v>2980</v>
      </c>
      <c r="P742" s="64"/>
      <c r="Q742" s="65"/>
      <c r="R742" s="34"/>
      <c r="S742" s="33"/>
      <c r="T742" s="67">
        <v>1</v>
      </c>
    </row>
    <row r="743" spans="1:20" ht="15.75" outlineLevel="2" x14ac:dyDescent="0.25">
      <c r="A743" s="50" t="s">
        <v>2696</v>
      </c>
      <c r="B743" s="50" t="s">
        <v>2697</v>
      </c>
      <c r="C743" s="31">
        <v>129939</v>
      </c>
      <c r="D743" s="50" t="s">
        <v>2735</v>
      </c>
      <c r="E743" s="50" t="s">
        <v>2710</v>
      </c>
      <c r="F743" s="31" t="s">
        <v>45</v>
      </c>
      <c r="G743" s="31" t="s">
        <v>45</v>
      </c>
      <c r="H743" s="31">
        <v>1</v>
      </c>
      <c r="I743" s="31">
        <v>1</v>
      </c>
      <c r="J743" s="31">
        <v>1</v>
      </c>
      <c r="K743" s="31">
        <v>138</v>
      </c>
      <c r="L743" s="31" t="s">
        <v>30</v>
      </c>
      <c r="M743" s="29">
        <v>2192</v>
      </c>
      <c r="N743" s="38">
        <v>130441.77</v>
      </c>
      <c r="O743" s="18" t="s">
        <v>2980</v>
      </c>
      <c r="P743" s="64"/>
      <c r="Q743" s="65"/>
      <c r="R743" s="34"/>
      <c r="S743" s="33"/>
      <c r="T743" s="67">
        <v>1</v>
      </c>
    </row>
    <row r="744" spans="1:20" ht="15.75" outlineLevel="2" x14ac:dyDescent="0.25">
      <c r="A744" s="50" t="s">
        <v>2696</v>
      </c>
      <c r="B744" s="50" t="s">
        <v>2697</v>
      </c>
      <c r="C744" s="31">
        <v>129950</v>
      </c>
      <c r="D744" s="50" t="s">
        <v>2753</v>
      </c>
      <c r="E744" s="50" t="s">
        <v>2710</v>
      </c>
      <c r="F744" s="31" t="s">
        <v>45</v>
      </c>
      <c r="G744" s="31" t="s">
        <v>45</v>
      </c>
      <c r="H744" s="31">
        <v>1</v>
      </c>
      <c r="I744" s="31">
        <v>1</v>
      </c>
      <c r="J744" s="31">
        <v>1</v>
      </c>
      <c r="K744" s="31">
        <v>138</v>
      </c>
      <c r="L744" s="31" t="s">
        <v>30</v>
      </c>
      <c r="M744" s="29">
        <v>2209</v>
      </c>
      <c r="N744" s="38">
        <v>130441.77</v>
      </c>
      <c r="O744" s="18" t="s">
        <v>2980</v>
      </c>
      <c r="P744" s="64"/>
      <c r="Q744" s="65"/>
      <c r="R744" s="34"/>
      <c r="S744" s="33"/>
      <c r="T744" s="67">
        <v>1</v>
      </c>
    </row>
    <row r="745" spans="1:20" ht="15.75" outlineLevel="2" x14ac:dyDescent="0.25">
      <c r="A745" s="50" t="s">
        <v>2696</v>
      </c>
      <c r="B745" s="50" t="s">
        <v>2697</v>
      </c>
      <c r="C745" s="31">
        <v>129957</v>
      </c>
      <c r="D745" s="50" t="s">
        <v>2713</v>
      </c>
      <c r="E745" s="50" t="s">
        <v>899</v>
      </c>
      <c r="F745" s="31" t="s">
        <v>45</v>
      </c>
      <c r="G745" s="31" t="s">
        <v>45</v>
      </c>
      <c r="H745" s="31">
        <v>1</v>
      </c>
      <c r="I745" s="31">
        <v>1</v>
      </c>
      <c r="J745" s="31">
        <v>1</v>
      </c>
      <c r="K745" s="31">
        <v>138</v>
      </c>
      <c r="L745" s="31" t="s">
        <v>30</v>
      </c>
      <c r="M745" s="29">
        <v>2173</v>
      </c>
      <c r="N745" s="38">
        <v>130441.77</v>
      </c>
      <c r="O745" s="18" t="s">
        <v>2980</v>
      </c>
      <c r="P745" s="64"/>
      <c r="Q745" s="65"/>
      <c r="R745" s="34"/>
      <c r="S745" s="33"/>
      <c r="T745" s="67">
        <v>1</v>
      </c>
    </row>
    <row r="746" spans="1:20" ht="15.75" outlineLevel="2" x14ac:dyDescent="0.25">
      <c r="A746" s="50" t="s">
        <v>2696</v>
      </c>
      <c r="B746" s="50" t="s">
        <v>2697</v>
      </c>
      <c r="C746" s="31">
        <v>129964</v>
      </c>
      <c r="D746" s="50" t="s">
        <v>2739</v>
      </c>
      <c r="E746" s="50" t="s">
        <v>899</v>
      </c>
      <c r="F746" s="31" t="s">
        <v>45</v>
      </c>
      <c r="G746" s="31" t="s">
        <v>45</v>
      </c>
      <c r="H746" s="31">
        <v>1</v>
      </c>
      <c r="I746" s="31">
        <v>1</v>
      </c>
      <c r="J746" s="31">
        <v>1</v>
      </c>
      <c r="K746" s="31">
        <v>138</v>
      </c>
      <c r="L746" s="31" t="s">
        <v>30</v>
      </c>
      <c r="M746" s="29">
        <v>2196</v>
      </c>
      <c r="N746" s="38">
        <v>130441.77</v>
      </c>
      <c r="O746" s="18" t="s">
        <v>2980</v>
      </c>
      <c r="P746" s="64"/>
      <c r="Q746" s="65"/>
      <c r="R746" s="34"/>
      <c r="S746" s="33"/>
      <c r="T746" s="67">
        <v>1</v>
      </c>
    </row>
    <row r="747" spans="1:20" ht="15.75" outlineLevel="2" x14ac:dyDescent="0.25">
      <c r="A747" s="50" t="s">
        <v>2696</v>
      </c>
      <c r="B747" s="50" t="s">
        <v>2697</v>
      </c>
      <c r="C747" s="31">
        <v>129969</v>
      </c>
      <c r="D747" s="50" t="s">
        <v>2747</v>
      </c>
      <c r="E747" s="50" t="s">
        <v>899</v>
      </c>
      <c r="F747" s="31" t="s">
        <v>45</v>
      </c>
      <c r="G747" s="31" t="s">
        <v>45</v>
      </c>
      <c r="H747" s="31">
        <v>1</v>
      </c>
      <c r="I747" s="31">
        <v>1</v>
      </c>
      <c r="J747" s="31">
        <v>1</v>
      </c>
      <c r="K747" s="31">
        <v>138</v>
      </c>
      <c r="L747" s="31" t="s">
        <v>30</v>
      </c>
      <c r="M747" s="29">
        <v>2203</v>
      </c>
      <c r="N747" s="38">
        <v>130441.77</v>
      </c>
      <c r="O747" s="18" t="s">
        <v>2980</v>
      </c>
      <c r="P747" s="64"/>
      <c r="Q747" s="65"/>
      <c r="R747" s="34"/>
      <c r="S747" s="33"/>
      <c r="T747" s="67">
        <v>1</v>
      </c>
    </row>
    <row r="748" spans="1:20" ht="15.75" outlineLevel="2" x14ac:dyDescent="0.25">
      <c r="A748" s="50" t="s">
        <v>2696</v>
      </c>
      <c r="B748" s="50" t="s">
        <v>2697</v>
      </c>
      <c r="C748" s="31">
        <v>129970</v>
      </c>
      <c r="D748" s="50" t="s">
        <v>2749</v>
      </c>
      <c r="E748" s="50" t="s">
        <v>899</v>
      </c>
      <c r="F748" s="31" t="s">
        <v>45</v>
      </c>
      <c r="G748" s="31" t="s">
        <v>45</v>
      </c>
      <c r="H748" s="31">
        <v>1</v>
      </c>
      <c r="I748" s="31">
        <v>1</v>
      </c>
      <c r="J748" s="31">
        <v>1</v>
      </c>
      <c r="K748" s="31">
        <v>138</v>
      </c>
      <c r="L748" s="31" t="s">
        <v>30</v>
      </c>
      <c r="M748" s="29">
        <v>2205</v>
      </c>
      <c r="N748" s="38">
        <v>130441.77</v>
      </c>
      <c r="O748" s="18" t="s">
        <v>2980</v>
      </c>
      <c r="P748" s="64"/>
      <c r="Q748" s="65"/>
      <c r="R748" s="34"/>
      <c r="S748" s="33"/>
      <c r="T748" s="67">
        <v>1</v>
      </c>
    </row>
    <row r="749" spans="1:20" ht="15.75" outlineLevel="2" x14ac:dyDescent="0.25">
      <c r="A749" s="50" t="s">
        <v>2696</v>
      </c>
      <c r="B749" s="50" t="s">
        <v>2697</v>
      </c>
      <c r="C749" s="31">
        <v>129971</v>
      </c>
      <c r="D749" s="50" t="s">
        <v>2750</v>
      </c>
      <c r="E749" s="50" t="s">
        <v>899</v>
      </c>
      <c r="F749" s="31" t="s">
        <v>45</v>
      </c>
      <c r="G749" s="31" t="s">
        <v>45</v>
      </c>
      <c r="H749" s="31">
        <v>1</v>
      </c>
      <c r="I749" s="31">
        <v>1</v>
      </c>
      <c r="J749" s="31">
        <v>1</v>
      </c>
      <c r="K749" s="31">
        <v>138</v>
      </c>
      <c r="L749" s="31" t="s">
        <v>30</v>
      </c>
      <c r="M749" s="29">
        <v>2206</v>
      </c>
      <c r="N749" s="38">
        <v>130441.77</v>
      </c>
      <c r="O749" s="18" t="s">
        <v>2980</v>
      </c>
      <c r="P749" s="64"/>
      <c r="Q749" s="65"/>
      <c r="R749" s="34"/>
      <c r="S749" s="33"/>
      <c r="T749" s="67">
        <v>1</v>
      </c>
    </row>
    <row r="750" spans="1:20" ht="15.75" outlineLevel="2" x14ac:dyDescent="0.25">
      <c r="A750" s="50" t="s">
        <v>2696</v>
      </c>
      <c r="B750" s="50" t="s">
        <v>2697</v>
      </c>
      <c r="C750" s="31">
        <v>129974</v>
      </c>
      <c r="D750" s="50" t="s">
        <v>2761</v>
      </c>
      <c r="E750" s="50" t="s">
        <v>899</v>
      </c>
      <c r="F750" s="31" t="s">
        <v>45</v>
      </c>
      <c r="G750" s="31" t="s">
        <v>45</v>
      </c>
      <c r="H750" s="31">
        <v>1</v>
      </c>
      <c r="I750" s="31">
        <v>1</v>
      </c>
      <c r="J750" s="31">
        <v>1</v>
      </c>
      <c r="K750" s="31">
        <v>138</v>
      </c>
      <c r="L750" s="31" t="s">
        <v>30</v>
      </c>
      <c r="M750" s="29">
        <v>2216</v>
      </c>
      <c r="N750" s="39">
        <v>130441.77</v>
      </c>
      <c r="O750" s="18" t="s">
        <v>2980</v>
      </c>
      <c r="P750" s="64"/>
      <c r="Q750" s="65"/>
      <c r="R750" s="34"/>
      <c r="S750" s="33"/>
      <c r="T750" s="67">
        <v>1</v>
      </c>
    </row>
    <row r="751" spans="1:20" ht="15.75" outlineLevel="2" x14ac:dyDescent="0.25">
      <c r="A751" s="50" t="s">
        <v>2696</v>
      </c>
      <c r="B751" s="50" t="s">
        <v>2697</v>
      </c>
      <c r="C751" s="31">
        <v>129976</v>
      </c>
      <c r="D751" s="50" t="s">
        <v>2706</v>
      </c>
      <c r="E751" s="50" t="s">
        <v>899</v>
      </c>
      <c r="F751" s="31" t="s">
        <v>45</v>
      </c>
      <c r="G751" s="31" t="s">
        <v>45</v>
      </c>
      <c r="H751" s="31">
        <v>1</v>
      </c>
      <c r="I751" s="31">
        <v>1</v>
      </c>
      <c r="J751" s="31">
        <v>1</v>
      </c>
      <c r="K751" s="31">
        <v>138</v>
      </c>
      <c r="L751" s="31" t="s">
        <v>30</v>
      </c>
      <c r="M751" s="29">
        <v>2169</v>
      </c>
      <c r="N751" s="38">
        <v>130441.77</v>
      </c>
      <c r="O751" s="18" t="s">
        <v>2980</v>
      </c>
      <c r="P751" s="64"/>
      <c r="Q751" s="65"/>
      <c r="R751" s="34"/>
      <c r="S751" s="33"/>
      <c r="T751" s="67">
        <v>1</v>
      </c>
    </row>
    <row r="752" spans="1:20" ht="15.75" outlineLevel="2" x14ac:dyDescent="0.25">
      <c r="A752" s="50" t="s">
        <v>2696</v>
      </c>
      <c r="B752" s="50" t="s">
        <v>2697</v>
      </c>
      <c r="C752" s="31">
        <v>129983</v>
      </c>
      <c r="D752" s="50" t="s">
        <v>2730</v>
      </c>
      <c r="E752" s="50" t="s">
        <v>899</v>
      </c>
      <c r="F752" s="31" t="s">
        <v>45</v>
      </c>
      <c r="G752" s="31" t="s">
        <v>45</v>
      </c>
      <c r="H752" s="31">
        <v>1</v>
      </c>
      <c r="I752" s="31">
        <v>1</v>
      </c>
      <c r="J752" s="31">
        <v>1</v>
      </c>
      <c r="K752" s="31">
        <v>138</v>
      </c>
      <c r="L752" s="31" t="s">
        <v>30</v>
      </c>
      <c r="M752" s="29">
        <v>2188</v>
      </c>
      <c r="N752" s="38">
        <v>130441.77</v>
      </c>
      <c r="O752" s="18" t="s">
        <v>2980</v>
      </c>
      <c r="P752" s="64"/>
      <c r="Q752" s="65"/>
      <c r="R752" s="34"/>
      <c r="S752" s="33"/>
      <c r="T752" s="67">
        <v>1</v>
      </c>
    </row>
    <row r="753" spans="1:20" ht="15.75" outlineLevel="2" x14ac:dyDescent="0.25">
      <c r="A753" s="50" t="s">
        <v>2696</v>
      </c>
      <c r="B753" s="50" t="s">
        <v>2697</v>
      </c>
      <c r="C753" s="31">
        <v>129985</v>
      </c>
      <c r="D753" s="50" t="s">
        <v>2738</v>
      </c>
      <c r="E753" s="50" t="s">
        <v>899</v>
      </c>
      <c r="F753" s="31" t="s">
        <v>45</v>
      </c>
      <c r="G753" s="31" t="s">
        <v>45</v>
      </c>
      <c r="H753" s="31">
        <v>1</v>
      </c>
      <c r="I753" s="31">
        <v>1</v>
      </c>
      <c r="J753" s="31">
        <v>1</v>
      </c>
      <c r="K753" s="31">
        <v>138</v>
      </c>
      <c r="L753" s="31" t="s">
        <v>30</v>
      </c>
      <c r="M753" s="29">
        <v>2195</v>
      </c>
      <c r="N753" s="38">
        <v>130441.77</v>
      </c>
      <c r="O753" s="18" t="s">
        <v>2980</v>
      </c>
      <c r="P753" s="64"/>
      <c r="Q753" s="65"/>
      <c r="R753" s="34"/>
      <c r="S753" s="33"/>
      <c r="T753" s="67">
        <v>1</v>
      </c>
    </row>
    <row r="754" spans="1:20" ht="15.75" outlineLevel="2" x14ac:dyDescent="0.25">
      <c r="A754" s="50" t="s">
        <v>2696</v>
      </c>
      <c r="B754" s="50" t="s">
        <v>2697</v>
      </c>
      <c r="C754" s="31">
        <v>129988</v>
      </c>
      <c r="D754" s="50" t="s">
        <v>2751</v>
      </c>
      <c r="E754" s="50" t="s">
        <v>899</v>
      </c>
      <c r="F754" s="31" t="s">
        <v>45</v>
      </c>
      <c r="G754" s="31" t="s">
        <v>45</v>
      </c>
      <c r="H754" s="31">
        <v>1</v>
      </c>
      <c r="I754" s="31">
        <v>1</v>
      </c>
      <c r="J754" s="31">
        <v>1</v>
      </c>
      <c r="K754" s="31">
        <v>138</v>
      </c>
      <c r="L754" s="31" t="s">
        <v>30</v>
      </c>
      <c r="M754" s="29">
        <v>2207</v>
      </c>
      <c r="N754" s="38">
        <v>130441.77</v>
      </c>
      <c r="O754" s="18" t="s">
        <v>2980</v>
      </c>
      <c r="P754" s="64"/>
      <c r="Q754" s="65"/>
      <c r="R754" s="34"/>
      <c r="S754" s="33"/>
      <c r="T754" s="67">
        <v>1</v>
      </c>
    </row>
    <row r="755" spans="1:20" ht="15.75" outlineLevel="2" x14ac:dyDescent="0.25">
      <c r="A755" s="50" t="s">
        <v>2696</v>
      </c>
      <c r="B755" s="50" t="s">
        <v>2697</v>
      </c>
      <c r="C755" s="31">
        <v>129990</v>
      </c>
      <c r="D755" s="50" t="s">
        <v>2755</v>
      </c>
      <c r="E755" s="50" t="s">
        <v>899</v>
      </c>
      <c r="F755" s="31" t="s">
        <v>45</v>
      </c>
      <c r="G755" s="31" t="s">
        <v>45</v>
      </c>
      <c r="H755" s="31">
        <v>1</v>
      </c>
      <c r="I755" s="31">
        <v>1</v>
      </c>
      <c r="J755" s="31">
        <v>1</v>
      </c>
      <c r="K755" s="31">
        <v>138</v>
      </c>
      <c r="L755" s="31" t="s">
        <v>30</v>
      </c>
      <c r="M755" s="29">
        <v>2211</v>
      </c>
      <c r="N755" s="38">
        <v>130441.77</v>
      </c>
      <c r="O755" s="18" t="s">
        <v>2980</v>
      </c>
      <c r="P755" s="64"/>
      <c r="Q755" s="65"/>
      <c r="R755" s="34"/>
      <c r="S755" s="33"/>
      <c r="T755" s="67">
        <v>1</v>
      </c>
    </row>
    <row r="756" spans="1:20" ht="15.75" outlineLevel="2" x14ac:dyDescent="0.25">
      <c r="A756" s="50" t="s">
        <v>2696</v>
      </c>
      <c r="B756" s="50" t="s">
        <v>2697</v>
      </c>
      <c r="C756" s="31">
        <v>130012</v>
      </c>
      <c r="D756" s="50" t="s">
        <v>2817</v>
      </c>
      <c r="E756" s="50" t="s">
        <v>2758</v>
      </c>
      <c r="F756" s="31" t="s">
        <v>1099</v>
      </c>
      <c r="G756" s="31" t="s">
        <v>1099</v>
      </c>
      <c r="H756" s="31">
        <v>1</v>
      </c>
      <c r="I756" s="31">
        <v>1</v>
      </c>
      <c r="J756" s="31">
        <v>1</v>
      </c>
      <c r="K756" s="31">
        <v>138</v>
      </c>
      <c r="L756" s="31" t="s">
        <v>30</v>
      </c>
      <c r="M756" s="29">
        <v>2266</v>
      </c>
      <c r="N756" s="38">
        <v>130441.77</v>
      </c>
      <c r="O756" s="18" t="s">
        <v>2980</v>
      </c>
      <c r="P756" s="64"/>
      <c r="Q756" s="65"/>
      <c r="R756" s="34"/>
      <c r="S756" s="33"/>
      <c r="T756" s="67">
        <v>1</v>
      </c>
    </row>
    <row r="757" spans="1:20" ht="15.75" outlineLevel="2" x14ac:dyDescent="0.25">
      <c r="A757" s="50" t="s">
        <v>2696</v>
      </c>
      <c r="B757" s="50" t="s">
        <v>2697</v>
      </c>
      <c r="C757" s="31">
        <v>130016</v>
      </c>
      <c r="D757" s="50" t="s">
        <v>2820</v>
      </c>
      <c r="E757" s="50" t="s">
        <v>2758</v>
      </c>
      <c r="F757" s="31" t="s">
        <v>1099</v>
      </c>
      <c r="G757" s="31" t="s">
        <v>1099</v>
      </c>
      <c r="H757" s="31">
        <v>1</v>
      </c>
      <c r="I757" s="31">
        <v>1</v>
      </c>
      <c r="J757" s="31">
        <v>1</v>
      </c>
      <c r="K757" s="31">
        <v>138</v>
      </c>
      <c r="L757" s="31" t="s">
        <v>30</v>
      </c>
      <c r="M757" s="29">
        <v>2269</v>
      </c>
      <c r="N757" s="38">
        <v>130441.77</v>
      </c>
      <c r="O757" s="18" t="s">
        <v>2980</v>
      </c>
      <c r="P757" s="64"/>
      <c r="Q757" s="65"/>
      <c r="R757" s="34"/>
      <c r="S757" s="33"/>
      <c r="T757" s="67">
        <v>1</v>
      </c>
    </row>
    <row r="758" spans="1:20" ht="15.75" outlineLevel="2" x14ac:dyDescent="0.25">
      <c r="A758" s="50" t="s">
        <v>2696</v>
      </c>
      <c r="B758" s="50" t="s">
        <v>2697</v>
      </c>
      <c r="C758" s="31">
        <v>130053</v>
      </c>
      <c r="D758" s="50" t="s">
        <v>2784</v>
      </c>
      <c r="E758" s="50" t="s">
        <v>2770</v>
      </c>
      <c r="F758" s="31" t="s">
        <v>216</v>
      </c>
      <c r="G758" s="31" t="s">
        <v>216</v>
      </c>
      <c r="H758" s="31">
        <v>1</v>
      </c>
      <c r="I758" s="31">
        <v>1</v>
      </c>
      <c r="J758" s="31">
        <v>1</v>
      </c>
      <c r="K758" s="31">
        <v>138</v>
      </c>
      <c r="L758" s="31" t="s">
        <v>30</v>
      </c>
      <c r="M758" s="29">
        <v>2232</v>
      </c>
      <c r="N758" s="39">
        <v>130441.77</v>
      </c>
      <c r="O758" s="18" t="s">
        <v>2980</v>
      </c>
      <c r="P758" s="64"/>
      <c r="Q758" s="65"/>
      <c r="R758" s="34"/>
      <c r="S758" s="33"/>
      <c r="T758" s="67">
        <v>1</v>
      </c>
    </row>
    <row r="759" spans="1:20" ht="15.75" outlineLevel="2" x14ac:dyDescent="0.25">
      <c r="A759" s="50" t="s">
        <v>2696</v>
      </c>
      <c r="B759" s="50" t="s">
        <v>2697</v>
      </c>
      <c r="C759" s="31">
        <v>130059</v>
      </c>
      <c r="D759" s="50" t="s">
        <v>2800</v>
      </c>
      <c r="E759" s="50" t="s">
        <v>2770</v>
      </c>
      <c r="F759" s="31" t="s">
        <v>216</v>
      </c>
      <c r="G759" s="31" t="s">
        <v>216</v>
      </c>
      <c r="H759" s="31">
        <v>1</v>
      </c>
      <c r="I759" s="31">
        <v>1</v>
      </c>
      <c r="J759" s="31">
        <v>1</v>
      </c>
      <c r="K759" s="31">
        <v>138</v>
      </c>
      <c r="L759" s="31" t="s">
        <v>30</v>
      </c>
      <c r="M759" s="29">
        <v>2248</v>
      </c>
      <c r="N759" s="39">
        <v>130441.77</v>
      </c>
      <c r="O759" s="18" t="s">
        <v>2980</v>
      </c>
      <c r="P759" s="64"/>
      <c r="Q759" s="65"/>
      <c r="R759" s="34"/>
      <c r="S759" s="33"/>
      <c r="T759" s="67">
        <v>1</v>
      </c>
    </row>
    <row r="760" spans="1:20" ht="15.75" outlineLevel="2" x14ac:dyDescent="0.25">
      <c r="A760" s="50" t="s">
        <v>2696</v>
      </c>
      <c r="B760" s="50" t="s">
        <v>2697</v>
      </c>
      <c r="C760" s="31">
        <v>130063</v>
      </c>
      <c r="D760" s="50" t="s">
        <v>2806</v>
      </c>
      <c r="E760" s="50" t="s">
        <v>2770</v>
      </c>
      <c r="F760" s="31" t="s">
        <v>216</v>
      </c>
      <c r="G760" s="31" t="s">
        <v>216</v>
      </c>
      <c r="H760" s="31">
        <v>1</v>
      </c>
      <c r="I760" s="31">
        <v>1</v>
      </c>
      <c r="J760" s="31">
        <v>1</v>
      </c>
      <c r="K760" s="31">
        <v>138</v>
      </c>
      <c r="L760" s="31" t="s">
        <v>30</v>
      </c>
      <c r="M760" s="29">
        <v>2254</v>
      </c>
      <c r="N760" s="38">
        <v>130441.77</v>
      </c>
      <c r="O760" s="18" t="s">
        <v>2980</v>
      </c>
      <c r="P760" s="64"/>
      <c r="Q760" s="65"/>
      <c r="R760" s="34"/>
      <c r="S760" s="33"/>
      <c r="T760" s="67">
        <v>1</v>
      </c>
    </row>
    <row r="761" spans="1:20" ht="15.75" outlineLevel="2" x14ac:dyDescent="0.25">
      <c r="A761" s="50" t="s">
        <v>2696</v>
      </c>
      <c r="B761" s="50" t="s">
        <v>2697</v>
      </c>
      <c r="C761" s="31">
        <v>130067</v>
      </c>
      <c r="D761" s="50" t="s">
        <v>2815</v>
      </c>
      <c r="E761" s="50" t="s">
        <v>2770</v>
      </c>
      <c r="F761" s="31" t="s">
        <v>216</v>
      </c>
      <c r="G761" s="31" t="s">
        <v>216</v>
      </c>
      <c r="H761" s="31">
        <v>1</v>
      </c>
      <c r="I761" s="31">
        <v>1</v>
      </c>
      <c r="J761" s="30">
        <v>130441.77</v>
      </c>
      <c r="K761" s="31">
        <v>138</v>
      </c>
      <c r="L761" s="31" t="s">
        <v>30</v>
      </c>
      <c r="M761" s="29">
        <v>2264</v>
      </c>
      <c r="N761" s="39">
        <v>130441.77</v>
      </c>
      <c r="O761" s="18" t="s">
        <v>2980</v>
      </c>
      <c r="P761" s="64"/>
      <c r="Q761" s="65"/>
      <c r="R761" s="34"/>
      <c r="S761" s="33"/>
      <c r="T761" s="67">
        <v>1</v>
      </c>
    </row>
    <row r="762" spans="1:20" ht="15.75" outlineLevel="2" x14ac:dyDescent="0.25">
      <c r="A762" s="50" t="s">
        <v>2696</v>
      </c>
      <c r="B762" s="50" t="s">
        <v>2697</v>
      </c>
      <c r="C762" s="31">
        <v>130075</v>
      </c>
      <c r="D762" s="50" t="s">
        <v>2779</v>
      </c>
      <c r="E762" s="50" t="s">
        <v>2770</v>
      </c>
      <c r="F762" s="31" t="s">
        <v>216</v>
      </c>
      <c r="G762" s="31" t="s">
        <v>216</v>
      </c>
      <c r="H762" s="31">
        <v>1</v>
      </c>
      <c r="I762" s="31">
        <v>1</v>
      </c>
      <c r="J762" s="31">
        <v>1</v>
      </c>
      <c r="K762" s="31">
        <v>138</v>
      </c>
      <c r="L762" s="31" t="s">
        <v>30</v>
      </c>
      <c r="M762" s="29">
        <v>2228</v>
      </c>
      <c r="N762" s="39">
        <v>130441.77</v>
      </c>
      <c r="O762" s="18" t="s">
        <v>2980</v>
      </c>
      <c r="P762" s="64"/>
      <c r="Q762" s="65"/>
      <c r="R762" s="34"/>
      <c r="S762" s="33"/>
      <c r="T762" s="67">
        <v>1</v>
      </c>
    </row>
    <row r="763" spans="1:20" ht="15.75" outlineLevel="2" x14ac:dyDescent="0.25">
      <c r="A763" s="50" t="s">
        <v>2696</v>
      </c>
      <c r="B763" s="50" t="s">
        <v>2697</v>
      </c>
      <c r="C763" s="31">
        <v>130084</v>
      </c>
      <c r="D763" s="50" t="s">
        <v>2771</v>
      </c>
      <c r="E763" s="50" t="s">
        <v>2764</v>
      </c>
      <c r="F763" s="31" t="s">
        <v>216</v>
      </c>
      <c r="G763" s="31" t="s">
        <v>216</v>
      </c>
      <c r="H763" s="31">
        <v>1</v>
      </c>
      <c r="I763" s="31">
        <v>1</v>
      </c>
      <c r="J763" s="31">
        <v>1</v>
      </c>
      <c r="K763" s="31">
        <v>138</v>
      </c>
      <c r="L763" s="31" t="s">
        <v>30</v>
      </c>
      <c r="M763" s="29">
        <v>2222</v>
      </c>
      <c r="N763" s="39">
        <v>130441.77</v>
      </c>
      <c r="O763" s="18" t="s">
        <v>2980</v>
      </c>
      <c r="P763" s="64"/>
      <c r="Q763" s="65"/>
      <c r="R763" s="34"/>
      <c r="S763" s="33"/>
      <c r="T763" s="67">
        <v>1</v>
      </c>
    </row>
    <row r="764" spans="1:20" ht="15.75" outlineLevel="2" x14ac:dyDescent="0.25">
      <c r="A764" s="50" t="s">
        <v>2696</v>
      </c>
      <c r="B764" s="50" t="s">
        <v>2697</v>
      </c>
      <c r="C764" s="31">
        <v>130105</v>
      </c>
      <c r="D764" s="50" t="s">
        <v>942</v>
      </c>
      <c r="E764" s="50" t="s">
        <v>2764</v>
      </c>
      <c r="F764" s="31" t="s">
        <v>216</v>
      </c>
      <c r="G764" s="31" t="s">
        <v>216</v>
      </c>
      <c r="H764" s="31">
        <v>1</v>
      </c>
      <c r="I764" s="31">
        <v>1</v>
      </c>
      <c r="J764" s="31">
        <v>1</v>
      </c>
      <c r="K764" s="31">
        <v>138</v>
      </c>
      <c r="L764" s="31" t="s">
        <v>30</v>
      </c>
      <c r="M764" s="29">
        <v>2257</v>
      </c>
      <c r="N764" s="39">
        <v>130441.77</v>
      </c>
      <c r="O764" s="18" t="s">
        <v>2980</v>
      </c>
      <c r="P764" s="64"/>
      <c r="Q764" s="65"/>
      <c r="R764" s="34"/>
      <c r="S764" s="33"/>
      <c r="T764" s="67">
        <v>1</v>
      </c>
    </row>
    <row r="765" spans="1:20" ht="15.75" outlineLevel="2" x14ac:dyDescent="0.25">
      <c r="A765" s="50" t="s">
        <v>2696</v>
      </c>
      <c r="B765" s="50" t="s">
        <v>2697</v>
      </c>
      <c r="C765" s="31">
        <v>130132</v>
      </c>
      <c r="D765" s="50" t="s">
        <v>2798</v>
      </c>
      <c r="E765" s="50" t="s">
        <v>2768</v>
      </c>
      <c r="F765" s="31" t="s">
        <v>216</v>
      </c>
      <c r="G765" s="31" t="s">
        <v>216</v>
      </c>
      <c r="H765" s="31">
        <v>1</v>
      </c>
      <c r="I765" s="31">
        <v>1</v>
      </c>
      <c r="J765" s="31">
        <v>1</v>
      </c>
      <c r="K765" s="31">
        <v>138</v>
      </c>
      <c r="L765" s="31" t="s">
        <v>30</v>
      </c>
      <c r="M765" s="29">
        <v>2246</v>
      </c>
      <c r="N765" s="39">
        <v>130441.77</v>
      </c>
      <c r="O765" s="18" t="s">
        <v>2980</v>
      </c>
      <c r="P765" s="64"/>
      <c r="Q765" s="65"/>
      <c r="R765" s="34"/>
      <c r="S765" s="33"/>
      <c r="T765" s="67">
        <v>1</v>
      </c>
    </row>
    <row r="766" spans="1:20" ht="15.75" outlineLevel="2" x14ac:dyDescent="0.25">
      <c r="A766" s="50" t="s">
        <v>2696</v>
      </c>
      <c r="B766" s="50" t="s">
        <v>2697</v>
      </c>
      <c r="C766" s="31">
        <v>130138</v>
      </c>
      <c r="D766" s="50" t="s">
        <v>2804</v>
      </c>
      <c r="E766" s="50" t="s">
        <v>2768</v>
      </c>
      <c r="F766" s="31" t="s">
        <v>216</v>
      </c>
      <c r="G766" s="31" t="s">
        <v>216</v>
      </c>
      <c r="H766" s="31">
        <v>1</v>
      </c>
      <c r="I766" s="31">
        <v>1</v>
      </c>
      <c r="J766" s="30">
        <v>130441.77</v>
      </c>
      <c r="K766" s="31">
        <v>138</v>
      </c>
      <c r="L766" s="31" t="s">
        <v>30</v>
      </c>
      <c r="M766" s="29">
        <v>2252</v>
      </c>
      <c r="N766" s="39">
        <v>130441.77</v>
      </c>
      <c r="O766" s="18" t="s">
        <v>2980</v>
      </c>
      <c r="P766" s="64"/>
      <c r="Q766" s="65"/>
      <c r="R766" s="34"/>
      <c r="S766" s="33"/>
      <c r="T766" s="67">
        <v>1</v>
      </c>
    </row>
    <row r="767" spans="1:20" ht="15.75" outlineLevel="2" x14ac:dyDescent="0.25">
      <c r="A767" s="50" t="s">
        <v>2696</v>
      </c>
      <c r="B767" s="50" t="s">
        <v>2697</v>
      </c>
      <c r="C767" s="31">
        <v>130144</v>
      </c>
      <c r="D767" s="50" t="s">
        <v>2767</v>
      </c>
      <c r="E767" s="50" t="s">
        <v>2768</v>
      </c>
      <c r="F767" s="31" t="s">
        <v>216</v>
      </c>
      <c r="G767" s="31" t="s">
        <v>216</v>
      </c>
      <c r="H767" s="31">
        <v>1</v>
      </c>
      <c r="I767" s="31">
        <v>1</v>
      </c>
      <c r="J767" s="31">
        <v>1</v>
      </c>
      <c r="K767" s="31">
        <v>138</v>
      </c>
      <c r="L767" s="31" t="s">
        <v>30</v>
      </c>
      <c r="M767" s="29">
        <v>2220</v>
      </c>
      <c r="N767" s="39">
        <v>130441.77</v>
      </c>
      <c r="O767" s="18" t="s">
        <v>2980</v>
      </c>
      <c r="P767" s="64"/>
      <c r="Q767" s="65"/>
      <c r="R767" s="34"/>
      <c r="S767" s="33"/>
      <c r="T767" s="67">
        <v>1</v>
      </c>
    </row>
    <row r="768" spans="1:20" ht="15.75" outlineLevel="2" x14ac:dyDescent="0.25">
      <c r="A768" s="50" t="s">
        <v>2696</v>
      </c>
      <c r="B768" s="50" t="s">
        <v>2697</v>
      </c>
      <c r="C768" s="31">
        <v>130149</v>
      </c>
      <c r="D768" s="50" t="s">
        <v>2788</v>
      </c>
      <c r="E768" s="50" t="s">
        <v>2768</v>
      </c>
      <c r="F768" s="31" t="s">
        <v>216</v>
      </c>
      <c r="G768" s="31" t="s">
        <v>216</v>
      </c>
      <c r="H768" s="31">
        <v>1</v>
      </c>
      <c r="I768" s="31">
        <v>1</v>
      </c>
      <c r="J768" s="31">
        <v>1</v>
      </c>
      <c r="K768" s="31">
        <v>138</v>
      </c>
      <c r="L768" s="31" t="s">
        <v>30</v>
      </c>
      <c r="M768" s="29">
        <v>2236</v>
      </c>
      <c r="N768" s="38">
        <v>130441.77</v>
      </c>
      <c r="O768" s="18" t="s">
        <v>2980</v>
      </c>
      <c r="P768" s="64"/>
      <c r="Q768" s="65"/>
      <c r="R768" s="34"/>
      <c r="S768" s="33"/>
      <c r="T768" s="67">
        <v>1</v>
      </c>
    </row>
    <row r="769" spans="1:20" ht="15.75" outlineLevel="2" x14ac:dyDescent="0.25">
      <c r="A769" s="50" t="s">
        <v>2696</v>
      </c>
      <c r="B769" s="50" t="s">
        <v>2697</v>
      </c>
      <c r="C769" s="31">
        <v>130213</v>
      </c>
      <c r="D769" s="50" t="s">
        <v>2734</v>
      </c>
      <c r="E769" s="50" t="s">
        <v>2719</v>
      </c>
      <c r="F769" s="31" t="s">
        <v>45</v>
      </c>
      <c r="G769" s="31" t="s">
        <v>45</v>
      </c>
      <c r="H769" s="31">
        <v>1</v>
      </c>
      <c r="I769" s="31">
        <v>1</v>
      </c>
      <c r="J769" s="31">
        <v>1</v>
      </c>
      <c r="K769" s="31">
        <v>138</v>
      </c>
      <c r="L769" s="31" t="s">
        <v>30</v>
      </c>
      <c r="M769" s="29">
        <v>2191</v>
      </c>
      <c r="N769" s="38">
        <v>130441.77</v>
      </c>
      <c r="O769" s="18" t="s">
        <v>2980</v>
      </c>
      <c r="P769" s="64"/>
      <c r="Q769" s="65"/>
      <c r="R769" s="34"/>
      <c r="S769" s="33"/>
      <c r="T769" s="67">
        <v>1</v>
      </c>
    </row>
    <row r="770" spans="1:20" ht="15.75" outlineLevel="2" x14ac:dyDescent="0.25">
      <c r="A770" s="50" t="s">
        <v>2696</v>
      </c>
      <c r="B770" s="50" t="s">
        <v>2697</v>
      </c>
      <c r="C770" s="31">
        <v>130216</v>
      </c>
      <c r="D770" s="50" t="s">
        <v>2740</v>
      </c>
      <c r="E770" s="50" t="s">
        <v>2719</v>
      </c>
      <c r="F770" s="31" t="s">
        <v>45</v>
      </c>
      <c r="G770" s="31" t="s">
        <v>45</v>
      </c>
      <c r="H770" s="31">
        <v>1</v>
      </c>
      <c r="I770" s="31">
        <v>1</v>
      </c>
      <c r="J770" s="31">
        <v>1</v>
      </c>
      <c r="K770" s="31">
        <v>138</v>
      </c>
      <c r="L770" s="31" t="s">
        <v>30</v>
      </c>
      <c r="M770" s="29">
        <v>2197</v>
      </c>
      <c r="N770" s="38">
        <v>130441.77</v>
      </c>
      <c r="O770" s="18" t="s">
        <v>2980</v>
      </c>
      <c r="P770" s="64"/>
      <c r="Q770" s="65"/>
      <c r="R770" s="34"/>
      <c r="S770" s="33"/>
      <c r="T770" s="67">
        <v>1</v>
      </c>
    </row>
    <row r="771" spans="1:20" ht="15.75" outlineLevel="2" x14ac:dyDescent="0.25">
      <c r="A771" s="50" t="s">
        <v>2696</v>
      </c>
      <c r="B771" s="50" t="s">
        <v>2697</v>
      </c>
      <c r="C771" s="31">
        <v>130218</v>
      </c>
      <c r="D771" s="50" t="s">
        <v>2748</v>
      </c>
      <c r="E771" s="50" t="s">
        <v>2719</v>
      </c>
      <c r="F771" s="31" t="s">
        <v>45</v>
      </c>
      <c r="G771" s="31" t="s">
        <v>45</v>
      </c>
      <c r="H771" s="31">
        <v>1</v>
      </c>
      <c r="I771" s="31">
        <v>1</v>
      </c>
      <c r="J771" s="31">
        <v>1</v>
      </c>
      <c r="K771" s="31">
        <v>138</v>
      </c>
      <c r="L771" s="31" t="s">
        <v>30</v>
      </c>
      <c r="M771" s="29">
        <v>2204</v>
      </c>
      <c r="N771" s="38">
        <v>200221.98</v>
      </c>
      <c r="O771" s="18" t="s">
        <v>2980</v>
      </c>
      <c r="P771" s="64"/>
      <c r="Q771" s="65"/>
      <c r="R771" s="34"/>
      <c r="S771" s="33"/>
      <c r="T771" s="67">
        <v>1</v>
      </c>
    </row>
    <row r="772" spans="1:20" ht="15.75" outlineLevel="2" x14ac:dyDescent="0.25">
      <c r="A772" s="50" t="s">
        <v>2696</v>
      </c>
      <c r="B772" s="50" t="s">
        <v>2697</v>
      </c>
      <c r="C772" s="31">
        <v>130221</v>
      </c>
      <c r="D772" s="50" t="s">
        <v>2727</v>
      </c>
      <c r="E772" s="50" t="s">
        <v>2719</v>
      </c>
      <c r="F772" s="31" t="s">
        <v>45</v>
      </c>
      <c r="G772" s="31" t="s">
        <v>45</v>
      </c>
      <c r="H772" s="31">
        <v>1</v>
      </c>
      <c r="I772" s="31">
        <v>1</v>
      </c>
      <c r="J772" s="31">
        <v>1</v>
      </c>
      <c r="K772" s="31">
        <v>138</v>
      </c>
      <c r="L772" s="31" t="s">
        <v>30</v>
      </c>
      <c r="M772" s="29">
        <v>2185</v>
      </c>
      <c r="N772" s="38">
        <v>130441.77</v>
      </c>
      <c r="O772" s="18" t="s">
        <v>2980</v>
      </c>
      <c r="P772" s="64"/>
      <c r="Q772" s="65"/>
      <c r="R772" s="34"/>
      <c r="S772" s="33"/>
      <c r="T772" s="67">
        <v>1</v>
      </c>
    </row>
    <row r="773" spans="1:20" ht="31.5" outlineLevel="2" x14ac:dyDescent="0.25">
      <c r="A773" s="50" t="s">
        <v>2696</v>
      </c>
      <c r="B773" s="50" t="s">
        <v>2697</v>
      </c>
      <c r="C773" s="31">
        <v>130223</v>
      </c>
      <c r="D773" s="50" t="s">
        <v>2720</v>
      </c>
      <c r="E773" s="50" t="s">
        <v>2719</v>
      </c>
      <c r="F773" s="31" t="s">
        <v>45</v>
      </c>
      <c r="G773" s="31" t="s">
        <v>45</v>
      </c>
      <c r="H773" s="31">
        <v>1</v>
      </c>
      <c r="I773" s="31">
        <v>1</v>
      </c>
      <c r="J773" s="31">
        <v>1</v>
      </c>
      <c r="K773" s="31">
        <v>138</v>
      </c>
      <c r="L773" s="31" t="s">
        <v>30</v>
      </c>
      <c r="M773" s="29">
        <v>2179</v>
      </c>
      <c r="N773" s="38">
        <v>130441.77</v>
      </c>
      <c r="O773" s="18" t="s">
        <v>2980</v>
      </c>
      <c r="P773" s="64"/>
      <c r="Q773" s="65"/>
      <c r="R773" s="34"/>
      <c r="S773" s="33"/>
      <c r="T773" s="67">
        <v>1</v>
      </c>
    </row>
    <row r="774" spans="1:20" ht="15.75" outlineLevel="2" x14ac:dyDescent="0.25">
      <c r="A774" s="50" t="s">
        <v>2696</v>
      </c>
      <c r="B774" s="50" t="s">
        <v>2697</v>
      </c>
      <c r="C774" s="31">
        <v>130283</v>
      </c>
      <c r="D774" s="50" t="s">
        <v>2707</v>
      </c>
      <c r="E774" s="50" t="s">
        <v>2708</v>
      </c>
      <c r="F774" s="31" t="s">
        <v>45</v>
      </c>
      <c r="G774" s="31" t="s">
        <v>45</v>
      </c>
      <c r="H774" s="31">
        <v>1</v>
      </c>
      <c r="I774" s="31">
        <v>1</v>
      </c>
      <c r="J774" s="31">
        <v>1</v>
      </c>
      <c r="K774" s="31">
        <v>138</v>
      </c>
      <c r="L774" s="31" t="s">
        <v>30</v>
      </c>
      <c r="M774" s="29">
        <v>2170</v>
      </c>
      <c r="N774" s="38">
        <v>130441.77</v>
      </c>
      <c r="O774" s="18" t="s">
        <v>2980</v>
      </c>
      <c r="P774" s="64"/>
      <c r="Q774" s="65"/>
      <c r="R774" s="34"/>
      <c r="S774" s="33"/>
      <c r="T774" s="67">
        <v>1</v>
      </c>
    </row>
    <row r="775" spans="1:20" ht="15.75" outlineLevel="2" x14ac:dyDescent="0.25">
      <c r="A775" s="50" t="s">
        <v>2696</v>
      </c>
      <c r="B775" s="50" t="s">
        <v>2697</v>
      </c>
      <c r="C775" s="31">
        <v>130285</v>
      </c>
      <c r="D775" s="50" t="s">
        <v>2717</v>
      </c>
      <c r="E775" s="50" t="s">
        <v>2708</v>
      </c>
      <c r="F775" s="31" t="s">
        <v>45</v>
      </c>
      <c r="G775" s="31" t="s">
        <v>45</v>
      </c>
      <c r="H775" s="31">
        <v>1</v>
      </c>
      <c r="I775" s="31">
        <v>1</v>
      </c>
      <c r="J775" s="31">
        <v>1</v>
      </c>
      <c r="K775" s="31">
        <v>138</v>
      </c>
      <c r="L775" s="31" t="s">
        <v>30</v>
      </c>
      <c r="M775" s="29">
        <v>2177</v>
      </c>
      <c r="N775" s="38">
        <v>130441.77</v>
      </c>
      <c r="O775" s="18" t="s">
        <v>2980</v>
      </c>
      <c r="P775" s="64"/>
      <c r="Q775" s="65"/>
      <c r="R775" s="34"/>
      <c r="S775" s="33"/>
      <c r="T775" s="67">
        <v>1</v>
      </c>
    </row>
    <row r="776" spans="1:20" ht="15.75" outlineLevel="2" x14ac:dyDescent="0.25">
      <c r="A776" s="50" t="s">
        <v>2696</v>
      </c>
      <c r="B776" s="50" t="s">
        <v>2697</v>
      </c>
      <c r="C776" s="31">
        <v>130289</v>
      </c>
      <c r="D776" s="50" t="s">
        <v>2726</v>
      </c>
      <c r="E776" s="50" t="s">
        <v>2708</v>
      </c>
      <c r="F776" s="31" t="s">
        <v>45</v>
      </c>
      <c r="G776" s="31" t="s">
        <v>45</v>
      </c>
      <c r="H776" s="31">
        <v>1</v>
      </c>
      <c r="I776" s="31">
        <v>1</v>
      </c>
      <c r="J776" s="31">
        <v>1</v>
      </c>
      <c r="K776" s="31">
        <v>138</v>
      </c>
      <c r="L776" s="31" t="s">
        <v>30</v>
      </c>
      <c r="M776" s="29">
        <v>2184</v>
      </c>
      <c r="N776" s="38">
        <v>130441.77</v>
      </c>
      <c r="O776" s="18" t="s">
        <v>2980</v>
      </c>
      <c r="P776" s="64"/>
      <c r="Q776" s="65"/>
      <c r="R776" s="34"/>
      <c r="S776" s="33"/>
      <c r="T776" s="67">
        <v>1</v>
      </c>
    </row>
    <row r="777" spans="1:20" ht="15.75" outlineLevel="2" x14ac:dyDescent="0.25">
      <c r="A777" s="50" t="s">
        <v>2696</v>
      </c>
      <c r="B777" s="50" t="s">
        <v>2697</v>
      </c>
      <c r="C777" s="31">
        <v>130294</v>
      </c>
      <c r="D777" s="50" t="s">
        <v>2745</v>
      </c>
      <c r="E777" s="50" t="s">
        <v>2708</v>
      </c>
      <c r="F777" s="31" t="s">
        <v>45</v>
      </c>
      <c r="G777" s="31" t="s">
        <v>45</v>
      </c>
      <c r="H777" s="31">
        <v>1</v>
      </c>
      <c r="I777" s="31">
        <v>3</v>
      </c>
      <c r="J777" s="31">
        <v>1</v>
      </c>
      <c r="K777" s="31">
        <v>138</v>
      </c>
      <c r="L777" s="31" t="s">
        <v>30</v>
      </c>
      <c r="M777" s="29">
        <v>2201</v>
      </c>
      <c r="N777" s="38">
        <v>271936.64000000001</v>
      </c>
      <c r="O777" s="18" t="s">
        <v>2980</v>
      </c>
      <c r="P777" s="64"/>
      <c r="Q777" s="65"/>
      <c r="R777" s="34"/>
      <c r="S777" s="33"/>
      <c r="T777" s="67">
        <v>1</v>
      </c>
    </row>
    <row r="778" spans="1:20" ht="15.75" outlineLevel="2" x14ac:dyDescent="0.25">
      <c r="A778" s="50" t="s">
        <v>2696</v>
      </c>
      <c r="B778" s="50" t="s">
        <v>2697</v>
      </c>
      <c r="C778" s="31">
        <v>130294</v>
      </c>
      <c r="D778" s="50" t="s">
        <v>2745</v>
      </c>
      <c r="E778" s="50" t="s">
        <v>2708</v>
      </c>
      <c r="F778" s="31" t="s">
        <v>45</v>
      </c>
      <c r="G778" s="31" t="s">
        <v>45</v>
      </c>
      <c r="H778" s="31">
        <v>1</v>
      </c>
      <c r="I778" s="31">
        <v>1</v>
      </c>
      <c r="J778" s="31">
        <v>1</v>
      </c>
      <c r="K778" s="31">
        <v>138</v>
      </c>
      <c r="L778" s="31" t="s">
        <v>30</v>
      </c>
      <c r="M778" s="29">
        <v>2201</v>
      </c>
      <c r="N778" s="39">
        <v>130441.77</v>
      </c>
      <c r="O778" s="18" t="s">
        <v>2980</v>
      </c>
      <c r="P778" s="64"/>
      <c r="Q778" s="65"/>
      <c r="R778" s="34"/>
      <c r="S778" s="33"/>
      <c r="T778" s="67">
        <v>1</v>
      </c>
    </row>
    <row r="779" spans="1:20" ht="15.75" outlineLevel="2" x14ac:dyDescent="0.25">
      <c r="A779" s="50" t="s">
        <v>2696</v>
      </c>
      <c r="B779" s="50" t="s">
        <v>2697</v>
      </c>
      <c r="C779" s="31">
        <v>130305</v>
      </c>
      <c r="D779" s="50" t="s">
        <v>2711</v>
      </c>
      <c r="E779" s="50" t="s">
        <v>2712</v>
      </c>
      <c r="F779" s="31" t="s">
        <v>45</v>
      </c>
      <c r="G779" s="31" t="s">
        <v>45</v>
      </c>
      <c r="H779" s="31">
        <v>1</v>
      </c>
      <c r="I779" s="31">
        <v>3</v>
      </c>
      <c r="J779" s="31">
        <v>1</v>
      </c>
      <c r="K779" s="31">
        <v>138</v>
      </c>
      <c r="L779" s="31" t="s">
        <v>30</v>
      </c>
      <c r="M779" s="29">
        <v>2172</v>
      </c>
      <c r="N779" s="38">
        <v>271936.64000000001</v>
      </c>
      <c r="O779" s="18" t="s">
        <v>2980</v>
      </c>
      <c r="P779" s="64"/>
      <c r="Q779" s="65"/>
      <c r="R779" s="34"/>
      <c r="S779" s="33"/>
      <c r="T779" s="67">
        <v>1</v>
      </c>
    </row>
    <row r="780" spans="1:20" ht="15.75" outlineLevel="2" x14ac:dyDescent="0.25">
      <c r="A780" s="50" t="s">
        <v>2696</v>
      </c>
      <c r="B780" s="50" t="s">
        <v>2697</v>
      </c>
      <c r="C780" s="31">
        <v>130319</v>
      </c>
      <c r="D780" s="50" t="s">
        <v>2716</v>
      </c>
      <c r="E780" s="50" t="s">
        <v>2712</v>
      </c>
      <c r="F780" s="31" t="s">
        <v>45</v>
      </c>
      <c r="G780" s="31" t="s">
        <v>45</v>
      </c>
      <c r="H780" s="31">
        <v>1</v>
      </c>
      <c r="I780" s="31">
        <v>1</v>
      </c>
      <c r="J780" s="31">
        <v>1</v>
      </c>
      <c r="K780" s="31">
        <v>138</v>
      </c>
      <c r="L780" s="31" t="s">
        <v>30</v>
      </c>
      <c r="M780" s="29">
        <v>2176</v>
      </c>
      <c r="N780" s="38">
        <v>130441.77</v>
      </c>
      <c r="O780" s="18" t="s">
        <v>2980</v>
      </c>
      <c r="P780" s="64"/>
      <c r="Q780" s="65"/>
      <c r="R780" s="34"/>
      <c r="S780" s="33"/>
      <c r="T780" s="67">
        <v>1</v>
      </c>
    </row>
    <row r="781" spans="1:20" ht="15.75" outlineLevel="2" x14ac:dyDescent="0.25">
      <c r="A781" s="50" t="s">
        <v>2696</v>
      </c>
      <c r="B781" s="50" t="s">
        <v>2697</v>
      </c>
      <c r="C781" s="31">
        <v>130335</v>
      </c>
      <c r="D781" s="50" t="s">
        <v>2714</v>
      </c>
      <c r="E781" s="50" t="s">
        <v>2712</v>
      </c>
      <c r="F781" s="31" t="s">
        <v>45</v>
      </c>
      <c r="G781" s="31" t="s">
        <v>45</v>
      </c>
      <c r="H781" s="31">
        <v>1</v>
      </c>
      <c r="I781" s="31">
        <v>1</v>
      </c>
      <c r="J781" s="31">
        <v>1</v>
      </c>
      <c r="K781" s="31">
        <v>138</v>
      </c>
      <c r="L781" s="31" t="s">
        <v>30</v>
      </c>
      <c r="M781" s="29">
        <v>2174</v>
      </c>
      <c r="N781" s="38">
        <v>130441.77</v>
      </c>
      <c r="O781" s="18" t="s">
        <v>2980</v>
      </c>
      <c r="P781" s="64"/>
      <c r="Q781" s="65"/>
      <c r="R781" s="34"/>
      <c r="S781" s="33"/>
      <c r="T781" s="67">
        <v>1</v>
      </c>
    </row>
    <row r="782" spans="1:20" ht="15.75" outlineLevel="2" x14ac:dyDescent="0.25">
      <c r="A782" s="50" t="s">
        <v>2696</v>
      </c>
      <c r="B782" s="50" t="s">
        <v>2697</v>
      </c>
      <c r="C782" s="31">
        <v>130341</v>
      </c>
      <c r="D782" s="50" t="s">
        <v>2737</v>
      </c>
      <c r="E782" s="50" t="s">
        <v>2712</v>
      </c>
      <c r="F782" s="31" t="s">
        <v>45</v>
      </c>
      <c r="G782" s="31" t="s">
        <v>45</v>
      </c>
      <c r="H782" s="31">
        <v>1</v>
      </c>
      <c r="I782" s="31">
        <v>1</v>
      </c>
      <c r="J782" s="31">
        <v>1</v>
      </c>
      <c r="K782" s="31">
        <v>138</v>
      </c>
      <c r="L782" s="31" t="s">
        <v>30</v>
      </c>
      <c r="M782" s="29">
        <v>2194</v>
      </c>
      <c r="N782" s="38">
        <v>130441.77</v>
      </c>
      <c r="O782" s="18" t="s">
        <v>2980</v>
      </c>
      <c r="P782" s="64"/>
      <c r="Q782" s="65"/>
      <c r="R782" s="34"/>
      <c r="S782" s="33"/>
      <c r="T782" s="67">
        <v>1</v>
      </c>
    </row>
    <row r="783" spans="1:20" ht="15.75" outlineLevel="2" x14ac:dyDescent="0.25">
      <c r="A783" s="50" t="s">
        <v>2696</v>
      </c>
      <c r="B783" s="50" t="s">
        <v>2697</v>
      </c>
      <c r="C783" s="31">
        <v>130343</v>
      </c>
      <c r="D783" s="50" t="s">
        <v>2722</v>
      </c>
      <c r="E783" s="50" t="s">
        <v>2712</v>
      </c>
      <c r="F783" s="31" t="s">
        <v>45</v>
      </c>
      <c r="G783" s="31" t="s">
        <v>45</v>
      </c>
      <c r="H783" s="31">
        <v>1</v>
      </c>
      <c r="I783" s="31">
        <v>1</v>
      </c>
      <c r="J783" s="31">
        <v>1</v>
      </c>
      <c r="K783" s="31">
        <v>138</v>
      </c>
      <c r="L783" s="31" t="s">
        <v>30</v>
      </c>
      <c r="M783" s="29">
        <v>2181</v>
      </c>
      <c r="N783" s="38">
        <v>130441.77</v>
      </c>
      <c r="O783" s="18" t="s">
        <v>2980</v>
      </c>
      <c r="P783" s="64"/>
      <c r="Q783" s="65"/>
      <c r="R783" s="34"/>
      <c r="S783" s="33"/>
      <c r="T783" s="67">
        <v>1</v>
      </c>
    </row>
    <row r="784" spans="1:20" ht="15.75" outlineLevel="2" x14ac:dyDescent="0.25">
      <c r="A784" s="50" t="s">
        <v>2696</v>
      </c>
      <c r="B784" s="50" t="s">
        <v>2697</v>
      </c>
      <c r="C784" s="31">
        <v>130350</v>
      </c>
      <c r="D784" s="50" t="s">
        <v>2777</v>
      </c>
      <c r="E784" s="50" t="s">
        <v>2477</v>
      </c>
      <c r="F784" s="31" t="s">
        <v>216</v>
      </c>
      <c r="G784" s="31" t="s">
        <v>216</v>
      </c>
      <c r="H784" s="31">
        <v>1</v>
      </c>
      <c r="I784" s="31">
        <v>1</v>
      </c>
      <c r="J784" s="31">
        <v>1</v>
      </c>
      <c r="K784" s="31">
        <v>138</v>
      </c>
      <c r="L784" s="31" t="s">
        <v>30</v>
      </c>
      <c r="M784" s="29">
        <v>2226</v>
      </c>
      <c r="N784" s="39">
        <v>130441.77</v>
      </c>
      <c r="O784" s="18" t="s">
        <v>2980</v>
      </c>
      <c r="P784" s="64"/>
      <c r="Q784" s="65"/>
      <c r="R784" s="34"/>
      <c r="S784" s="33"/>
      <c r="T784" s="67">
        <v>1</v>
      </c>
    </row>
    <row r="785" spans="1:20" ht="15.75" outlineLevel="2" x14ac:dyDescent="0.25">
      <c r="A785" s="50" t="s">
        <v>2696</v>
      </c>
      <c r="B785" s="50" t="s">
        <v>2697</v>
      </c>
      <c r="C785" s="31">
        <v>130353</v>
      </c>
      <c r="D785" s="50" t="s">
        <v>2786</v>
      </c>
      <c r="E785" s="50" t="s">
        <v>2477</v>
      </c>
      <c r="F785" s="31" t="s">
        <v>216</v>
      </c>
      <c r="G785" s="31" t="s">
        <v>216</v>
      </c>
      <c r="H785" s="31">
        <v>1</v>
      </c>
      <c r="I785" s="31">
        <v>1</v>
      </c>
      <c r="J785" s="31">
        <v>1</v>
      </c>
      <c r="K785" s="31">
        <v>138</v>
      </c>
      <c r="L785" s="31" t="s">
        <v>30</v>
      </c>
      <c r="M785" s="29">
        <v>2234</v>
      </c>
      <c r="N785" s="39">
        <v>130441.77</v>
      </c>
      <c r="O785" s="18" t="s">
        <v>2980</v>
      </c>
      <c r="P785" s="64"/>
      <c r="Q785" s="65"/>
      <c r="R785" s="34"/>
      <c r="S785" s="33"/>
      <c r="T785" s="67">
        <v>1</v>
      </c>
    </row>
    <row r="786" spans="1:20" ht="15.75" outlineLevel="2" x14ac:dyDescent="0.25">
      <c r="A786" s="50" t="s">
        <v>2696</v>
      </c>
      <c r="B786" s="50" t="s">
        <v>2697</v>
      </c>
      <c r="C786" s="31">
        <v>130354</v>
      </c>
      <c r="D786" s="50" t="s">
        <v>2787</v>
      </c>
      <c r="E786" s="50" t="s">
        <v>2477</v>
      </c>
      <c r="F786" s="31" t="s">
        <v>216</v>
      </c>
      <c r="G786" s="31" t="s">
        <v>216</v>
      </c>
      <c r="H786" s="31">
        <v>1</v>
      </c>
      <c r="I786" s="31">
        <v>1</v>
      </c>
      <c r="J786" s="31">
        <v>1</v>
      </c>
      <c r="K786" s="31">
        <v>138</v>
      </c>
      <c r="L786" s="31" t="s">
        <v>30</v>
      </c>
      <c r="M786" s="29">
        <v>2235</v>
      </c>
      <c r="N786" s="39">
        <v>130441.77</v>
      </c>
      <c r="O786" s="18" t="s">
        <v>2980</v>
      </c>
      <c r="P786" s="64"/>
      <c r="Q786" s="65"/>
      <c r="R786" s="34"/>
      <c r="S786" s="33"/>
      <c r="T786" s="67">
        <v>1</v>
      </c>
    </row>
    <row r="787" spans="1:20" ht="15.75" outlineLevel="2" x14ac:dyDescent="0.25">
      <c r="A787" s="50" t="s">
        <v>2696</v>
      </c>
      <c r="B787" s="50" t="s">
        <v>2697</v>
      </c>
      <c r="C787" s="31">
        <v>130356</v>
      </c>
      <c r="D787" s="50" t="s">
        <v>2793</v>
      </c>
      <c r="E787" s="50" t="s">
        <v>2477</v>
      </c>
      <c r="F787" s="31" t="s">
        <v>216</v>
      </c>
      <c r="G787" s="31" t="s">
        <v>216</v>
      </c>
      <c r="H787" s="31">
        <v>1</v>
      </c>
      <c r="I787" s="31">
        <v>1</v>
      </c>
      <c r="J787" s="31">
        <v>1</v>
      </c>
      <c r="K787" s="31">
        <v>138</v>
      </c>
      <c r="L787" s="31" t="s">
        <v>30</v>
      </c>
      <c r="M787" s="29">
        <v>2241</v>
      </c>
      <c r="N787" s="39">
        <v>130441.77</v>
      </c>
      <c r="O787" s="18" t="s">
        <v>2980</v>
      </c>
      <c r="P787" s="64"/>
      <c r="Q787" s="65"/>
      <c r="R787" s="34"/>
      <c r="S787" s="33"/>
      <c r="T787" s="67">
        <v>1</v>
      </c>
    </row>
    <row r="788" spans="1:20" ht="15.75" outlineLevel="2" x14ac:dyDescent="0.25">
      <c r="A788" s="50" t="s">
        <v>2696</v>
      </c>
      <c r="B788" s="50" t="s">
        <v>2697</v>
      </c>
      <c r="C788" s="31">
        <v>130358</v>
      </c>
      <c r="D788" s="50" t="s">
        <v>2796</v>
      </c>
      <c r="E788" s="50" t="s">
        <v>2477</v>
      </c>
      <c r="F788" s="31" t="s">
        <v>216</v>
      </c>
      <c r="G788" s="31" t="s">
        <v>216</v>
      </c>
      <c r="H788" s="31">
        <v>1</v>
      </c>
      <c r="I788" s="31">
        <v>1</v>
      </c>
      <c r="J788" s="31">
        <v>1</v>
      </c>
      <c r="K788" s="31">
        <v>138</v>
      </c>
      <c r="L788" s="31" t="s">
        <v>30</v>
      </c>
      <c r="M788" s="29">
        <v>2244</v>
      </c>
      <c r="N788" s="39">
        <v>130441.77</v>
      </c>
      <c r="O788" s="18" t="s">
        <v>2980</v>
      </c>
      <c r="P788" s="64"/>
      <c r="Q788" s="65"/>
      <c r="R788" s="34"/>
      <c r="S788" s="33"/>
      <c r="T788" s="67">
        <v>1</v>
      </c>
    </row>
    <row r="789" spans="1:20" ht="15.75" outlineLevel="2" x14ac:dyDescent="0.25">
      <c r="A789" s="50" t="s">
        <v>2696</v>
      </c>
      <c r="B789" s="50" t="s">
        <v>2697</v>
      </c>
      <c r="C789" s="31">
        <v>130359</v>
      </c>
      <c r="D789" s="50" t="s">
        <v>2789</v>
      </c>
      <c r="E789" s="50" t="s">
        <v>2477</v>
      </c>
      <c r="F789" s="31" t="s">
        <v>216</v>
      </c>
      <c r="G789" s="31" t="s">
        <v>216</v>
      </c>
      <c r="H789" s="31">
        <v>1</v>
      </c>
      <c r="I789" s="31">
        <v>1</v>
      </c>
      <c r="J789" s="31">
        <v>1</v>
      </c>
      <c r="K789" s="31">
        <v>138</v>
      </c>
      <c r="L789" s="31" t="s">
        <v>30</v>
      </c>
      <c r="M789" s="29">
        <v>2237</v>
      </c>
      <c r="N789" s="39">
        <v>207272.88</v>
      </c>
      <c r="O789" s="18" t="s">
        <v>2980</v>
      </c>
      <c r="P789" s="64"/>
      <c r="Q789" s="65"/>
      <c r="R789" s="34"/>
      <c r="S789" s="33"/>
      <c r="T789" s="67">
        <v>1</v>
      </c>
    </row>
    <row r="790" spans="1:20" ht="15.75" outlineLevel="2" x14ac:dyDescent="0.25">
      <c r="A790" s="50" t="s">
        <v>2696</v>
      </c>
      <c r="B790" s="50" t="s">
        <v>2697</v>
      </c>
      <c r="C790" s="31">
        <v>130364</v>
      </c>
      <c r="D790" s="50" t="s">
        <v>2812</v>
      </c>
      <c r="E790" s="50" t="s">
        <v>2477</v>
      </c>
      <c r="F790" s="31" t="s">
        <v>216</v>
      </c>
      <c r="G790" s="31" t="s">
        <v>216</v>
      </c>
      <c r="H790" s="31">
        <v>1</v>
      </c>
      <c r="I790" s="31">
        <v>1</v>
      </c>
      <c r="J790" s="31">
        <v>1</v>
      </c>
      <c r="K790" s="31">
        <v>138</v>
      </c>
      <c r="L790" s="31" t="s">
        <v>30</v>
      </c>
      <c r="M790" s="29">
        <v>2261</v>
      </c>
      <c r="N790" s="39">
        <v>130441.77</v>
      </c>
      <c r="O790" s="18" t="s">
        <v>2980</v>
      </c>
      <c r="P790" s="64"/>
      <c r="Q790" s="65"/>
      <c r="R790" s="34"/>
      <c r="S790" s="33"/>
      <c r="T790" s="67">
        <v>1</v>
      </c>
    </row>
    <row r="791" spans="1:20" ht="15.75" outlineLevel="2" x14ac:dyDescent="0.25">
      <c r="A791" s="50" t="s">
        <v>2696</v>
      </c>
      <c r="B791" s="50" t="s">
        <v>2697</v>
      </c>
      <c r="C791" s="31">
        <v>130365</v>
      </c>
      <c r="D791" s="50" t="s">
        <v>2813</v>
      </c>
      <c r="E791" s="50" t="s">
        <v>2477</v>
      </c>
      <c r="F791" s="31" t="s">
        <v>216</v>
      </c>
      <c r="G791" s="31" t="s">
        <v>216</v>
      </c>
      <c r="H791" s="31">
        <v>1</v>
      </c>
      <c r="I791" s="31">
        <v>1</v>
      </c>
      <c r="J791" s="31">
        <v>1</v>
      </c>
      <c r="K791" s="31">
        <v>138</v>
      </c>
      <c r="L791" s="31" t="s">
        <v>30</v>
      </c>
      <c r="M791" s="29">
        <v>2262</v>
      </c>
      <c r="N791" s="39">
        <v>130441.77</v>
      </c>
      <c r="O791" s="18" t="s">
        <v>2980</v>
      </c>
      <c r="P791" s="64"/>
      <c r="Q791" s="65"/>
      <c r="R791" s="34"/>
      <c r="S791" s="33"/>
      <c r="T791" s="67">
        <v>1</v>
      </c>
    </row>
    <row r="792" spans="1:20" ht="15.75" outlineLevel="2" x14ac:dyDescent="0.25">
      <c r="A792" s="50" t="s">
        <v>2696</v>
      </c>
      <c r="B792" s="50" t="s">
        <v>2697</v>
      </c>
      <c r="C792" s="31">
        <v>130386</v>
      </c>
      <c r="D792" s="50" t="s">
        <v>2811</v>
      </c>
      <c r="E792" s="50" t="s">
        <v>2477</v>
      </c>
      <c r="F792" s="31" t="s">
        <v>216</v>
      </c>
      <c r="G792" s="31" t="s">
        <v>216</v>
      </c>
      <c r="H792" s="31">
        <v>1</v>
      </c>
      <c r="I792" s="31">
        <v>1</v>
      </c>
      <c r="J792" s="31">
        <v>1</v>
      </c>
      <c r="K792" s="31">
        <v>138</v>
      </c>
      <c r="L792" s="31" t="s">
        <v>30</v>
      </c>
      <c r="M792" s="29">
        <v>2260</v>
      </c>
      <c r="N792" s="39">
        <v>130441.77</v>
      </c>
      <c r="O792" s="18" t="s">
        <v>2980</v>
      </c>
      <c r="P792" s="64"/>
      <c r="Q792" s="65"/>
      <c r="R792" s="34"/>
      <c r="S792" s="33"/>
      <c r="T792" s="67">
        <v>1</v>
      </c>
    </row>
    <row r="793" spans="1:20" ht="15.75" outlineLevel="2" x14ac:dyDescent="0.25">
      <c r="A793" s="50" t="s">
        <v>2696</v>
      </c>
      <c r="B793" s="50" t="s">
        <v>2697</v>
      </c>
      <c r="C793" s="31">
        <v>130401</v>
      </c>
      <c r="D793" s="50" t="s">
        <v>2774</v>
      </c>
      <c r="E793" s="50" t="s">
        <v>2775</v>
      </c>
      <c r="F793" s="31" t="s">
        <v>216</v>
      </c>
      <c r="G793" s="31" t="s">
        <v>216</v>
      </c>
      <c r="H793" s="31">
        <v>1</v>
      </c>
      <c r="I793" s="31">
        <v>1</v>
      </c>
      <c r="J793" s="31">
        <v>1</v>
      </c>
      <c r="K793" s="31">
        <v>138</v>
      </c>
      <c r="L793" s="31" t="s">
        <v>30</v>
      </c>
      <c r="M793" s="29">
        <v>2224</v>
      </c>
      <c r="N793" s="39">
        <v>130441.77</v>
      </c>
      <c r="O793" s="18" t="s">
        <v>2980</v>
      </c>
      <c r="P793" s="64"/>
      <c r="Q793" s="65"/>
      <c r="R793" s="34"/>
      <c r="S793" s="33"/>
      <c r="T793" s="67">
        <v>1</v>
      </c>
    </row>
    <row r="794" spans="1:20" ht="15.75" outlineLevel="2" x14ac:dyDescent="0.25">
      <c r="A794" s="50" t="s">
        <v>2696</v>
      </c>
      <c r="B794" s="50" t="s">
        <v>2697</v>
      </c>
      <c r="C794" s="31">
        <v>207501</v>
      </c>
      <c r="D794" s="50" t="s">
        <v>2736</v>
      </c>
      <c r="E794" s="50" t="s">
        <v>2710</v>
      </c>
      <c r="F794" s="31" t="s">
        <v>45</v>
      </c>
      <c r="G794" s="31" t="s">
        <v>45</v>
      </c>
      <c r="H794" s="31">
        <v>1</v>
      </c>
      <c r="I794" s="31">
        <v>1</v>
      </c>
      <c r="J794" s="31">
        <v>1</v>
      </c>
      <c r="K794" s="31">
        <v>138</v>
      </c>
      <c r="L794" s="31" t="s">
        <v>30</v>
      </c>
      <c r="M794" s="29">
        <v>2193</v>
      </c>
      <c r="N794" s="38">
        <v>130441.77</v>
      </c>
      <c r="O794" s="18" t="s">
        <v>2980</v>
      </c>
      <c r="P794" s="64"/>
      <c r="Q794" s="65"/>
      <c r="R794" s="34"/>
      <c r="S794" s="33"/>
      <c r="T794" s="67">
        <v>1</v>
      </c>
    </row>
    <row r="795" spans="1:20" ht="15.75" outlineLevel="2" x14ac:dyDescent="0.25">
      <c r="A795" s="50" t="s">
        <v>2696</v>
      </c>
      <c r="B795" s="50" t="s">
        <v>2697</v>
      </c>
      <c r="C795" s="31">
        <v>207502</v>
      </c>
      <c r="D795" s="50" t="s">
        <v>2807</v>
      </c>
      <c r="E795" s="50" t="s">
        <v>2766</v>
      </c>
      <c r="F795" s="31" t="s">
        <v>216</v>
      </c>
      <c r="G795" s="31" t="s">
        <v>216</v>
      </c>
      <c r="H795" s="31">
        <v>1</v>
      </c>
      <c r="I795" s="31">
        <v>1</v>
      </c>
      <c r="J795" s="31">
        <v>1</v>
      </c>
      <c r="K795" s="31">
        <v>138</v>
      </c>
      <c r="L795" s="31" t="s">
        <v>30</v>
      </c>
      <c r="M795" s="29">
        <v>2255</v>
      </c>
      <c r="N795" s="39">
        <v>130441.77</v>
      </c>
      <c r="O795" s="18" t="s">
        <v>2980</v>
      </c>
      <c r="P795" s="64"/>
      <c r="Q795" s="65"/>
      <c r="R795" s="34"/>
      <c r="S795" s="33"/>
      <c r="T795" s="67">
        <v>1</v>
      </c>
    </row>
    <row r="796" spans="1:20" ht="15.75" outlineLevel="2" x14ac:dyDescent="0.25">
      <c r="A796" s="50" t="s">
        <v>2696</v>
      </c>
      <c r="B796" s="50" t="s">
        <v>2697</v>
      </c>
      <c r="C796" s="31">
        <v>207505</v>
      </c>
      <c r="D796" s="50" t="s">
        <v>2816</v>
      </c>
      <c r="E796" s="50" t="s">
        <v>2768</v>
      </c>
      <c r="F796" s="31" t="s">
        <v>216</v>
      </c>
      <c r="G796" s="31" t="s">
        <v>216</v>
      </c>
      <c r="H796" s="31">
        <v>1</v>
      </c>
      <c r="I796" s="31">
        <v>1</v>
      </c>
      <c r="J796" s="31">
        <v>1</v>
      </c>
      <c r="K796" s="31">
        <v>138</v>
      </c>
      <c r="L796" s="31" t="s">
        <v>30</v>
      </c>
      <c r="M796" s="29">
        <v>2265</v>
      </c>
      <c r="N796" s="39">
        <v>130441.77</v>
      </c>
      <c r="O796" s="18" t="s">
        <v>2980</v>
      </c>
      <c r="P796" s="64"/>
      <c r="Q796" s="65"/>
      <c r="R796" s="34"/>
      <c r="S796" s="33"/>
      <c r="T796" s="67">
        <v>1</v>
      </c>
    </row>
    <row r="797" spans="1:20" ht="15.75" outlineLevel="2" x14ac:dyDescent="0.25">
      <c r="A797" s="50" t="s">
        <v>2696</v>
      </c>
      <c r="B797" s="50" t="s">
        <v>2697</v>
      </c>
      <c r="C797" s="31">
        <v>207516</v>
      </c>
      <c r="D797" s="50" t="s">
        <v>2715</v>
      </c>
      <c r="E797" s="50" t="s">
        <v>2710</v>
      </c>
      <c r="F797" s="31" t="s">
        <v>45</v>
      </c>
      <c r="G797" s="31" t="s">
        <v>45</v>
      </c>
      <c r="H797" s="31">
        <v>1</v>
      </c>
      <c r="I797" s="31">
        <v>1</v>
      </c>
      <c r="J797" s="31">
        <v>1</v>
      </c>
      <c r="K797" s="31">
        <v>138</v>
      </c>
      <c r="L797" s="31" t="s">
        <v>30</v>
      </c>
      <c r="M797" s="29">
        <v>2175</v>
      </c>
      <c r="N797" s="38">
        <v>130441.77</v>
      </c>
      <c r="O797" s="18" t="s">
        <v>2980</v>
      </c>
      <c r="P797" s="64"/>
      <c r="Q797" s="65"/>
      <c r="R797" s="34"/>
      <c r="S797" s="33"/>
      <c r="T797" s="67">
        <v>1</v>
      </c>
    </row>
    <row r="798" spans="1:20" ht="15.75" outlineLevel="2" x14ac:dyDescent="0.25">
      <c r="A798" s="50" t="s">
        <v>2696</v>
      </c>
      <c r="B798" s="50" t="s">
        <v>2697</v>
      </c>
      <c r="C798" s="31">
        <v>207518</v>
      </c>
      <c r="D798" s="50" t="s">
        <v>2805</v>
      </c>
      <c r="E798" s="50" t="s">
        <v>2770</v>
      </c>
      <c r="F798" s="31" t="s">
        <v>216</v>
      </c>
      <c r="G798" s="31" t="s">
        <v>216</v>
      </c>
      <c r="H798" s="31">
        <v>1</v>
      </c>
      <c r="I798" s="31">
        <v>1</v>
      </c>
      <c r="J798" s="31">
        <v>1</v>
      </c>
      <c r="K798" s="31">
        <v>138</v>
      </c>
      <c r="L798" s="31" t="s">
        <v>30</v>
      </c>
      <c r="M798" s="29">
        <v>2253</v>
      </c>
      <c r="N798" s="39">
        <v>130441.77</v>
      </c>
      <c r="O798" s="18" t="s">
        <v>2980</v>
      </c>
      <c r="P798" s="64"/>
      <c r="Q798" s="65"/>
      <c r="R798" s="34"/>
      <c r="S798" s="33"/>
      <c r="T798" s="67">
        <v>1</v>
      </c>
    </row>
    <row r="799" spans="1:20" ht="15.75" outlineLevel="2" x14ac:dyDescent="0.25">
      <c r="A799" s="50" t="s">
        <v>2696</v>
      </c>
      <c r="B799" s="50" t="s">
        <v>2697</v>
      </c>
      <c r="C799" s="31">
        <v>207521</v>
      </c>
      <c r="D799" s="50" t="s">
        <v>2742</v>
      </c>
      <c r="E799" s="50" t="s">
        <v>899</v>
      </c>
      <c r="F799" s="31" t="s">
        <v>45</v>
      </c>
      <c r="G799" s="31" t="s">
        <v>45</v>
      </c>
      <c r="H799" s="31">
        <v>1</v>
      </c>
      <c r="I799" s="31">
        <v>1</v>
      </c>
      <c r="J799" s="31">
        <v>1</v>
      </c>
      <c r="K799" s="31">
        <v>138</v>
      </c>
      <c r="L799" s="31" t="s">
        <v>30</v>
      </c>
      <c r="M799" s="29">
        <v>2199</v>
      </c>
      <c r="N799" s="38">
        <v>130441.77</v>
      </c>
      <c r="O799" s="18" t="s">
        <v>2980</v>
      </c>
      <c r="P799" s="64"/>
      <c r="Q799" s="65"/>
      <c r="R799" s="34"/>
      <c r="S799" s="33"/>
      <c r="T799" s="67">
        <v>1</v>
      </c>
    </row>
    <row r="800" spans="1:20" ht="15.75" outlineLevel="2" x14ac:dyDescent="0.25">
      <c r="A800" s="50" t="s">
        <v>2696</v>
      </c>
      <c r="B800" s="50" t="s">
        <v>2697</v>
      </c>
      <c r="C800" s="31">
        <v>207525</v>
      </c>
      <c r="D800" s="50" t="s">
        <v>2718</v>
      </c>
      <c r="E800" s="50" t="s">
        <v>2719</v>
      </c>
      <c r="F800" s="31" t="s">
        <v>45</v>
      </c>
      <c r="G800" s="31" t="s">
        <v>45</v>
      </c>
      <c r="H800" s="31">
        <v>1</v>
      </c>
      <c r="I800" s="31">
        <v>1</v>
      </c>
      <c r="J800" s="31">
        <v>1</v>
      </c>
      <c r="K800" s="31">
        <v>138</v>
      </c>
      <c r="L800" s="31" t="s">
        <v>30</v>
      </c>
      <c r="M800" s="29">
        <v>2178</v>
      </c>
      <c r="N800" s="38">
        <v>130441.77</v>
      </c>
      <c r="O800" s="18" t="s">
        <v>2980</v>
      </c>
      <c r="P800" s="64"/>
      <c r="Q800" s="65"/>
      <c r="R800" s="34"/>
      <c r="S800" s="33"/>
      <c r="T800" s="67">
        <v>1</v>
      </c>
    </row>
    <row r="801" spans="1:20" ht="15.75" outlineLevel="2" x14ac:dyDescent="0.25">
      <c r="A801" s="50" t="s">
        <v>2696</v>
      </c>
      <c r="B801" s="50" t="s">
        <v>2697</v>
      </c>
      <c r="C801" s="31">
        <v>207527</v>
      </c>
      <c r="D801" s="50" t="s">
        <v>2759</v>
      </c>
      <c r="E801" s="50" t="s">
        <v>2744</v>
      </c>
      <c r="F801" s="31" t="s">
        <v>45</v>
      </c>
      <c r="G801" s="31" t="s">
        <v>45</v>
      </c>
      <c r="H801" s="31">
        <v>1</v>
      </c>
      <c r="I801" s="31">
        <v>1</v>
      </c>
      <c r="J801" s="31">
        <v>1</v>
      </c>
      <c r="K801" s="31">
        <v>138</v>
      </c>
      <c r="L801" s="31" t="s">
        <v>30</v>
      </c>
      <c r="M801" s="29">
        <v>2214</v>
      </c>
      <c r="N801" s="39">
        <v>130441.77</v>
      </c>
      <c r="O801" s="18" t="s">
        <v>2980</v>
      </c>
      <c r="P801" s="64"/>
      <c r="Q801" s="65"/>
      <c r="R801" s="34"/>
      <c r="S801" s="33"/>
      <c r="T801" s="67">
        <v>1</v>
      </c>
    </row>
    <row r="802" spans="1:20" ht="15.75" outlineLevel="2" x14ac:dyDescent="0.25">
      <c r="A802" s="50" t="s">
        <v>2696</v>
      </c>
      <c r="B802" s="50" t="s">
        <v>2697</v>
      </c>
      <c r="C802" s="31">
        <v>207529</v>
      </c>
      <c r="D802" s="50" t="s">
        <v>2795</v>
      </c>
      <c r="E802" s="50" t="s">
        <v>2768</v>
      </c>
      <c r="F802" s="31" t="s">
        <v>216</v>
      </c>
      <c r="G802" s="31" t="s">
        <v>216</v>
      </c>
      <c r="H802" s="31">
        <v>1</v>
      </c>
      <c r="I802" s="31">
        <v>1</v>
      </c>
      <c r="J802" s="31">
        <v>1</v>
      </c>
      <c r="K802" s="31">
        <v>138</v>
      </c>
      <c r="L802" s="31" t="s">
        <v>30</v>
      </c>
      <c r="M802" s="29">
        <v>2243</v>
      </c>
      <c r="N802" s="38">
        <v>130441.77</v>
      </c>
      <c r="O802" s="18" t="s">
        <v>2980</v>
      </c>
      <c r="P802" s="64"/>
      <c r="Q802" s="65"/>
      <c r="R802" s="34"/>
      <c r="S802" s="33"/>
      <c r="T802" s="67">
        <v>1</v>
      </c>
    </row>
    <row r="803" spans="1:20" ht="15.75" outlineLevel="2" x14ac:dyDescent="0.25">
      <c r="A803" s="50" t="s">
        <v>2696</v>
      </c>
      <c r="B803" s="50" t="s">
        <v>2697</v>
      </c>
      <c r="C803" s="31">
        <v>207535</v>
      </c>
      <c r="D803" s="50" t="s">
        <v>2731</v>
      </c>
      <c r="E803" s="50" t="s">
        <v>899</v>
      </c>
      <c r="F803" s="31" t="s">
        <v>45</v>
      </c>
      <c r="G803" s="31" t="s">
        <v>45</v>
      </c>
      <c r="H803" s="31">
        <v>1</v>
      </c>
      <c r="I803" s="31">
        <v>1</v>
      </c>
      <c r="J803" s="31">
        <v>1</v>
      </c>
      <c r="K803" s="31">
        <v>138</v>
      </c>
      <c r="L803" s="31" t="s">
        <v>30</v>
      </c>
      <c r="M803" s="29">
        <v>2189</v>
      </c>
      <c r="N803" s="38">
        <v>130441.77</v>
      </c>
      <c r="O803" s="18" t="s">
        <v>2980</v>
      </c>
      <c r="P803" s="64"/>
      <c r="Q803" s="65"/>
      <c r="R803" s="34"/>
      <c r="S803" s="33"/>
      <c r="T803" s="67">
        <v>1</v>
      </c>
    </row>
    <row r="804" spans="1:20" ht="15.75" outlineLevel="2" x14ac:dyDescent="0.25">
      <c r="A804" s="50" t="s">
        <v>2696</v>
      </c>
      <c r="B804" s="50" t="s">
        <v>2697</v>
      </c>
      <c r="C804" s="31">
        <v>207537</v>
      </c>
      <c r="D804" s="50" t="s">
        <v>2802</v>
      </c>
      <c r="E804" s="50" t="s">
        <v>2770</v>
      </c>
      <c r="F804" s="31" t="s">
        <v>216</v>
      </c>
      <c r="G804" s="31" t="s">
        <v>216</v>
      </c>
      <c r="H804" s="31">
        <v>1</v>
      </c>
      <c r="I804" s="31">
        <v>1</v>
      </c>
      <c r="J804" s="31">
        <v>1</v>
      </c>
      <c r="K804" s="31">
        <v>138</v>
      </c>
      <c r="L804" s="31" t="s">
        <v>30</v>
      </c>
      <c r="M804" s="29">
        <v>2250</v>
      </c>
      <c r="N804" s="39">
        <v>130441.77</v>
      </c>
      <c r="O804" s="18" t="s">
        <v>2980</v>
      </c>
      <c r="P804" s="64"/>
      <c r="Q804" s="65"/>
      <c r="R804" s="34"/>
      <c r="S804" s="33"/>
      <c r="T804" s="67">
        <v>1</v>
      </c>
    </row>
    <row r="805" spans="1:20" ht="15.75" outlineLevel="2" x14ac:dyDescent="0.25">
      <c r="A805" s="50" t="s">
        <v>2696</v>
      </c>
      <c r="B805" s="50" t="s">
        <v>2697</v>
      </c>
      <c r="C805" s="31">
        <v>207540</v>
      </c>
      <c r="D805" s="50" t="s">
        <v>2728</v>
      </c>
      <c r="E805" s="50" t="s">
        <v>2710</v>
      </c>
      <c r="F805" s="31" t="s">
        <v>45</v>
      </c>
      <c r="G805" s="31" t="s">
        <v>45</v>
      </c>
      <c r="H805" s="31">
        <v>1</v>
      </c>
      <c r="I805" s="31">
        <v>1</v>
      </c>
      <c r="J805" s="31">
        <v>1</v>
      </c>
      <c r="K805" s="31">
        <v>138</v>
      </c>
      <c r="L805" s="31" t="s">
        <v>30</v>
      </c>
      <c r="M805" s="29">
        <v>2186</v>
      </c>
      <c r="N805" s="38">
        <v>130441.77</v>
      </c>
      <c r="O805" s="18" t="s">
        <v>2980</v>
      </c>
      <c r="P805" s="64"/>
      <c r="Q805" s="65"/>
      <c r="R805" s="34"/>
      <c r="S805" s="33"/>
      <c r="T805" s="67">
        <v>1</v>
      </c>
    </row>
    <row r="806" spans="1:20" ht="15.75" outlineLevel="2" x14ac:dyDescent="0.25">
      <c r="A806" s="50" t="s">
        <v>2696</v>
      </c>
      <c r="B806" s="50" t="s">
        <v>2697</v>
      </c>
      <c r="C806" s="31">
        <v>207541</v>
      </c>
      <c r="D806" s="50" t="s">
        <v>2814</v>
      </c>
      <c r="E806" s="50" t="s">
        <v>2770</v>
      </c>
      <c r="F806" s="31" t="s">
        <v>216</v>
      </c>
      <c r="G806" s="31" t="s">
        <v>216</v>
      </c>
      <c r="H806" s="31">
        <v>1</v>
      </c>
      <c r="I806" s="31">
        <v>1</v>
      </c>
      <c r="J806" s="31">
        <v>1</v>
      </c>
      <c r="K806" s="31">
        <v>138</v>
      </c>
      <c r="L806" s="31" t="s">
        <v>30</v>
      </c>
      <c r="M806" s="29">
        <v>2263</v>
      </c>
      <c r="N806" s="39">
        <v>130441.77</v>
      </c>
      <c r="O806" s="18" t="s">
        <v>2980</v>
      </c>
      <c r="P806" s="64"/>
      <c r="Q806" s="65"/>
      <c r="R806" s="34"/>
      <c r="S806" s="33"/>
      <c r="T806" s="67">
        <v>1</v>
      </c>
    </row>
    <row r="807" spans="1:20" ht="15.75" outlineLevel="2" x14ac:dyDescent="0.25">
      <c r="A807" s="50" t="s">
        <v>2696</v>
      </c>
      <c r="B807" s="50" t="s">
        <v>2697</v>
      </c>
      <c r="C807" s="31">
        <v>207542</v>
      </c>
      <c r="D807" s="50" t="s">
        <v>2721</v>
      </c>
      <c r="E807" s="50" t="s">
        <v>2708</v>
      </c>
      <c r="F807" s="31" t="s">
        <v>45</v>
      </c>
      <c r="G807" s="31" t="s">
        <v>45</v>
      </c>
      <c r="H807" s="31">
        <v>1</v>
      </c>
      <c r="I807" s="31">
        <v>1</v>
      </c>
      <c r="J807" s="31">
        <v>1</v>
      </c>
      <c r="K807" s="31">
        <v>138</v>
      </c>
      <c r="L807" s="31" t="s">
        <v>30</v>
      </c>
      <c r="M807" s="29">
        <v>2180</v>
      </c>
      <c r="N807" s="38">
        <v>130441.77</v>
      </c>
      <c r="O807" s="18" t="s">
        <v>2980</v>
      </c>
      <c r="P807" s="64"/>
      <c r="Q807" s="65"/>
      <c r="R807" s="34"/>
      <c r="S807" s="33"/>
      <c r="T807" s="67">
        <v>1</v>
      </c>
    </row>
    <row r="808" spans="1:20" ht="15.75" outlineLevel="2" x14ac:dyDescent="0.25">
      <c r="A808" s="50" t="s">
        <v>2696</v>
      </c>
      <c r="B808" s="50" t="s">
        <v>2697</v>
      </c>
      <c r="C808" s="31">
        <v>207543</v>
      </c>
      <c r="D808" s="50" t="s">
        <v>2756</v>
      </c>
      <c r="E808" s="50" t="s">
        <v>2712</v>
      </c>
      <c r="F808" s="31" t="s">
        <v>45</v>
      </c>
      <c r="G808" s="31" t="s">
        <v>45</v>
      </c>
      <c r="H808" s="31">
        <v>1</v>
      </c>
      <c r="I808" s="31">
        <v>2</v>
      </c>
      <c r="J808" s="31">
        <v>1</v>
      </c>
      <c r="K808" s="31">
        <v>138</v>
      </c>
      <c r="L808" s="31" t="s">
        <v>30</v>
      </c>
      <c r="M808" s="29">
        <v>2212</v>
      </c>
      <c r="N808" s="38">
        <v>200221.98</v>
      </c>
      <c r="O808" s="18" t="s">
        <v>2980</v>
      </c>
      <c r="P808" s="64"/>
      <c r="Q808" s="65"/>
      <c r="R808" s="34"/>
      <c r="S808" s="33"/>
      <c r="T808" s="67">
        <v>1</v>
      </c>
    </row>
    <row r="809" spans="1:20" ht="15.75" outlineLevel="2" x14ac:dyDescent="0.25">
      <c r="A809" s="50" t="s">
        <v>2696</v>
      </c>
      <c r="B809" s="50" t="s">
        <v>2697</v>
      </c>
      <c r="C809" s="31">
        <v>207544</v>
      </c>
      <c r="D809" s="50" t="s">
        <v>2809</v>
      </c>
      <c r="E809" s="50" t="s">
        <v>2766</v>
      </c>
      <c r="F809" s="31" t="s">
        <v>216</v>
      </c>
      <c r="G809" s="31" t="s">
        <v>216</v>
      </c>
      <c r="H809" s="31">
        <v>1</v>
      </c>
      <c r="I809" s="31">
        <v>1</v>
      </c>
      <c r="J809" s="31">
        <v>1</v>
      </c>
      <c r="K809" s="31">
        <v>138</v>
      </c>
      <c r="L809" s="31" t="s">
        <v>30</v>
      </c>
      <c r="M809" s="29">
        <v>2258</v>
      </c>
      <c r="N809" s="39">
        <v>130441.77</v>
      </c>
      <c r="O809" s="18" t="s">
        <v>2980</v>
      </c>
      <c r="P809" s="64"/>
      <c r="Q809" s="65"/>
      <c r="R809" s="34"/>
      <c r="S809" s="33"/>
      <c r="T809" s="67">
        <v>1</v>
      </c>
    </row>
    <row r="810" spans="1:20" ht="15.75" outlineLevel="2" x14ac:dyDescent="0.25">
      <c r="A810" s="50" t="s">
        <v>2696</v>
      </c>
      <c r="B810" s="50" t="s">
        <v>2697</v>
      </c>
      <c r="C810" s="31">
        <v>207545</v>
      </c>
      <c r="D810" s="50" t="s">
        <v>2819</v>
      </c>
      <c r="E810" s="50" t="s">
        <v>2758</v>
      </c>
      <c r="F810" s="31" t="s">
        <v>1099</v>
      </c>
      <c r="G810" s="31" t="s">
        <v>1099</v>
      </c>
      <c r="H810" s="31">
        <v>1</v>
      </c>
      <c r="I810" s="31">
        <v>1</v>
      </c>
      <c r="J810" s="31">
        <v>1</v>
      </c>
      <c r="K810" s="31">
        <v>138</v>
      </c>
      <c r="L810" s="31" t="s">
        <v>30</v>
      </c>
      <c r="M810" s="29">
        <v>2268</v>
      </c>
      <c r="N810" s="38">
        <v>130441.77</v>
      </c>
      <c r="O810" s="18" t="s">
        <v>2980</v>
      </c>
      <c r="P810" s="64"/>
      <c r="Q810" s="65"/>
      <c r="R810" s="34"/>
      <c r="S810" s="33"/>
      <c r="T810" s="67">
        <v>1</v>
      </c>
    </row>
    <row r="811" spans="1:20" ht="15.75" outlineLevel="2" x14ac:dyDescent="0.25">
      <c r="A811" s="50" t="s">
        <v>2696</v>
      </c>
      <c r="B811" s="50" t="s">
        <v>2697</v>
      </c>
      <c r="C811" s="31">
        <v>207546</v>
      </c>
      <c r="D811" s="50" t="s">
        <v>2822</v>
      </c>
      <c r="E811" s="50" t="s">
        <v>2758</v>
      </c>
      <c r="F811" s="31" t="s">
        <v>1099</v>
      </c>
      <c r="G811" s="31" t="s">
        <v>1099</v>
      </c>
      <c r="H811" s="31">
        <v>1</v>
      </c>
      <c r="I811" s="31">
        <v>1</v>
      </c>
      <c r="J811" s="31">
        <v>1</v>
      </c>
      <c r="K811" s="31">
        <v>138</v>
      </c>
      <c r="L811" s="31" t="s">
        <v>30</v>
      </c>
      <c r="M811" s="29">
        <v>2271</v>
      </c>
      <c r="N811" s="39">
        <v>130441.77</v>
      </c>
      <c r="O811" s="18" t="s">
        <v>2980</v>
      </c>
      <c r="P811" s="64"/>
      <c r="Q811" s="65"/>
      <c r="R811" s="34"/>
      <c r="S811" s="33"/>
      <c r="T811" s="67">
        <v>1</v>
      </c>
    </row>
    <row r="812" spans="1:20" ht="15.75" outlineLevel="2" x14ac:dyDescent="0.25">
      <c r="A812" s="50" t="s">
        <v>2696</v>
      </c>
      <c r="B812" s="50" t="s">
        <v>2697</v>
      </c>
      <c r="C812" s="31">
        <v>207547</v>
      </c>
      <c r="D812" s="50" t="s">
        <v>2821</v>
      </c>
      <c r="E812" s="50" t="s">
        <v>2758</v>
      </c>
      <c r="F812" s="31" t="s">
        <v>1099</v>
      </c>
      <c r="G812" s="31" t="s">
        <v>1099</v>
      </c>
      <c r="H812" s="31">
        <v>1</v>
      </c>
      <c r="I812" s="31">
        <v>1</v>
      </c>
      <c r="J812" s="31">
        <v>1</v>
      </c>
      <c r="K812" s="31">
        <v>138</v>
      </c>
      <c r="L812" s="31" t="s">
        <v>30</v>
      </c>
      <c r="M812" s="29">
        <v>2270</v>
      </c>
      <c r="N812" s="38">
        <v>130441.77</v>
      </c>
      <c r="O812" s="18" t="s">
        <v>2980</v>
      </c>
      <c r="P812" s="64"/>
      <c r="Q812" s="65"/>
      <c r="R812" s="34"/>
      <c r="S812" s="33"/>
      <c r="T812" s="67">
        <v>1</v>
      </c>
    </row>
    <row r="813" spans="1:20" ht="15.75" outlineLevel="2" x14ac:dyDescent="0.25">
      <c r="A813" s="50" t="s">
        <v>2696</v>
      </c>
      <c r="B813" s="50" t="s">
        <v>2697</v>
      </c>
      <c r="C813" s="31">
        <v>207548</v>
      </c>
      <c r="D813" s="50" t="s">
        <v>2752</v>
      </c>
      <c r="E813" s="50" t="s">
        <v>2744</v>
      </c>
      <c r="F813" s="31" t="s">
        <v>45</v>
      </c>
      <c r="G813" s="31" t="s">
        <v>45</v>
      </c>
      <c r="H813" s="31">
        <v>1</v>
      </c>
      <c r="I813" s="31">
        <v>1</v>
      </c>
      <c r="J813" s="31">
        <v>1</v>
      </c>
      <c r="K813" s="31">
        <v>138</v>
      </c>
      <c r="L813" s="31" t="s">
        <v>30</v>
      </c>
      <c r="M813" s="29">
        <v>2208</v>
      </c>
      <c r="N813" s="38">
        <v>130441.77</v>
      </c>
      <c r="O813" s="18" t="s">
        <v>2980</v>
      </c>
      <c r="P813" s="64"/>
      <c r="Q813" s="65"/>
      <c r="R813" s="34"/>
      <c r="S813" s="33"/>
      <c r="T813" s="67">
        <v>1</v>
      </c>
    </row>
    <row r="814" spans="1:20" ht="15.75" outlineLevel="2" x14ac:dyDescent="0.25">
      <c r="A814" s="50" t="s">
        <v>2696</v>
      </c>
      <c r="B814" s="50" t="s">
        <v>2697</v>
      </c>
      <c r="C814" s="31">
        <v>207549</v>
      </c>
      <c r="D814" s="50" t="s">
        <v>2760</v>
      </c>
      <c r="E814" s="50" t="s">
        <v>2744</v>
      </c>
      <c r="F814" s="31" t="s">
        <v>45</v>
      </c>
      <c r="G814" s="31" t="s">
        <v>45</v>
      </c>
      <c r="H814" s="31">
        <v>1</v>
      </c>
      <c r="I814" s="31">
        <v>1</v>
      </c>
      <c r="J814" s="31">
        <v>1</v>
      </c>
      <c r="K814" s="31">
        <v>138</v>
      </c>
      <c r="L814" s="31" t="s">
        <v>30</v>
      </c>
      <c r="M814" s="29">
        <v>2215</v>
      </c>
      <c r="N814" s="39">
        <v>130441.77</v>
      </c>
      <c r="O814" s="18" t="s">
        <v>2980</v>
      </c>
      <c r="P814" s="64"/>
      <c r="Q814" s="65"/>
      <c r="R814" s="34"/>
      <c r="S814" s="33"/>
      <c r="T814" s="67">
        <v>1</v>
      </c>
    </row>
    <row r="815" spans="1:20" ht="15.75" outlineLevel="2" x14ac:dyDescent="0.25">
      <c r="A815" s="50" t="s">
        <v>2696</v>
      </c>
      <c r="B815" s="50" t="s">
        <v>2697</v>
      </c>
      <c r="C815" s="31">
        <v>207551</v>
      </c>
      <c r="D815" s="50" t="s">
        <v>2818</v>
      </c>
      <c r="E815" s="50" t="s">
        <v>2758</v>
      </c>
      <c r="F815" s="31" t="s">
        <v>1099</v>
      </c>
      <c r="G815" s="31" t="s">
        <v>1099</v>
      </c>
      <c r="H815" s="31">
        <v>1</v>
      </c>
      <c r="I815" s="31">
        <v>1</v>
      </c>
      <c r="J815" s="31">
        <v>1</v>
      </c>
      <c r="K815" s="31">
        <v>138</v>
      </c>
      <c r="L815" s="31" t="s">
        <v>30</v>
      </c>
      <c r="M815" s="29">
        <v>2267</v>
      </c>
      <c r="N815" s="38">
        <v>130441.77</v>
      </c>
      <c r="O815" s="18" t="s">
        <v>2980</v>
      </c>
      <c r="P815" s="64"/>
      <c r="Q815" s="65"/>
      <c r="R815" s="34"/>
      <c r="S815" s="33"/>
      <c r="T815" s="67">
        <v>1</v>
      </c>
    </row>
    <row r="816" spans="1:20" ht="31.5" outlineLevel="2" x14ac:dyDescent="0.25">
      <c r="A816" s="50" t="s">
        <v>2696</v>
      </c>
      <c r="B816" s="50" t="s">
        <v>2697</v>
      </c>
      <c r="C816" s="31">
        <v>207552</v>
      </c>
      <c r="D816" s="50" t="s">
        <v>2785</v>
      </c>
      <c r="E816" s="50" t="s">
        <v>2768</v>
      </c>
      <c r="F816" s="31" t="s">
        <v>216</v>
      </c>
      <c r="G816" s="31" t="s">
        <v>216</v>
      </c>
      <c r="H816" s="31">
        <v>1</v>
      </c>
      <c r="I816" s="31">
        <v>1</v>
      </c>
      <c r="J816" s="31">
        <v>1</v>
      </c>
      <c r="K816" s="31">
        <v>138</v>
      </c>
      <c r="L816" s="31" t="s">
        <v>30</v>
      </c>
      <c r="M816" s="29">
        <v>2233</v>
      </c>
      <c r="N816" s="38">
        <v>130441.77</v>
      </c>
      <c r="O816" s="18" t="s">
        <v>2980</v>
      </c>
      <c r="P816" s="64"/>
      <c r="Q816" s="65"/>
      <c r="R816" s="34"/>
      <c r="S816" s="33"/>
      <c r="T816" s="67">
        <v>1</v>
      </c>
    </row>
    <row r="817" spans="1:22" ht="15.75" outlineLevel="2" x14ac:dyDescent="0.25">
      <c r="A817" s="50" t="s">
        <v>2696</v>
      </c>
      <c r="B817" s="50" t="s">
        <v>2697</v>
      </c>
      <c r="C817" s="31">
        <v>207555</v>
      </c>
      <c r="D817" s="50" t="s">
        <v>2778</v>
      </c>
      <c r="E817" s="50" t="s">
        <v>2770</v>
      </c>
      <c r="F817" s="31" t="s">
        <v>216</v>
      </c>
      <c r="G817" s="31" t="s">
        <v>216</v>
      </c>
      <c r="H817" s="31">
        <v>1</v>
      </c>
      <c r="I817" s="31">
        <v>1</v>
      </c>
      <c r="J817" s="31">
        <v>1</v>
      </c>
      <c r="K817" s="31">
        <v>138</v>
      </c>
      <c r="L817" s="31" t="s">
        <v>30</v>
      </c>
      <c r="M817" s="29">
        <v>2227</v>
      </c>
      <c r="N817" s="39">
        <v>130441.77</v>
      </c>
      <c r="O817" s="18" t="s">
        <v>2980</v>
      </c>
      <c r="P817" s="64"/>
      <c r="Q817" s="65"/>
      <c r="R817" s="34"/>
      <c r="S817" s="33"/>
      <c r="T817" s="67">
        <v>1</v>
      </c>
    </row>
    <row r="818" spans="1:22" ht="15.75" outlineLevel="2" x14ac:dyDescent="0.25">
      <c r="A818" s="50" t="s">
        <v>2696</v>
      </c>
      <c r="B818" s="50" t="s">
        <v>2697</v>
      </c>
      <c r="C818" s="31">
        <v>207558</v>
      </c>
      <c r="D818" s="50" t="s">
        <v>2763</v>
      </c>
      <c r="E818" s="50" t="s">
        <v>2764</v>
      </c>
      <c r="F818" s="31" t="s">
        <v>216</v>
      </c>
      <c r="G818" s="31" t="s">
        <v>216</v>
      </c>
      <c r="H818" s="31">
        <v>1</v>
      </c>
      <c r="I818" s="31">
        <v>1</v>
      </c>
      <c r="J818" s="31">
        <v>1</v>
      </c>
      <c r="K818" s="31">
        <v>138</v>
      </c>
      <c r="L818" s="31" t="s">
        <v>30</v>
      </c>
      <c r="M818" s="29">
        <v>2218</v>
      </c>
      <c r="N818" s="39">
        <v>130441.77</v>
      </c>
      <c r="O818" s="18" t="s">
        <v>2980</v>
      </c>
      <c r="P818" s="64"/>
      <c r="Q818" s="65"/>
      <c r="R818" s="34"/>
      <c r="S818" s="33"/>
      <c r="T818" s="67">
        <v>1</v>
      </c>
    </row>
    <row r="819" spans="1:22" ht="15.75" outlineLevel="2" x14ac:dyDescent="0.25">
      <c r="A819" s="50" t="s">
        <v>2696</v>
      </c>
      <c r="B819" s="50" t="s">
        <v>2697</v>
      </c>
      <c r="C819" s="31">
        <v>207560</v>
      </c>
      <c r="D819" s="50" t="s">
        <v>2810</v>
      </c>
      <c r="E819" s="50" t="s">
        <v>2764</v>
      </c>
      <c r="F819" s="31" t="s">
        <v>216</v>
      </c>
      <c r="G819" s="31" t="s">
        <v>216</v>
      </c>
      <c r="H819" s="31">
        <v>1</v>
      </c>
      <c r="I819" s="31">
        <v>1</v>
      </c>
      <c r="J819" s="31">
        <v>1</v>
      </c>
      <c r="K819" s="31">
        <v>138</v>
      </c>
      <c r="L819" s="31" t="s">
        <v>30</v>
      </c>
      <c r="M819" s="29">
        <v>2259</v>
      </c>
      <c r="N819" s="38">
        <v>130441.77</v>
      </c>
      <c r="O819" s="18" t="s">
        <v>2980</v>
      </c>
      <c r="P819" s="64"/>
      <c r="Q819" s="65"/>
      <c r="R819" s="34"/>
      <c r="S819" s="33"/>
      <c r="T819" s="67">
        <v>1</v>
      </c>
    </row>
    <row r="820" spans="1:22" ht="15.75" outlineLevel="2" x14ac:dyDescent="0.25">
      <c r="A820" s="50" t="s">
        <v>2696</v>
      </c>
      <c r="B820" s="50" t="s">
        <v>2697</v>
      </c>
      <c r="C820" s="31">
        <v>207561</v>
      </c>
      <c r="D820" s="50" t="s">
        <v>2808</v>
      </c>
      <c r="E820" s="50" t="s">
        <v>2768</v>
      </c>
      <c r="F820" s="31" t="s">
        <v>216</v>
      </c>
      <c r="G820" s="31" t="s">
        <v>216</v>
      </c>
      <c r="H820" s="31">
        <v>1</v>
      </c>
      <c r="I820" s="31">
        <v>1</v>
      </c>
      <c r="J820" s="31">
        <v>1</v>
      </c>
      <c r="K820" s="31">
        <v>138</v>
      </c>
      <c r="L820" s="31" t="s">
        <v>30</v>
      </c>
      <c r="M820" s="29">
        <v>2256</v>
      </c>
      <c r="N820" s="39">
        <v>130441.77</v>
      </c>
      <c r="O820" s="18" t="s">
        <v>2980</v>
      </c>
      <c r="P820" s="64"/>
      <c r="Q820" s="65"/>
      <c r="R820" s="34"/>
      <c r="S820" s="33"/>
      <c r="T820" s="67">
        <v>1</v>
      </c>
    </row>
    <row r="821" spans="1:22" ht="15.75" outlineLevel="2" x14ac:dyDescent="0.25">
      <c r="A821" s="50" t="s">
        <v>2696</v>
      </c>
      <c r="B821" s="50" t="s">
        <v>2697</v>
      </c>
      <c r="C821" s="31">
        <v>207562</v>
      </c>
      <c r="D821" s="50" t="s">
        <v>2803</v>
      </c>
      <c r="E821" s="50" t="s">
        <v>2768</v>
      </c>
      <c r="F821" s="31" t="s">
        <v>216</v>
      </c>
      <c r="G821" s="31" t="s">
        <v>216</v>
      </c>
      <c r="H821" s="31">
        <v>1</v>
      </c>
      <c r="I821" s="31">
        <v>1</v>
      </c>
      <c r="J821" s="31">
        <v>1</v>
      </c>
      <c r="K821" s="31">
        <v>138</v>
      </c>
      <c r="L821" s="31" t="s">
        <v>30</v>
      </c>
      <c r="M821" s="29">
        <v>2251</v>
      </c>
      <c r="N821" s="39">
        <v>130441.77</v>
      </c>
      <c r="O821" s="18" t="s">
        <v>2980</v>
      </c>
      <c r="P821" s="64"/>
      <c r="Q821" s="65"/>
      <c r="R821" s="34"/>
      <c r="S821" s="33"/>
      <c r="T821" s="67">
        <v>1</v>
      </c>
    </row>
    <row r="822" spans="1:22" ht="15.75" outlineLevel="2" x14ac:dyDescent="0.25">
      <c r="A822" s="50" t="s">
        <v>2696</v>
      </c>
      <c r="B822" s="50" t="s">
        <v>2697</v>
      </c>
      <c r="C822" s="31">
        <v>207563</v>
      </c>
      <c r="D822" s="50" t="s">
        <v>2741</v>
      </c>
      <c r="E822" s="50" t="s">
        <v>2712</v>
      </c>
      <c r="F822" s="31" t="s">
        <v>45</v>
      </c>
      <c r="G822" s="31" t="s">
        <v>45</v>
      </c>
      <c r="H822" s="31">
        <v>1</v>
      </c>
      <c r="I822" s="31">
        <v>1</v>
      </c>
      <c r="J822" s="31">
        <v>1</v>
      </c>
      <c r="K822" s="31">
        <v>138</v>
      </c>
      <c r="L822" s="31" t="s">
        <v>30</v>
      </c>
      <c r="M822" s="29">
        <v>2198</v>
      </c>
      <c r="N822" s="38">
        <v>130441.77</v>
      </c>
      <c r="O822" s="18" t="s">
        <v>2980</v>
      </c>
      <c r="P822" s="64"/>
      <c r="Q822" s="65"/>
      <c r="R822" s="34"/>
      <c r="S822" s="33"/>
      <c r="T822" s="67">
        <v>1</v>
      </c>
    </row>
    <row r="823" spans="1:22" ht="15.75" outlineLevel="2" x14ac:dyDescent="0.25">
      <c r="A823" s="50" t="s">
        <v>2696</v>
      </c>
      <c r="B823" s="50" t="s">
        <v>2697</v>
      </c>
      <c r="C823" s="31">
        <v>207566</v>
      </c>
      <c r="D823" s="50" t="s">
        <v>2799</v>
      </c>
      <c r="E823" s="50" t="s">
        <v>2764</v>
      </c>
      <c r="F823" s="31" t="s">
        <v>216</v>
      </c>
      <c r="G823" s="31" t="s">
        <v>216</v>
      </c>
      <c r="H823" s="31">
        <v>1</v>
      </c>
      <c r="I823" s="31">
        <v>1</v>
      </c>
      <c r="J823" s="31">
        <v>1</v>
      </c>
      <c r="K823" s="31">
        <v>138</v>
      </c>
      <c r="L823" s="31" t="s">
        <v>30</v>
      </c>
      <c r="M823" s="29">
        <v>2247</v>
      </c>
      <c r="N823" s="39">
        <v>130441.77</v>
      </c>
      <c r="O823" s="18" t="s">
        <v>2980</v>
      </c>
      <c r="P823" s="64"/>
      <c r="Q823" s="65"/>
      <c r="R823" s="34"/>
      <c r="S823" s="33"/>
      <c r="T823" s="67">
        <v>1</v>
      </c>
    </row>
    <row r="824" spans="1:22" ht="15.75" outlineLevel="2" x14ac:dyDescent="0.25">
      <c r="A824" s="50" t="s">
        <v>2696</v>
      </c>
      <c r="B824" s="50" t="s">
        <v>2697</v>
      </c>
      <c r="C824" s="31">
        <v>207567</v>
      </c>
      <c r="D824" s="50" t="s">
        <v>2772</v>
      </c>
      <c r="E824" s="50" t="s">
        <v>2773</v>
      </c>
      <c r="F824" s="31" t="s">
        <v>216</v>
      </c>
      <c r="G824" s="31" t="s">
        <v>216</v>
      </c>
      <c r="H824" s="31">
        <v>1</v>
      </c>
      <c r="I824" s="31">
        <v>1</v>
      </c>
      <c r="J824" s="31">
        <v>1</v>
      </c>
      <c r="K824" s="31">
        <v>138</v>
      </c>
      <c r="L824" s="31" t="s">
        <v>30</v>
      </c>
      <c r="M824" s="29">
        <v>2223</v>
      </c>
      <c r="N824" s="39">
        <v>130441.77</v>
      </c>
      <c r="O824" s="18" t="s">
        <v>2980</v>
      </c>
      <c r="P824" s="64"/>
      <c r="Q824" s="65"/>
      <c r="R824" s="34"/>
      <c r="S824" s="33"/>
      <c r="T824" s="67">
        <v>1</v>
      </c>
    </row>
    <row r="825" spans="1:22" ht="15.75" outlineLevel="2" x14ac:dyDescent="0.25">
      <c r="A825" s="50" t="s">
        <v>2696</v>
      </c>
      <c r="B825" s="50" t="s">
        <v>2697</v>
      </c>
      <c r="C825" s="31">
        <v>207569</v>
      </c>
      <c r="D825" s="50" t="s">
        <v>2762</v>
      </c>
      <c r="E825" s="50" t="s">
        <v>2758</v>
      </c>
      <c r="F825" s="31" t="s">
        <v>45</v>
      </c>
      <c r="G825" s="31" t="s">
        <v>45</v>
      </c>
      <c r="H825" s="31">
        <v>1</v>
      </c>
      <c r="I825" s="31">
        <v>1</v>
      </c>
      <c r="J825" s="31">
        <v>1</v>
      </c>
      <c r="K825" s="31">
        <v>138</v>
      </c>
      <c r="L825" s="31" t="s">
        <v>30</v>
      </c>
      <c r="M825" s="29">
        <v>2217</v>
      </c>
      <c r="N825" s="39">
        <v>130441.77</v>
      </c>
      <c r="O825" s="18" t="s">
        <v>2980</v>
      </c>
      <c r="P825" s="64"/>
      <c r="Q825" s="65"/>
      <c r="R825" s="34"/>
      <c r="S825" s="33"/>
      <c r="T825" s="67">
        <v>1</v>
      </c>
    </row>
    <row r="826" spans="1:22" ht="15.75" outlineLevel="2" x14ac:dyDescent="0.25">
      <c r="A826" s="50" t="s">
        <v>2696</v>
      </c>
      <c r="B826" s="50" t="s">
        <v>2697</v>
      </c>
      <c r="C826" s="31">
        <v>207572</v>
      </c>
      <c r="D826" s="50" t="s">
        <v>2783</v>
      </c>
      <c r="E826" s="50" t="s">
        <v>2768</v>
      </c>
      <c r="F826" s="31" t="s">
        <v>216</v>
      </c>
      <c r="G826" s="31" t="s">
        <v>216</v>
      </c>
      <c r="H826" s="31">
        <v>1</v>
      </c>
      <c r="I826" s="31">
        <v>1</v>
      </c>
      <c r="J826" s="31">
        <v>1</v>
      </c>
      <c r="K826" s="31">
        <v>138</v>
      </c>
      <c r="L826" s="31" t="s">
        <v>30</v>
      </c>
      <c r="M826" s="29">
        <v>2231</v>
      </c>
      <c r="N826" s="39">
        <v>130441.77</v>
      </c>
      <c r="O826" s="18" t="s">
        <v>2980</v>
      </c>
      <c r="P826" s="64"/>
      <c r="Q826" s="65"/>
      <c r="R826" s="34"/>
      <c r="S826" s="33"/>
      <c r="T826" s="67">
        <v>1</v>
      </c>
    </row>
    <row r="827" spans="1:22" ht="15.75" outlineLevel="2" x14ac:dyDescent="0.25">
      <c r="A827" s="50" t="s">
        <v>2696</v>
      </c>
      <c r="B827" s="50" t="s">
        <v>2697</v>
      </c>
      <c r="C827" s="31">
        <v>207573</v>
      </c>
      <c r="D827" s="50" t="s">
        <v>2797</v>
      </c>
      <c r="E827" s="50" t="s">
        <v>2768</v>
      </c>
      <c r="F827" s="31" t="s">
        <v>216</v>
      </c>
      <c r="G827" s="31" t="s">
        <v>216</v>
      </c>
      <c r="H827" s="31">
        <v>1</v>
      </c>
      <c r="I827" s="31">
        <v>1</v>
      </c>
      <c r="J827" s="31">
        <v>1</v>
      </c>
      <c r="K827" s="31">
        <v>138</v>
      </c>
      <c r="L827" s="31" t="s">
        <v>30</v>
      </c>
      <c r="M827" s="29">
        <v>2245</v>
      </c>
      <c r="N827" s="39">
        <v>130441.77</v>
      </c>
      <c r="O827" s="18" t="s">
        <v>2980</v>
      </c>
      <c r="P827" s="64"/>
      <c r="Q827" s="65"/>
      <c r="R827" s="34"/>
      <c r="S827" s="33"/>
      <c r="T827" s="67">
        <v>1</v>
      </c>
    </row>
    <row r="828" spans="1:22" ht="31.5" outlineLevel="2" x14ac:dyDescent="0.25">
      <c r="A828" s="50" t="s">
        <v>2696</v>
      </c>
      <c r="B828" s="50" t="s">
        <v>2697</v>
      </c>
      <c r="C828" s="51">
        <v>316532</v>
      </c>
      <c r="D828" s="52" t="s">
        <v>2754</v>
      </c>
      <c r="E828" s="50" t="s">
        <v>2719</v>
      </c>
      <c r="F828" s="31" t="s">
        <v>45</v>
      </c>
      <c r="G828" s="31" t="s">
        <v>45</v>
      </c>
      <c r="H828" s="31">
        <v>1</v>
      </c>
      <c r="I828" s="31">
        <v>1</v>
      </c>
      <c r="J828" s="31">
        <v>1</v>
      </c>
      <c r="K828" s="31">
        <v>138</v>
      </c>
      <c r="L828" s="31" t="s">
        <v>30</v>
      </c>
      <c r="M828" s="29">
        <v>2210</v>
      </c>
      <c r="N828" s="39">
        <v>130441.77</v>
      </c>
      <c r="O828" s="18" t="s">
        <v>2980</v>
      </c>
      <c r="P828" s="64"/>
      <c r="Q828" s="65"/>
      <c r="R828" s="34"/>
      <c r="S828" s="33"/>
      <c r="T828" s="67">
        <v>1</v>
      </c>
    </row>
    <row r="829" spans="1:22" ht="15.75" outlineLevel="2" x14ac:dyDescent="0.25">
      <c r="A829" s="50" t="s">
        <v>2696</v>
      </c>
      <c r="B829" s="50" t="s">
        <v>2697</v>
      </c>
      <c r="C829" s="51">
        <v>316538</v>
      </c>
      <c r="D829" s="52" t="s">
        <v>2769</v>
      </c>
      <c r="E829" s="50" t="s">
        <v>2770</v>
      </c>
      <c r="F829" s="31" t="s">
        <v>216</v>
      </c>
      <c r="G829" s="31" t="s">
        <v>216</v>
      </c>
      <c r="H829" s="31">
        <v>1</v>
      </c>
      <c r="I829" s="31">
        <v>1</v>
      </c>
      <c r="J829" s="31">
        <v>1</v>
      </c>
      <c r="K829" s="31">
        <v>138</v>
      </c>
      <c r="L829" s="31" t="s">
        <v>30</v>
      </c>
      <c r="M829" s="29">
        <v>2221</v>
      </c>
      <c r="N829" s="39">
        <v>130441.77</v>
      </c>
      <c r="O829" s="18" t="s">
        <v>2980</v>
      </c>
      <c r="P829" s="64"/>
      <c r="Q829" s="65"/>
      <c r="R829" s="34"/>
      <c r="S829" s="33"/>
      <c r="T829" s="67">
        <v>1</v>
      </c>
    </row>
    <row r="830" spans="1:22" ht="15.75" outlineLevel="2" x14ac:dyDescent="0.25">
      <c r="A830" s="50" t="s">
        <v>2696</v>
      </c>
      <c r="B830" s="50" t="s">
        <v>2697</v>
      </c>
      <c r="C830" s="51">
        <v>316553</v>
      </c>
      <c r="D830" s="52" t="s">
        <v>2782</v>
      </c>
      <c r="E830" s="50" t="s">
        <v>2766</v>
      </c>
      <c r="F830" s="31" t="s">
        <v>216</v>
      </c>
      <c r="G830" s="31" t="s">
        <v>216</v>
      </c>
      <c r="H830" s="31">
        <v>1</v>
      </c>
      <c r="I830" s="31">
        <v>1</v>
      </c>
      <c r="J830" s="31">
        <v>1</v>
      </c>
      <c r="K830" s="31">
        <v>138</v>
      </c>
      <c r="L830" s="31" t="s">
        <v>30</v>
      </c>
      <c r="M830" s="29">
        <v>2230</v>
      </c>
      <c r="N830" s="39">
        <v>130441.77</v>
      </c>
      <c r="O830" s="18" t="s">
        <v>2980</v>
      </c>
      <c r="P830" s="64"/>
      <c r="Q830" s="65"/>
      <c r="R830" s="34"/>
      <c r="S830" s="33"/>
      <c r="T830" s="67">
        <v>1</v>
      </c>
    </row>
    <row r="831" spans="1:22" ht="15.75" outlineLevel="1" x14ac:dyDescent="0.25">
      <c r="A831" s="50"/>
      <c r="B831" s="69" t="s">
        <v>3067</v>
      </c>
      <c r="C831" s="51"/>
      <c r="D831" s="52"/>
      <c r="E831" s="50"/>
      <c r="F831" s="31"/>
      <c r="G831" s="31"/>
      <c r="H831" s="31">
        <f>SUBTOTAL(9,H733:H830)</f>
        <v>98</v>
      </c>
      <c r="I831" s="31">
        <f>SUBTOTAL(9,I733:I830)</f>
        <v>107</v>
      </c>
      <c r="J831" s="31"/>
      <c r="K831" s="31"/>
      <c r="L831" s="31"/>
      <c r="M831" s="29"/>
      <c r="N831" s="39">
        <f>SUBTOTAL(9,N733:N830)</f>
        <v>13565664.469999973</v>
      </c>
      <c r="O831" s="18"/>
      <c r="P831" s="64"/>
      <c r="Q831" s="65"/>
      <c r="R831" s="34"/>
      <c r="S831" s="33"/>
      <c r="T831" s="67"/>
    </row>
    <row r="832" spans="1:22" s="80" customFormat="1" ht="25.5" customHeight="1" x14ac:dyDescent="0.25">
      <c r="A832" s="71"/>
      <c r="B832" s="71"/>
      <c r="C832" s="71"/>
      <c r="D832" s="72"/>
      <c r="E832" s="72"/>
      <c r="F832" s="71"/>
      <c r="G832" s="71"/>
      <c r="H832" s="73"/>
      <c r="I832" s="73"/>
      <c r="J832" s="71"/>
      <c r="K832" s="73"/>
      <c r="L832" s="74"/>
      <c r="M832" s="73"/>
      <c r="N832" s="73"/>
      <c r="O832" s="71"/>
      <c r="P832" s="75"/>
      <c r="Q832" s="76"/>
      <c r="R832" s="18"/>
      <c r="S832" s="77"/>
      <c r="T832" s="19"/>
      <c r="U832" s="78"/>
      <c r="V832" s="79"/>
    </row>
    <row r="833" spans="1:22" s="80" customFormat="1" ht="25.5" customHeight="1" x14ac:dyDescent="0.25">
      <c r="A833" s="71"/>
      <c r="B833" s="81" t="s">
        <v>3070</v>
      </c>
      <c r="C833" s="71"/>
      <c r="D833" s="72"/>
      <c r="E833" s="72"/>
      <c r="F833" s="82"/>
      <c r="G833" s="82"/>
      <c r="H833" s="197" t="s">
        <v>3070</v>
      </c>
      <c r="I833" s="197"/>
      <c r="J833" s="71"/>
      <c r="K833" s="73"/>
      <c r="L833" s="74"/>
      <c r="M833" s="73"/>
      <c r="N833" s="73"/>
      <c r="O833" s="71"/>
      <c r="P833" s="83"/>
      <c r="Q833" s="76"/>
      <c r="R833" s="18"/>
      <c r="S833" s="77"/>
      <c r="T833" s="19"/>
      <c r="U833" s="78"/>
      <c r="V833" s="79"/>
    </row>
    <row r="834" spans="1:22" s="80" customFormat="1" ht="25.5" customHeight="1" x14ac:dyDescent="0.25">
      <c r="A834" s="71"/>
      <c r="B834" s="71"/>
      <c r="C834" s="71"/>
      <c r="D834" s="72"/>
      <c r="E834" s="72"/>
      <c r="F834" s="71"/>
      <c r="G834" s="71"/>
      <c r="H834" s="71"/>
      <c r="I834" s="71"/>
      <c r="J834" s="71"/>
      <c r="K834" s="73"/>
      <c r="L834" s="74"/>
      <c r="M834" s="73"/>
      <c r="N834" s="73"/>
      <c r="O834" s="71"/>
      <c r="P834" s="83"/>
      <c r="Q834" s="76"/>
      <c r="R834" s="18"/>
      <c r="S834" s="77"/>
      <c r="T834" s="19"/>
      <c r="U834" s="78"/>
      <c r="V834" s="79"/>
    </row>
    <row r="835" spans="1:22" s="80" customFormat="1" ht="25.5" customHeight="1" x14ac:dyDescent="0.25">
      <c r="A835" s="71"/>
      <c r="B835" s="71"/>
      <c r="C835" s="71"/>
      <c r="D835" s="72"/>
      <c r="E835" s="72"/>
      <c r="F835" s="71"/>
      <c r="G835" s="71"/>
      <c r="H835" s="73"/>
      <c r="I835" s="73"/>
      <c r="J835" s="71"/>
      <c r="K835" s="73"/>
      <c r="L835" s="74"/>
      <c r="M835" s="73"/>
      <c r="N835" s="73"/>
      <c r="O835" s="71"/>
      <c r="P835" s="83"/>
      <c r="Q835" s="76"/>
      <c r="R835" s="18"/>
      <c r="S835" s="77"/>
      <c r="T835" s="19"/>
      <c r="U835" s="78"/>
      <c r="V835" s="79"/>
    </row>
    <row r="836" spans="1:22" s="80" customFormat="1" ht="25.5" customHeight="1" x14ac:dyDescent="0.25">
      <c r="A836" s="71"/>
      <c r="B836" s="71"/>
      <c r="C836" s="84"/>
      <c r="D836" s="85" t="s">
        <v>3071</v>
      </c>
      <c r="E836" s="72"/>
      <c r="F836" s="71"/>
      <c r="G836" s="71"/>
      <c r="H836" s="73"/>
      <c r="I836" s="73"/>
      <c r="J836" s="71"/>
      <c r="K836" s="73"/>
      <c r="L836" s="74"/>
      <c r="M836" s="198" t="s">
        <v>3072</v>
      </c>
      <c r="N836" s="198"/>
      <c r="O836" s="198"/>
      <c r="P836" s="83"/>
      <c r="Q836" s="76"/>
      <c r="R836" s="18"/>
      <c r="S836" s="77"/>
      <c r="T836" s="19"/>
      <c r="U836" s="78"/>
      <c r="V836" s="79"/>
    </row>
    <row r="837" spans="1:22" s="80" customFormat="1" ht="29.25" customHeight="1" x14ac:dyDescent="0.25">
      <c r="A837" s="71"/>
      <c r="B837" s="71"/>
      <c r="C837" s="86"/>
      <c r="D837" s="81" t="s">
        <v>3073</v>
      </c>
      <c r="E837" s="87"/>
      <c r="F837" s="81"/>
      <c r="G837" s="81"/>
      <c r="H837" s="88"/>
      <c r="I837" s="88"/>
      <c r="J837" s="81"/>
      <c r="K837" s="88"/>
      <c r="L837" s="89"/>
      <c r="M837" s="199" t="s">
        <v>3074</v>
      </c>
      <c r="N837" s="199"/>
      <c r="O837" s="199"/>
      <c r="P837" s="90"/>
      <c r="Q837" s="76"/>
      <c r="R837" s="18"/>
      <c r="S837" s="77"/>
      <c r="T837" s="19"/>
      <c r="U837" s="78"/>
      <c r="V837" s="79"/>
    </row>
    <row r="838" spans="1:22" ht="15.75" outlineLevel="2" x14ac:dyDescent="0.25">
      <c r="A838" s="50" t="s">
        <v>2696</v>
      </c>
      <c r="B838" s="50" t="s">
        <v>2702</v>
      </c>
      <c r="C838" s="31">
        <v>130629</v>
      </c>
      <c r="D838" s="50" t="s">
        <v>2910</v>
      </c>
      <c r="E838" s="50" t="s">
        <v>2906</v>
      </c>
      <c r="F838" s="31" t="s">
        <v>216</v>
      </c>
      <c r="G838" s="31" t="s">
        <v>216</v>
      </c>
      <c r="H838" s="31">
        <v>1</v>
      </c>
      <c r="I838" s="31">
        <v>2</v>
      </c>
      <c r="J838" s="31">
        <v>1</v>
      </c>
      <c r="K838" s="31">
        <v>138</v>
      </c>
      <c r="L838" s="31" t="s">
        <v>30</v>
      </c>
      <c r="M838" s="29">
        <v>2351</v>
      </c>
      <c r="N838" s="38">
        <v>159283.09</v>
      </c>
      <c r="O838" s="18" t="s">
        <v>2980</v>
      </c>
      <c r="P838" s="64"/>
      <c r="Q838" s="65"/>
      <c r="R838" s="34"/>
      <c r="S838" s="33"/>
      <c r="T838" s="67">
        <v>1</v>
      </c>
    </row>
    <row r="839" spans="1:22" ht="15.75" outlineLevel="2" x14ac:dyDescent="0.25">
      <c r="A839" s="50" t="s">
        <v>2696</v>
      </c>
      <c r="B839" s="50" t="s">
        <v>2702</v>
      </c>
      <c r="C839" s="31">
        <v>130634</v>
      </c>
      <c r="D839" s="50" t="s">
        <v>2918</v>
      </c>
      <c r="E839" s="50" t="s">
        <v>2906</v>
      </c>
      <c r="F839" s="31" t="s">
        <v>216</v>
      </c>
      <c r="G839" s="31" t="s">
        <v>216</v>
      </c>
      <c r="H839" s="31">
        <v>1</v>
      </c>
      <c r="I839" s="31">
        <v>2</v>
      </c>
      <c r="J839" s="31">
        <v>1</v>
      </c>
      <c r="K839" s="31">
        <v>138</v>
      </c>
      <c r="L839" s="31" t="s">
        <v>30</v>
      </c>
      <c r="M839" s="29">
        <v>2358</v>
      </c>
      <c r="N839" s="38">
        <v>255453.43</v>
      </c>
      <c r="O839" s="18" t="s">
        <v>2980</v>
      </c>
      <c r="P839" s="64"/>
      <c r="Q839" s="65"/>
      <c r="R839" s="34"/>
      <c r="S839" s="33"/>
      <c r="T839" s="67">
        <v>1</v>
      </c>
    </row>
    <row r="840" spans="1:22" ht="15.75" outlineLevel="2" x14ac:dyDescent="0.25">
      <c r="A840" s="50" t="s">
        <v>2696</v>
      </c>
      <c r="B840" s="50" t="s">
        <v>2702</v>
      </c>
      <c r="C840" s="31">
        <v>130644</v>
      </c>
      <c r="D840" s="50" t="s">
        <v>2921</v>
      </c>
      <c r="E840" s="50" t="s">
        <v>2906</v>
      </c>
      <c r="F840" s="31" t="s">
        <v>216</v>
      </c>
      <c r="G840" s="31" t="s">
        <v>216</v>
      </c>
      <c r="H840" s="31">
        <v>1</v>
      </c>
      <c r="I840" s="31">
        <v>2</v>
      </c>
      <c r="J840" s="31">
        <v>1</v>
      </c>
      <c r="K840" s="31">
        <v>138</v>
      </c>
      <c r="L840" s="31" t="s">
        <v>30</v>
      </c>
      <c r="M840" s="29">
        <v>2362</v>
      </c>
      <c r="N840" s="38">
        <v>159283.09</v>
      </c>
      <c r="O840" s="18" t="s">
        <v>2980</v>
      </c>
      <c r="P840" s="64"/>
      <c r="Q840" s="65"/>
      <c r="R840" s="34"/>
      <c r="S840" s="33"/>
      <c r="T840" s="67">
        <v>1</v>
      </c>
    </row>
    <row r="841" spans="1:22" ht="15.75" outlineLevel="2" x14ac:dyDescent="0.25">
      <c r="A841" s="50" t="s">
        <v>2696</v>
      </c>
      <c r="B841" s="50" t="s">
        <v>2702</v>
      </c>
      <c r="C841" s="31">
        <v>130648</v>
      </c>
      <c r="D841" s="50" t="s">
        <v>2905</v>
      </c>
      <c r="E841" s="50" t="s">
        <v>2906</v>
      </c>
      <c r="F841" s="31" t="s">
        <v>216</v>
      </c>
      <c r="G841" s="31" t="s">
        <v>216</v>
      </c>
      <c r="H841" s="31">
        <v>1</v>
      </c>
      <c r="I841" s="31">
        <v>2</v>
      </c>
      <c r="J841" s="31">
        <v>1</v>
      </c>
      <c r="K841" s="31">
        <v>138</v>
      </c>
      <c r="L841" s="31" t="s">
        <v>30</v>
      </c>
      <c r="M841" s="29">
        <v>2348</v>
      </c>
      <c r="N841" s="38">
        <v>159283.09</v>
      </c>
      <c r="O841" s="18" t="s">
        <v>2980</v>
      </c>
      <c r="P841" s="64"/>
      <c r="Q841" s="65"/>
      <c r="R841" s="34"/>
      <c r="S841" s="33"/>
      <c r="T841" s="67">
        <v>1</v>
      </c>
    </row>
    <row r="842" spans="1:22" ht="15.75" outlineLevel="2" x14ac:dyDescent="0.25">
      <c r="A842" s="50" t="s">
        <v>2696</v>
      </c>
      <c r="B842" s="50" t="s">
        <v>2702</v>
      </c>
      <c r="C842" s="31">
        <v>130650</v>
      </c>
      <c r="D842" s="50" t="s">
        <v>2914</v>
      </c>
      <c r="E842" s="50" t="s">
        <v>2906</v>
      </c>
      <c r="F842" s="31" t="s">
        <v>216</v>
      </c>
      <c r="G842" s="31" t="s">
        <v>216</v>
      </c>
      <c r="H842" s="31">
        <v>1</v>
      </c>
      <c r="I842" s="31">
        <v>2</v>
      </c>
      <c r="J842" s="31">
        <v>1</v>
      </c>
      <c r="K842" s="31">
        <v>138</v>
      </c>
      <c r="L842" s="31" t="s">
        <v>30</v>
      </c>
      <c r="M842" s="29">
        <v>2354</v>
      </c>
      <c r="N842" s="38">
        <v>201220.9</v>
      </c>
      <c r="O842" s="18" t="s">
        <v>2980</v>
      </c>
      <c r="P842" s="64"/>
      <c r="Q842" s="65"/>
      <c r="R842" s="34"/>
      <c r="S842" s="33"/>
      <c r="T842" s="67">
        <v>1</v>
      </c>
    </row>
    <row r="843" spans="1:22" ht="15.75" outlineLevel="2" x14ac:dyDescent="0.25">
      <c r="A843" s="50" t="s">
        <v>2696</v>
      </c>
      <c r="B843" s="50" t="s">
        <v>2702</v>
      </c>
      <c r="C843" s="31">
        <v>130651</v>
      </c>
      <c r="D843" s="50" t="s">
        <v>2916</v>
      </c>
      <c r="E843" s="50" t="s">
        <v>2906</v>
      </c>
      <c r="F843" s="31" t="s">
        <v>216</v>
      </c>
      <c r="G843" s="31" t="s">
        <v>216</v>
      </c>
      <c r="H843" s="31">
        <v>1</v>
      </c>
      <c r="I843" s="31">
        <v>2</v>
      </c>
      <c r="J843" s="31">
        <v>1</v>
      </c>
      <c r="K843" s="31">
        <v>138</v>
      </c>
      <c r="L843" s="31" t="s">
        <v>30</v>
      </c>
      <c r="M843" s="29">
        <v>2356</v>
      </c>
      <c r="N843" s="38">
        <v>270638.88</v>
      </c>
      <c r="O843" s="18" t="s">
        <v>2980</v>
      </c>
      <c r="P843" s="64"/>
      <c r="Q843" s="65"/>
      <c r="R843" s="34"/>
      <c r="S843" s="33"/>
      <c r="T843" s="67">
        <v>1</v>
      </c>
    </row>
    <row r="844" spans="1:22" ht="15.75" outlineLevel="2" x14ac:dyDescent="0.25">
      <c r="A844" s="50" t="s">
        <v>2696</v>
      </c>
      <c r="B844" s="50" t="s">
        <v>2702</v>
      </c>
      <c r="C844" s="31">
        <v>130652</v>
      </c>
      <c r="D844" s="50" t="s">
        <v>1592</v>
      </c>
      <c r="E844" s="50" t="s">
        <v>2906</v>
      </c>
      <c r="F844" s="31" t="s">
        <v>216</v>
      </c>
      <c r="G844" s="31" t="s">
        <v>216</v>
      </c>
      <c r="H844" s="31">
        <v>1</v>
      </c>
      <c r="I844" s="31">
        <v>2</v>
      </c>
      <c r="J844" s="31">
        <v>1</v>
      </c>
      <c r="K844" s="31">
        <v>138</v>
      </c>
      <c r="L844" s="31" t="s">
        <v>30</v>
      </c>
      <c r="M844" s="29">
        <v>2360</v>
      </c>
      <c r="N844" s="38">
        <v>228620.67</v>
      </c>
      <c r="O844" s="18" t="s">
        <v>2980</v>
      </c>
      <c r="P844" s="64"/>
      <c r="Q844" s="65"/>
      <c r="R844" s="34"/>
      <c r="S844" s="33"/>
      <c r="T844" s="67">
        <v>1</v>
      </c>
    </row>
    <row r="845" spans="1:22" ht="15.75" outlineLevel="2" x14ac:dyDescent="0.25">
      <c r="A845" s="50" t="s">
        <v>2696</v>
      </c>
      <c r="B845" s="50" t="s">
        <v>2702</v>
      </c>
      <c r="C845" s="31">
        <v>130768</v>
      </c>
      <c r="D845" s="50" t="s">
        <v>2902</v>
      </c>
      <c r="E845" s="50" t="s">
        <v>2903</v>
      </c>
      <c r="F845" s="31" t="s">
        <v>216</v>
      </c>
      <c r="G845" s="31" t="s">
        <v>216</v>
      </c>
      <c r="H845" s="31">
        <v>1</v>
      </c>
      <c r="I845" s="31">
        <v>2</v>
      </c>
      <c r="J845" s="31">
        <v>1</v>
      </c>
      <c r="K845" s="31">
        <v>138</v>
      </c>
      <c r="L845" s="31" t="s">
        <v>30</v>
      </c>
      <c r="M845" s="29">
        <v>2346</v>
      </c>
      <c r="N845" s="38">
        <v>159283.09</v>
      </c>
      <c r="O845" s="18" t="s">
        <v>2980</v>
      </c>
      <c r="P845" s="64"/>
      <c r="Q845" s="65"/>
      <c r="R845" s="34"/>
      <c r="S845" s="33"/>
      <c r="T845" s="67">
        <v>1</v>
      </c>
    </row>
    <row r="846" spans="1:22" ht="15.75" outlineLevel="2" x14ac:dyDescent="0.25">
      <c r="A846" s="50" t="s">
        <v>2696</v>
      </c>
      <c r="B846" s="50" t="s">
        <v>2702</v>
      </c>
      <c r="C846" s="31">
        <v>130777</v>
      </c>
      <c r="D846" s="50" t="s">
        <v>2927</v>
      </c>
      <c r="E846" s="50" t="s">
        <v>2903</v>
      </c>
      <c r="F846" s="31" t="s">
        <v>216</v>
      </c>
      <c r="G846" s="31" t="s">
        <v>216</v>
      </c>
      <c r="H846" s="31">
        <v>1</v>
      </c>
      <c r="I846" s="31">
        <v>2</v>
      </c>
      <c r="J846" s="31">
        <v>1</v>
      </c>
      <c r="K846" s="31">
        <v>138</v>
      </c>
      <c r="L846" s="31" t="s">
        <v>30</v>
      </c>
      <c r="M846" s="29">
        <v>2368</v>
      </c>
      <c r="N846" s="38">
        <v>298038.65999999997</v>
      </c>
      <c r="O846" s="18" t="s">
        <v>2980</v>
      </c>
      <c r="P846" s="64"/>
      <c r="Q846" s="65"/>
      <c r="R846" s="34"/>
      <c r="S846" s="33"/>
      <c r="T846" s="67">
        <v>1</v>
      </c>
    </row>
    <row r="847" spans="1:22" ht="15.75" outlineLevel="2" x14ac:dyDescent="0.25">
      <c r="A847" s="50" t="s">
        <v>2696</v>
      </c>
      <c r="B847" s="50" t="s">
        <v>2702</v>
      </c>
      <c r="C847" s="31">
        <v>208514</v>
      </c>
      <c r="D847" s="50" t="s">
        <v>2915</v>
      </c>
      <c r="E847" s="50" t="s">
        <v>2908</v>
      </c>
      <c r="F847" s="31" t="s">
        <v>216</v>
      </c>
      <c r="G847" s="31" t="s">
        <v>216</v>
      </c>
      <c r="H847" s="31">
        <v>1</v>
      </c>
      <c r="I847" s="31">
        <v>2</v>
      </c>
      <c r="J847" s="31">
        <v>1</v>
      </c>
      <c r="K847" s="31">
        <v>138</v>
      </c>
      <c r="L847" s="31" t="s">
        <v>30</v>
      </c>
      <c r="M847" s="29">
        <v>2355</v>
      </c>
      <c r="N847" s="38">
        <v>201220.9</v>
      </c>
      <c r="O847" s="18" t="s">
        <v>2980</v>
      </c>
      <c r="P847" s="64"/>
      <c r="Q847" s="65"/>
      <c r="R847" s="34"/>
      <c r="S847" s="33"/>
      <c r="T847" s="67">
        <v>1</v>
      </c>
    </row>
    <row r="848" spans="1:22" ht="15.75" outlineLevel="2" x14ac:dyDescent="0.25">
      <c r="A848" s="50" t="s">
        <v>2696</v>
      </c>
      <c r="B848" s="50" t="s">
        <v>2702</v>
      </c>
      <c r="C848" s="31">
        <v>208522</v>
      </c>
      <c r="D848" s="50" t="s">
        <v>2909</v>
      </c>
      <c r="E848" s="50" t="s">
        <v>2908</v>
      </c>
      <c r="F848" s="31" t="s">
        <v>216</v>
      </c>
      <c r="G848" s="31" t="s">
        <v>216</v>
      </c>
      <c r="H848" s="31">
        <v>1</v>
      </c>
      <c r="I848" s="31">
        <v>2</v>
      </c>
      <c r="J848" s="31">
        <v>1</v>
      </c>
      <c r="K848" s="31">
        <v>138</v>
      </c>
      <c r="L848" s="31" t="s">
        <v>30</v>
      </c>
      <c r="M848" s="29">
        <v>2350</v>
      </c>
      <c r="N848" s="38">
        <v>171895.18</v>
      </c>
      <c r="O848" s="18" t="s">
        <v>2980</v>
      </c>
      <c r="P848" s="64"/>
      <c r="Q848" s="65"/>
      <c r="R848" s="34"/>
      <c r="S848" s="33"/>
      <c r="T848" s="67">
        <v>1</v>
      </c>
    </row>
    <row r="849" spans="1:22" ht="15.75" outlineLevel="1" x14ac:dyDescent="0.25">
      <c r="A849" s="50"/>
      <c r="B849" s="69" t="s">
        <v>3068</v>
      </c>
      <c r="C849" s="31"/>
      <c r="D849" s="50"/>
      <c r="E849" s="50"/>
      <c r="F849" s="31"/>
      <c r="G849" s="31"/>
      <c r="H849" s="31">
        <f>SUBTOTAL(9,H838:H848)</f>
        <v>11</v>
      </c>
      <c r="I849" s="31">
        <f>SUBTOTAL(9,I838:I848)</f>
        <v>22</v>
      </c>
      <c r="J849" s="31"/>
      <c r="K849" s="31"/>
      <c r="L849" s="31"/>
      <c r="M849" s="29"/>
      <c r="N849" s="38">
        <f>SUBTOTAL(9,N838:N848)</f>
        <v>2264220.98</v>
      </c>
      <c r="O849" s="18"/>
      <c r="P849" s="64"/>
      <c r="Q849" s="65"/>
      <c r="R849" s="34"/>
      <c r="S849" s="33"/>
      <c r="T849" s="67"/>
    </row>
    <row r="850" spans="1:22" s="80" customFormat="1" ht="25.5" customHeight="1" x14ac:dyDescent="0.25">
      <c r="A850" s="71"/>
      <c r="B850" s="71"/>
      <c r="C850" s="71"/>
      <c r="D850" s="72"/>
      <c r="E850" s="72"/>
      <c r="F850" s="71"/>
      <c r="G850" s="71"/>
      <c r="H850" s="73"/>
      <c r="I850" s="73"/>
      <c r="J850" s="71"/>
      <c r="K850" s="73"/>
      <c r="L850" s="74"/>
      <c r="M850" s="73"/>
      <c r="N850" s="73"/>
      <c r="O850" s="71"/>
      <c r="P850" s="75"/>
      <c r="Q850" s="76"/>
      <c r="R850" s="18"/>
      <c r="S850" s="77"/>
      <c r="T850" s="19"/>
      <c r="U850" s="78"/>
      <c r="V850" s="79"/>
    </row>
    <row r="851" spans="1:22" s="80" customFormat="1" ht="25.5" customHeight="1" x14ac:dyDescent="0.25">
      <c r="A851" s="71"/>
      <c r="B851" s="81" t="s">
        <v>3070</v>
      </c>
      <c r="C851" s="71"/>
      <c r="D851" s="72"/>
      <c r="E851" s="72"/>
      <c r="F851" s="82"/>
      <c r="G851" s="82"/>
      <c r="H851" s="197" t="s">
        <v>3070</v>
      </c>
      <c r="I851" s="197"/>
      <c r="J851" s="71"/>
      <c r="K851" s="73"/>
      <c r="L851" s="74"/>
      <c r="M851" s="73"/>
      <c r="N851" s="73"/>
      <c r="O851" s="71"/>
      <c r="P851" s="83"/>
      <c r="Q851" s="76"/>
      <c r="R851" s="18"/>
      <c r="S851" s="77"/>
      <c r="T851" s="19"/>
      <c r="U851" s="78"/>
      <c r="V851" s="79"/>
    </row>
    <row r="852" spans="1:22" s="80" customFormat="1" ht="25.5" customHeight="1" x14ac:dyDescent="0.25">
      <c r="A852" s="71"/>
      <c r="B852" s="71"/>
      <c r="C852" s="71"/>
      <c r="D852" s="72"/>
      <c r="E852" s="72"/>
      <c r="F852" s="71"/>
      <c r="G852" s="71"/>
      <c r="H852" s="71"/>
      <c r="I852" s="71"/>
      <c r="J852" s="71"/>
      <c r="K852" s="73"/>
      <c r="L852" s="74"/>
      <c r="M852" s="73"/>
      <c r="N852" s="73"/>
      <c r="O852" s="71"/>
      <c r="P852" s="83"/>
      <c r="Q852" s="76"/>
      <c r="R852" s="18"/>
      <c r="S852" s="77"/>
      <c r="T852" s="19"/>
      <c r="U852" s="78"/>
      <c r="V852" s="79"/>
    </row>
    <row r="853" spans="1:22" s="80" customFormat="1" ht="25.5" customHeight="1" x14ac:dyDescent="0.25">
      <c r="A853" s="71"/>
      <c r="B853" s="71"/>
      <c r="C853" s="71"/>
      <c r="D853" s="72"/>
      <c r="E853" s="72"/>
      <c r="F853" s="71"/>
      <c r="G853" s="71"/>
      <c r="H853" s="73"/>
      <c r="I853" s="73"/>
      <c r="J853" s="71"/>
      <c r="K853" s="73"/>
      <c r="L853" s="74"/>
      <c r="M853" s="73"/>
      <c r="N853" s="73"/>
      <c r="O853" s="71"/>
      <c r="P853" s="83"/>
      <c r="Q853" s="76"/>
      <c r="R853" s="18"/>
      <c r="S853" s="77"/>
      <c r="T853" s="19"/>
      <c r="U853" s="78"/>
      <c r="V853" s="79"/>
    </row>
    <row r="854" spans="1:22" s="80" customFormat="1" ht="25.5" customHeight="1" x14ac:dyDescent="0.25">
      <c r="A854" s="71"/>
      <c r="B854" s="71"/>
      <c r="C854" s="84"/>
      <c r="D854" s="85" t="s">
        <v>3071</v>
      </c>
      <c r="E854" s="72"/>
      <c r="F854" s="71"/>
      <c r="G854" s="71"/>
      <c r="H854" s="73"/>
      <c r="I854" s="73"/>
      <c r="J854" s="71"/>
      <c r="K854" s="73"/>
      <c r="L854" s="74"/>
      <c r="M854" s="198" t="s">
        <v>3072</v>
      </c>
      <c r="N854" s="198"/>
      <c r="O854" s="198"/>
      <c r="P854" s="83"/>
      <c r="Q854" s="76"/>
      <c r="R854" s="18"/>
      <c r="S854" s="77"/>
      <c r="T854" s="19"/>
      <c r="U854" s="78"/>
      <c r="V854" s="79"/>
    </row>
    <row r="855" spans="1:22" s="80" customFormat="1" ht="29.25" customHeight="1" x14ac:dyDescent="0.25">
      <c r="A855" s="71"/>
      <c r="B855" s="71"/>
      <c r="C855" s="86"/>
      <c r="D855" s="81" t="s">
        <v>3073</v>
      </c>
      <c r="E855" s="87"/>
      <c r="F855" s="81"/>
      <c r="G855" s="81"/>
      <c r="H855" s="88"/>
      <c r="I855" s="88"/>
      <c r="J855" s="81"/>
      <c r="K855" s="88"/>
      <c r="L855" s="89"/>
      <c r="M855" s="199" t="s">
        <v>3074</v>
      </c>
      <c r="N855" s="199"/>
      <c r="O855" s="199"/>
      <c r="P855" s="90"/>
      <c r="Q855" s="76"/>
      <c r="R855" s="18"/>
      <c r="S855" s="77"/>
      <c r="T855" s="19"/>
      <c r="U855" s="78"/>
      <c r="V855" s="79"/>
    </row>
    <row r="856" spans="1:22" ht="15.75" outlineLevel="2" x14ac:dyDescent="0.25">
      <c r="A856" s="50" t="s">
        <v>2696</v>
      </c>
      <c r="B856" s="50" t="s">
        <v>2928</v>
      </c>
      <c r="C856" s="31">
        <v>130947</v>
      </c>
      <c r="D856" s="50" t="s">
        <v>2155</v>
      </c>
      <c r="E856" s="50" t="s">
        <v>820</v>
      </c>
      <c r="F856" s="31" t="s">
        <v>216</v>
      </c>
      <c r="G856" s="31" t="s">
        <v>216</v>
      </c>
      <c r="H856" s="31">
        <v>1</v>
      </c>
      <c r="I856" s="31">
        <v>1</v>
      </c>
      <c r="J856" s="31">
        <v>1</v>
      </c>
      <c r="K856" s="31">
        <v>138</v>
      </c>
      <c r="L856" s="31" t="s">
        <v>30</v>
      </c>
      <c r="M856" s="29">
        <v>2406</v>
      </c>
      <c r="N856" s="39">
        <v>149388.48000000001</v>
      </c>
      <c r="O856" s="18" t="s">
        <v>2980</v>
      </c>
      <c r="P856" s="64"/>
      <c r="Q856" s="65"/>
      <c r="R856" s="34"/>
      <c r="S856" s="33"/>
      <c r="T856" s="67">
        <v>1</v>
      </c>
    </row>
    <row r="857" spans="1:22" ht="15.75" outlineLevel="2" x14ac:dyDescent="0.25">
      <c r="A857" s="50" t="s">
        <v>2696</v>
      </c>
      <c r="B857" s="50" t="s">
        <v>2928</v>
      </c>
      <c r="C857" s="31">
        <v>130956</v>
      </c>
      <c r="D857" s="50" t="s">
        <v>2929</v>
      </c>
      <c r="E857" s="50" t="s">
        <v>2930</v>
      </c>
      <c r="F857" s="31" t="s">
        <v>45</v>
      </c>
      <c r="G857" s="31" t="s">
        <v>45</v>
      </c>
      <c r="H857" s="31">
        <v>1</v>
      </c>
      <c r="I857" s="31">
        <v>2</v>
      </c>
      <c r="J857" s="31">
        <v>1</v>
      </c>
      <c r="K857" s="31">
        <v>138</v>
      </c>
      <c r="L857" s="31" t="s">
        <v>30</v>
      </c>
      <c r="M857" s="29">
        <v>2369</v>
      </c>
      <c r="N857" s="39">
        <v>369182.57</v>
      </c>
      <c r="O857" s="18" t="s">
        <v>2980</v>
      </c>
      <c r="P857" s="64"/>
      <c r="Q857" s="65"/>
      <c r="R857" s="34"/>
      <c r="S857" s="33"/>
      <c r="T857" s="67">
        <v>1</v>
      </c>
    </row>
    <row r="858" spans="1:22" ht="15.75" outlineLevel="2" x14ac:dyDescent="0.25">
      <c r="A858" s="50" t="s">
        <v>2696</v>
      </c>
      <c r="B858" s="50" t="s">
        <v>2928</v>
      </c>
      <c r="C858" s="31">
        <v>130961</v>
      </c>
      <c r="D858" s="50" t="s">
        <v>2943</v>
      </c>
      <c r="E858" s="50" t="s">
        <v>2930</v>
      </c>
      <c r="F858" s="31" t="s">
        <v>45</v>
      </c>
      <c r="G858" s="31" t="s">
        <v>45</v>
      </c>
      <c r="H858" s="31">
        <v>1</v>
      </c>
      <c r="I858" s="31">
        <v>1</v>
      </c>
      <c r="J858" s="31">
        <v>1</v>
      </c>
      <c r="K858" s="31">
        <v>138</v>
      </c>
      <c r="L858" s="31" t="s">
        <v>30</v>
      </c>
      <c r="M858" s="29">
        <v>2380</v>
      </c>
      <c r="N858" s="39">
        <v>123724.46</v>
      </c>
      <c r="O858" s="18" t="s">
        <v>2980</v>
      </c>
      <c r="P858" s="64"/>
      <c r="Q858" s="65"/>
      <c r="R858" s="34"/>
      <c r="S858" s="33"/>
      <c r="T858" s="67">
        <v>1</v>
      </c>
    </row>
    <row r="859" spans="1:22" ht="15.75" outlineLevel="2" x14ac:dyDescent="0.25">
      <c r="A859" s="50" t="s">
        <v>2696</v>
      </c>
      <c r="B859" s="50" t="s">
        <v>2928</v>
      </c>
      <c r="C859" s="31">
        <v>130971</v>
      </c>
      <c r="D859" s="50" t="s">
        <v>2937</v>
      </c>
      <c r="E859" s="50" t="s">
        <v>2930</v>
      </c>
      <c r="F859" s="31" t="s">
        <v>45</v>
      </c>
      <c r="G859" s="31" t="s">
        <v>45</v>
      </c>
      <c r="H859" s="31">
        <v>1</v>
      </c>
      <c r="I859" s="31">
        <v>2</v>
      </c>
      <c r="J859" s="31">
        <v>1</v>
      </c>
      <c r="K859" s="31">
        <v>138</v>
      </c>
      <c r="L859" s="31" t="s">
        <v>30</v>
      </c>
      <c r="M859" s="29">
        <v>2374</v>
      </c>
      <c r="N859" s="39">
        <v>188877.94</v>
      </c>
      <c r="O859" s="18" t="s">
        <v>2980</v>
      </c>
      <c r="P859" s="64"/>
      <c r="Q859" s="65"/>
      <c r="R859" s="34"/>
      <c r="S859" s="33"/>
      <c r="T859" s="67">
        <v>1</v>
      </c>
    </row>
    <row r="860" spans="1:22" ht="15.75" outlineLevel="2" x14ac:dyDescent="0.25">
      <c r="A860" s="50" t="s">
        <v>2696</v>
      </c>
      <c r="B860" s="50" t="s">
        <v>2928</v>
      </c>
      <c r="C860" s="31">
        <v>130973</v>
      </c>
      <c r="D860" s="50" t="s">
        <v>2938</v>
      </c>
      <c r="E860" s="50" t="s">
        <v>2930</v>
      </c>
      <c r="F860" s="31" t="s">
        <v>45</v>
      </c>
      <c r="G860" s="31" t="s">
        <v>45</v>
      </c>
      <c r="H860" s="31">
        <v>1</v>
      </c>
      <c r="I860" s="31">
        <v>2</v>
      </c>
      <c r="J860" s="31">
        <v>1</v>
      </c>
      <c r="K860" s="31">
        <v>138</v>
      </c>
      <c r="L860" s="31" t="s">
        <v>30</v>
      </c>
      <c r="M860" s="29">
        <v>2375</v>
      </c>
      <c r="N860" s="39">
        <v>151330.76999999999</v>
      </c>
      <c r="O860" s="18" t="s">
        <v>2980</v>
      </c>
      <c r="P860" s="64"/>
      <c r="Q860" s="65"/>
      <c r="R860" s="34"/>
      <c r="S860" s="33"/>
      <c r="T860" s="67">
        <v>1</v>
      </c>
    </row>
    <row r="861" spans="1:22" ht="15.75" outlineLevel="2" x14ac:dyDescent="0.25">
      <c r="A861" s="50" t="s">
        <v>2696</v>
      </c>
      <c r="B861" s="50" t="s">
        <v>2928</v>
      </c>
      <c r="C861" s="31">
        <v>131035</v>
      </c>
      <c r="D861" s="50" t="s">
        <v>2965</v>
      </c>
      <c r="E861" s="50" t="s">
        <v>2966</v>
      </c>
      <c r="F861" s="31" t="s">
        <v>216</v>
      </c>
      <c r="G861" s="31" t="s">
        <v>216</v>
      </c>
      <c r="H861" s="31">
        <v>1</v>
      </c>
      <c r="I861" s="31">
        <v>1</v>
      </c>
      <c r="J861" s="31">
        <v>1</v>
      </c>
      <c r="K861" s="31">
        <v>138</v>
      </c>
      <c r="L861" s="31" t="s">
        <v>30</v>
      </c>
      <c r="M861" s="29">
        <v>2400</v>
      </c>
      <c r="N861" s="39">
        <v>123724.46</v>
      </c>
      <c r="O861" s="18" t="s">
        <v>2980</v>
      </c>
      <c r="P861" s="64"/>
      <c r="Q861" s="65"/>
      <c r="R861" s="34"/>
      <c r="S861" s="33"/>
      <c r="T861" s="67">
        <v>1</v>
      </c>
    </row>
    <row r="862" spans="1:22" ht="15.75" outlineLevel="2" x14ac:dyDescent="0.25">
      <c r="A862" s="50" t="s">
        <v>2696</v>
      </c>
      <c r="B862" s="50" t="s">
        <v>2928</v>
      </c>
      <c r="C862" s="31">
        <v>131049</v>
      </c>
      <c r="D862" s="50" t="s">
        <v>1824</v>
      </c>
      <c r="E862" s="50" t="s">
        <v>2953</v>
      </c>
      <c r="F862" s="31" t="s">
        <v>216</v>
      </c>
      <c r="G862" s="31" t="s">
        <v>216</v>
      </c>
      <c r="H862" s="31">
        <v>1</v>
      </c>
      <c r="I862" s="31">
        <v>2</v>
      </c>
      <c r="J862" s="31">
        <v>1</v>
      </c>
      <c r="K862" s="31">
        <v>138</v>
      </c>
      <c r="L862" s="31" t="s">
        <v>30</v>
      </c>
      <c r="M862" s="29">
        <v>2389</v>
      </c>
      <c r="N862" s="39">
        <v>477676.74</v>
      </c>
      <c r="O862" s="18" t="s">
        <v>2980</v>
      </c>
      <c r="P862" s="64"/>
      <c r="Q862" s="65"/>
      <c r="R862" s="34"/>
      <c r="S862" s="33"/>
      <c r="T862" s="67">
        <v>1</v>
      </c>
    </row>
    <row r="863" spans="1:22" ht="15.75" outlineLevel="2" x14ac:dyDescent="0.25">
      <c r="A863" s="50" t="s">
        <v>2696</v>
      </c>
      <c r="B863" s="50" t="s">
        <v>2928</v>
      </c>
      <c r="C863" s="31">
        <v>131057</v>
      </c>
      <c r="D863" s="50" t="s">
        <v>2963</v>
      </c>
      <c r="E863" s="50" t="s">
        <v>2953</v>
      </c>
      <c r="F863" s="31" t="s">
        <v>216</v>
      </c>
      <c r="G863" s="31" t="s">
        <v>216</v>
      </c>
      <c r="H863" s="31">
        <v>1</v>
      </c>
      <c r="I863" s="31">
        <v>2</v>
      </c>
      <c r="J863" s="31">
        <v>1</v>
      </c>
      <c r="K863" s="31">
        <v>138</v>
      </c>
      <c r="L863" s="31" t="s">
        <v>30</v>
      </c>
      <c r="M863" s="29">
        <v>2398</v>
      </c>
      <c r="N863" s="39">
        <v>151330.76999999999</v>
      </c>
      <c r="O863" s="18" t="s">
        <v>2980</v>
      </c>
      <c r="P863" s="64"/>
      <c r="Q863" s="65"/>
      <c r="R863" s="34"/>
      <c r="S863" s="33"/>
      <c r="T863" s="67">
        <v>1</v>
      </c>
    </row>
    <row r="864" spans="1:22" ht="15.75" outlineLevel="2" x14ac:dyDescent="0.25">
      <c r="A864" s="50" t="s">
        <v>2696</v>
      </c>
      <c r="B864" s="50" t="s">
        <v>2928</v>
      </c>
      <c r="C864" s="31">
        <v>131125</v>
      </c>
      <c r="D864" s="50" t="s">
        <v>2959</v>
      </c>
      <c r="E864" s="50" t="s">
        <v>2960</v>
      </c>
      <c r="F864" s="31" t="s">
        <v>216</v>
      </c>
      <c r="G864" s="31" t="s">
        <v>216</v>
      </c>
      <c r="H864" s="31">
        <v>1</v>
      </c>
      <c r="I864" s="31">
        <v>1</v>
      </c>
      <c r="J864" s="31">
        <v>1</v>
      </c>
      <c r="K864" s="31">
        <v>138</v>
      </c>
      <c r="L864" s="31" t="s">
        <v>30</v>
      </c>
      <c r="M864" s="29">
        <v>2395</v>
      </c>
      <c r="N864" s="39">
        <v>421377.59</v>
      </c>
      <c r="O864" s="18" t="s">
        <v>2980</v>
      </c>
      <c r="P864" s="64"/>
      <c r="Q864" s="65"/>
      <c r="R864" s="34"/>
      <c r="S864" s="33"/>
      <c r="T864" s="67">
        <v>1</v>
      </c>
    </row>
    <row r="865" spans="1:22" ht="15.75" outlineLevel="2" x14ac:dyDescent="0.25">
      <c r="A865" s="50" t="s">
        <v>2696</v>
      </c>
      <c r="B865" s="50" t="s">
        <v>2928</v>
      </c>
      <c r="C865" s="31">
        <v>131170</v>
      </c>
      <c r="D865" s="50" t="s">
        <v>2957</v>
      </c>
      <c r="E865" s="50" t="s">
        <v>2951</v>
      </c>
      <c r="F865" s="31" t="s">
        <v>216</v>
      </c>
      <c r="G865" s="31" t="s">
        <v>216</v>
      </c>
      <c r="H865" s="31">
        <v>1</v>
      </c>
      <c r="I865" s="31">
        <v>3</v>
      </c>
      <c r="J865" s="31">
        <v>1</v>
      </c>
      <c r="K865" s="31">
        <v>138</v>
      </c>
      <c r="L865" s="31" t="s">
        <v>30</v>
      </c>
      <c r="M865" s="29">
        <v>2393</v>
      </c>
      <c r="N865" s="39">
        <v>240299.44</v>
      </c>
      <c r="O865" s="18" t="s">
        <v>2980</v>
      </c>
      <c r="P865" s="64"/>
      <c r="Q865" s="65"/>
      <c r="R865" s="34"/>
      <c r="S865" s="33"/>
      <c r="T865" s="67">
        <v>1</v>
      </c>
    </row>
    <row r="866" spans="1:22" ht="31.5" outlineLevel="2" x14ac:dyDescent="0.25">
      <c r="A866" s="50" t="s">
        <v>2696</v>
      </c>
      <c r="B866" s="50" t="s">
        <v>2928</v>
      </c>
      <c r="C866" s="31">
        <v>209029</v>
      </c>
      <c r="D866" s="50" t="s">
        <v>2932</v>
      </c>
      <c r="E866" s="50" t="s">
        <v>2933</v>
      </c>
      <c r="F866" s="31" t="s">
        <v>45</v>
      </c>
      <c r="G866" s="31" t="s">
        <v>45</v>
      </c>
      <c r="H866" s="31">
        <v>1</v>
      </c>
      <c r="I866" s="31">
        <v>2</v>
      </c>
      <c r="J866" s="31">
        <v>1</v>
      </c>
      <c r="K866" s="31">
        <v>138</v>
      </c>
      <c r="L866" s="31" t="s">
        <v>30</v>
      </c>
      <c r="M866" s="29">
        <v>2371</v>
      </c>
      <c r="N866" s="39">
        <v>151330.76999999999</v>
      </c>
      <c r="O866" s="18" t="s">
        <v>2980</v>
      </c>
      <c r="P866" s="64"/>
      <c r="Q866" s="65"/>
      <c r="R866" s="34"/>
      <c r="S866" s="33"/>
      <c r="T866" s="67">
        <v>1</v>
      </c>
    </row>
    <row r="867" spans="1:22" ht="15.75" outlineLevel="2" x14ac:dyDescent="0.25">
      <c r="A867" s="50" t="s">
        <v>2696</v>
      </c>
      <c r="B867" s="50" t="s">
        <v>2928</v>
      </c>
      <c r="C867" s="31">
        <v>209036</v>
      </c>
      <c r="D867" s="50" t="s">
        <v>2974</v>
      </c>
      <c r="E867" s="50" t="s">
        <v>921</v>
      </c>
      <c r="F867" s="31" t="s">
        <v>216</v>
      </c>
      <c r="G867" s="31" t="s">
        <v>216</v>
      </c>
      <c r="H867" s="31">
        <v>1</v>
      </c>
      <c r="I867" s="31">
        <v>2</v>
      </c>
      <c r="J867" s="31">
        <v>1</v>
      </c>
      <c r="K867" s="31">
        <v>138</v>
      </c>
      <c r="L867" s="31" t="s">
        <v>30</v>
      </c>
      <c r="M867" s="29">
        <v>2409</v>
      </c>
      <c r="N867" s="39">
        <v>477676.74</v>
      </c>
      <c r="O867" s="18" t="s">
        <v>2980</v>
      </c>
      <c r="P867" s="64"/>
      <c r="Q867" s="65"/>
      <c r="R867" s="34"/>
      <c r="S867" s="33"/>
      <c r="T867" s="67">
        <v>1</v>
      </c>
    </row>
    <row r="868" spans="1:22" ht="31.5" outlineLevel="2" x14ac:dyDescent="0.25">
      <c r="A868" s="50" t="s">
        <v>2696</v>
      </c>
      <c r="B868" s="50" t="s">
        <v>2928</v>
      </c>
      <c r="C868" s="51">
        <v>316801</v>
      </c>
      <c r="D868" s="52" t="s">
        <v>2935</v>
      </c>
      <c r="E868" s="50" t="s">
        <v>2936</v>
      </c>
      <c r="F868" s="31" t="s">
        <v>45</v>
      </c>
      <c r="G868" s="31" t="s">
        <v>45</v>
      </c>
      <c r="H868" s="31">
        <v>1</v>
      </c>
      <c r="I868" s="31">
        <v>2</v>
      </c>
      <c r="J868" s="31">
        <v>1</v>
      </c>
      <c r="K868" s="31">
        <v>138</v>
      </c>
      <c r="L868" s="31" t="s">
        <v>30</v>
      </c>
      <c r="M868" s="29">
        <v>2373</v>
      </c>
      <c r="N868" s="39">
        <v>477676.74</v>
      </c>
      <c r="O868" s="18" t="s">
        <v>2980</v>
      </c>
      <c r="P868" s="64"/>
      <c r="Q868" s="65"/>
      <c r="R868" s="34"/>
      <c r="S868" s="33"/>
      <c r="T868" s="67">
        <v>1</v>
      </c>
    </row>
    <row r="869" spans="1:22" ht="15.75" outlineLevel="1" x14ac:dyDescent="0.25">
      <c r="A869" s="50"/>
      <c r="B869" s="69" t="s">
        <v>3069</v>
      </c>
      <c r="C869" s="51"/>
      <c r="D869" s="52"/>
      <c r="E869" s="50"/>
      <c r="F869" s="31"/>
      <c r="G869" s="31"/>
      <c r="H869" s="31">
        <f>SUBTOTAL(9,H856:H868)</f>
        <v>13</v>
      </c>
      <c r="I869" s="31">
        <f>SUBTOTAL(9,I856:I868)</f>
        <v>23</v>
      </c>
      <c r="J869" s="31"/>
      <c r="K869" s="31"/>
      <c r="L869" s="31"/>
      <c r="M869" s="29"/>
      <c r="N869" s="39">
        <f>SUBTOTAL(9,N856:N868)</f>
        <v>3503597.4699999997</v>
      </c>
      <c r="O869" s="18"/>
      <c r="P869" s="64"/>
      <c r="Q869" s="65"/>
      <c r="R869" s="34"/>
      <c r="S869" s="33"/>
      <c r="T869" s="67"/>
    </row>
    <row r="870" spans="1:22" s="80" customFormat="1" ht="25.5" customHeight="1" x14ac:dyDescent="0.25">
      <c r="A870" s="71"/>
      <c r="B870" s="71"/>
      <c r="C870" s="71"/>
      <c r="D870" s="72"/>
      <c r="E870" s="72"/>
      <c r="F870" s="71"/>
      <c r="G870" s="71"/>
      <c r="H870" s="73"/>
      <c r="I870" s="73"/>
      <c r="J870" s="71"/>
      <c r="K870" s="73"/>
      <c r="L870" s="74"/>
      <c r="M870" s="73"/>
      <c r="N870" s="73"/>
      <c r="O870" s="71"/>
      <c r="P870" s="75"/>
      <c r="Q870" s="76"/>
      <c r="R870" s="18"/>
      <c r="S870" s="77"/>
      <c r="T870" s="19"/>
      <c r="U870" s="78"/>
      <c r="V870" s="79"/>
    </row>
    <row r="871" spans="1:22" s="80" customFormat="1" ht="25.5" customHeight="1" x14ac:dyDescent="0.25">
      <c r="A871" s="71"/>
      <c r="B871" s="81" t="s">
        <v>3070</v>
      </c>
      <c r="C871" s="71"/>
      <c r="D871" s="72"/>
      <c r="E871" s="72"/>
      <c r="F871" s="82"/>
      <c r="G871" s="82"/>
      <c r="H871" s="197" t="s">
        <v>3070</v>
      </c>
      <c r="I871" s="197"/>
      <c r="J871" s="71"/>
      <c r="K871" s="73"/>
      <c r="L871" s="74"/>
      <c r="M871" s="73"/>
      <c r="N871" s="73"/>
      <c r="O871" s="71"/>
      <c r="P871" s="83"/>
      <c r="Q871" s="76"/>
      <c r="R871" s="18"/>
      <c r="S871" s="77"/>
      <c r="T871" s="19"/>
      <c r="U871" s="78"/>
      <c r="V871" s="79"/>
    </row>
    <row r="872" spans="1:22" s="80" customFormat="1" ht="25.5" customHeight="1" x14ac:dyDescent="0.25">
      <c r="A872" s="71"/>
      <c r="B872" s="71"/>
      <c r="C872" s="71"/>
      <c r="D872" s="72"/>
      <c r="E872" s="72"/>
      <c r="F872" s="71"/>
      <c r="G872" s="71"/>
      <c r="H872" s="71"/>
      <c r="I872" s="71"/>
      <c r="J872" s="71"/>
      <c r="K872" s="73"/>
      <c r="L872" s="74"/>
      <c r="M872" s="73"/>
      <c r="N872" s="73"/>
      <c r="O872" s="71"/>
      <c r="P872" s="83"/>
      <c r="Q872" s="76"/>
      <c r="R872" s="18"/>
      <c r="S872" s="77"/>
      <c r="T872" s="19"/>
      <c r="U872" s="78"/>
      <c r="V872" s="79"/>
    </row>
    <row r="873" spans="1:22" s="80" customFormat="1" ht="25.5" customHeight="1" x14ac:dyDescent="0.25">
      <c r="A873" s="71"/>
      <c r="B873" s="71"/>
      <c r="C873" s="71"/>
      <c r="D873" s="72"/>
      <c r="E873" s="72"/>
      <c r="F873" s="71"/>
      <c r="G873" s="71"/>
      <c r="H873" s="73"/>
      <c r="I873" s="73"/>
      <c r="J873" s="71"/>
      <c r="K873" s="73"/>
      <c r="L873" s="74"/>
      <c r="M873" s="73"/>
      <c r="N873" s="73"/>
      <c r="O873" s="71"/>
      <c r="P873" s="83"/>
      <c r="Q873" s="76"/>
      <c r="R873" s="18"/>
      <c r="S873" s="77"/>
      <c r="T873" s="19"/>
      <c r="U873" s="78"/>
      <c r="V873" s="79"/>
    </row>
    <row r="874" spans="1:22" s="80" customFormat="1" ht="25.5" customHeight="1" x14ac:dyDescent="0.25">
      <c r="A874" s="71"/>
      <c r="B874" s="71"/>
      <c r="C874" s="84"/>
      <c r="D874" s="85" t="s">
        <v>3071</v>
      </c>
      <c r="E874" s="72"/>
      <c r="F874" s="71"/>
      <c r="G874" s="71"/>
      <c r="H874" s="73"/>
      <c r="I874" s="73"/>
      <c r="J874" s="71"/>
      <c r="K874" s="73"/>
      <c r="L874" s="74"/>
      <c r="M874" s="198" t="s">
        <v>3072</v>
      </c>
      <c r="N874" s="198"/>
      <c r="O874" s="198"/>
      <c r="P874" s="83"/>
      <c r="Q874" s="76"/>
      <c r="R874" s="18"/>
      <c r="S874" s="77"/>
      <c r="T874" s="19"/>
      <c r="U874" s="78"/>
      <c r="V874" s="79"/>
    </row>
    <row r="875" spans="1:22" s="80" customFormat="1" ht="29.25" customHeight="1" x14ac:dyDescent="0.25">
      <c r="A875" s="71"/>
      <c r="B875" s="71"/>
      <c r="C875" s="86"/>
      <c r="D875" s="81" t="s">
        <v>3073</v>
      </c>
      <c r="E875" s="87"/>
      <c r="F875" s="81"/>
      <c r="G875" s="81"/>
      <c r="H875" s="88"/>
      <c r="I875" s="88"/>
      <c r="J875" s="81"/>
      <c r="K875" s="88"/>
      <c r="L875" s="89"/>
      <c r="M875" s="199" t="s">
        <v>3074</v>
      </c>
      <c r="N875" s="199"/>
      <c r="O875" s="199"/>
      <c r="P875" s="90"/>
      <c r="Q875" s="76"/>
      <c r="R875" s="18"/>
      <c r="S875" s="77"/>
      <c r="T875" s="19"/>
      <c r="U875" s="78"/>
      <c r="V875" s="79"/>
    </row>
    <row r="876" spans="1:22" ht="15.75" outlineLevel="2" x14ac:dyDescent="0.25">
      <c r="A876" s="50" t="s">
        <v>1323</v>
      </c>
      <c r="B876" s="50" t="s">
        <v>1361</v>
      </c>
      <c r="C876" s="54" t="s">
        <v>3018</v>
      </c>
      <c r="D876" s="55" t="s">
        <v>3016</v>
      </c>
      <c r="E876" s="55" t="s">
        <v>3017</v>
      </c>
      <c r="F876" s="31" t="s">
        <v>1134</v>
      </c>
      <c r="G876" s="56"/>
      <c r="H876" s="31">
        <v>1</v>
      </c>
      <c r="I876" s="57">
        <v>2</v>
      </c>
      <c r="J876" s="47"/>
      <c r="K876" s="33"/>
      <c r="L876" s="33"/>
      <c r="M876" s="32"/>
      <c r="N876" s="41">
        <v>190649.72</v>
      </c>
      <c r="O876" s="18" t="s">
        <v>2980</v>
      </c>
      <c r="P876" s="64" t="s">
        <v>2983</v>
      </c>
      <c r="Q876" s="65"/>
      <c r="R876" s="34"/>
      <c r="S876" s="33"/>
      <c r="T876" s="67">
        <v>1</v>
      </c>
      <c r="U876" t="s">
        <v>3021</v>
      </c>
    </row>
    <row r="877" spans="1:22" ht="15.75" outlineLevel="1" x14ac:dyDescent="0.25">
      <c r="A877" s="50"/>
      <c r="B877" s="69" t="s">
        <v>3035</v>
      </c>
      <c r="C877" s="54"/>
      <c r="D877" s="55"/>
      <c r="E877" s="55"/>
      <c r="F877" s="31"/>
      <c r="G877" s="56"/>
      <c r="H877" s="31">
        <f>SUBTOTAL(9,H876:H876)</f>
        <v>1</v>
      </c>
      <c r="I877" s="57">
        <f>SUBTOTAL(9,I876:I876)</f>
        <v>2</v>
      </c>
      <c r="J877" s="47"/>
      <c r="K877" s="33"/>
      <c r="L877" s="33"/>
      <c r="M877" s="32"/>
      <c r="N877" s="41">
        <f>SUBTOTAL(9,N876:N876)</f>
        <v>190649.72</v>
      </c>
      <c r="O877" s="18"/>
      <c r="P877" s="64"/>
      <c r="Q877" s="65"/>
      <c r="R877" s="34"/>
      <c r="S877" s="33"/>
      <c r="T877" s="67"/>
    </row>
    <row r="878" spans="1:22" s="80" customFormat="1" ht="25.5" customHeight="1" x14ac:dyDescent="0.25">
      <c r="A878" s="71"/>
      <c r="B878" s="71"/>
      <c r="C878" s="71"/>
      <c r="D878" s="72"/>
      <c r="E878" s="72"/>
      <c r="F878" s="71"/>
      <c r="G878" s="71"/>
      <c r="H878" s="73"/>
      <c r="I878" s="73"/>
      <c r="J878" s="71"/>
      <c r="K878" s="73"/>
      <c r="L878" s="74"/>
      <c r="M878" s="73"/>
      <c r="N878" s="73"/>
      <c r="O878" s="71"/>
      <c r="P878" s="75"/>
      <c r="Q878" s="76"/>
      <c r="R878" s="18"/>
      <c r="S878" s="77"/>
      <c r="T878" s="19"/>
      <c r="U878" s="78"/>
      <c r="V878" s="79"/>
    </row>
    <row r="879" spans="1:22" s="80" customFormat="1" ht="25.5" customHeight="1" x14ac:dyDescent="0.25">
      <c r="A879" s="71"/>
      <c r="B879" s="81" t="s">
        <v>3070</v>
      </c>
      <c r="C879" s="71"/>
      <c r="D879" s="72"/>
      <c r="E879" s="72"/>
      <c r="F879" s="82"/>
      <c r="G879" s="82"/>
      <c r="H879" s="197" t="s">
        <v>3070</v>
      </c>
      <c r="I879" s="197"/>
      <c r="J879" s="71"/>
      <c r="K879" s="73"/>
      <c r="L879" s="74"/>
      <c r="M879" s="73"/>
      <c r="N879" s="73"/>
      <c r="O879" s="71"/>
      <c r="P879" s="83"/>
      <c r="Q879" s="76"/>
      <c r="R879" s="18"/>
      <c r="S879" s="77"/>
      <c r="T879" s="19"/>
      <c r="U879" s="78"/>
      <c r="V879" s="79"/>
    </row>
    <row r="880" spans="1:22" s="80" customFormat="1" ht="25.5" customHeight="1" x14ac:dyDescent="0.25">
      <c r="A880" s="71"/>
      <c r="B880" s="71"/>
      <c r="C880" s="71"/>
      <c r="D880" s="72"/>
      <c r="E880" s="72"/>
      <c r="F880" s="71"/>
      <c r="G880" s="71"/>
      <c r="H880" s="71"/>
      <c r="I880" s="71"/>
      <c r="J880" s="71"/>
      <c r="K880" s="73"/>
      <c r="L880" s="74"/>
      <c r="M880" s="73"/>
      <c r="N880" s="73"/>
      <c r="O880" s="71"/>
      <c r="P880" s="83"/>
      <c r="Q880" s="76"/>
      <c r="R880" s="18"/>
      <c r="S880" s="77"/>
      <c r="T880" s="19"/>
      <c r="U880" s="78"/>
      <c r="V880" s="79"/>
    </row>
    <row r="881" spans="1:22" s="80" customFormat="1" ht="25.5" customHeight="1" x14ac:dyDescent="0.25">
      <c r="A881" s="71"/>
      <c r="B881" s="71"/>
      <c r="C881" s="71"/>
      <c r="D881" s="72"/>
      <c r="E881" s="72"/>
      <c r="F881" s="71"/>
      <c r="G881" s="71"/>
      <c r="H881" s="73"/>
      <c r="I881" s="73"/>
      <c r="J881" s="71"/>
      <c r="K881" s="73"/>
      <c r="L881" s="74"/>
      <c r="M881" s="73"/>
      <c r="N881" s="73"/>
      <c r="O881" s="71"/>
      <c r="P881" s="83"/>
      <c r="Q881" s="76"/>
      <c r="R881" s="18"/>
      <c r="S881" s="77"/>
      <c r="T881" s="19"/>
      <c r="U881" s="78"/>
      <c r="V881" s="79"/>
    </row>
    <row r="882" spans="1:22" s="80" customFormat="1" ht="25.5" customHeight="1" x14ac:dyDescent="0.25">
      <c r="A882" s="71"/>
      <c r="B882" s="71"/>
      <c r="C882" s="84"/>
      <c r="D882" s="85" t="s">
        <v>3071</v>
      </c>
      <c r="E882" s="72"/>
      <c r="F882" s="71"/>
      <c r="G882" s="71"/>
      <c r="H882" s="73"/>
      <c r="I882" s="73"/>
      <c r="J882" s="71"/>
      <c r="K882" s="73"/>
      <c r="L882" s="74"/>
      <c r="M882" s="198" t="s">
        <v>3072</v>
      </c>
      <c r="N882" s="198"/>
      <c r="O882" s="198"/>
      <c r="P882" s="83"/>
      <c r="Q882" s="76"/>
      <c r="R882" s="18"/>
      <c r="S882" s="77"/>
      <c r="T882" s="19"/>
      <c r="U882" s="78"/>
      <c r="V882" s="79"/>
    </row>
    <row r="883" spans="1:22" s="80" customFormat="1" ht="29.25" customHeight="1" x14ac:dyDescent="0.25">
      <c r="A883" s="71"/>
      <c r="B883" s="71"/>
      <c r="C883" s="86"/>
      <c r="D883" s="81" t="s">
        <v>3073</v>
      </c>
      <c r="E883" s="87"/>
      <c r="F883" s="81"/>
      <c r="G883" s="81"/>
      <c r="H883" s="88"/>
      <c r="I883" s="88"/>
      <c r="J883" s="81"/>
      <c r="K883" s="88"/>
      <c r="L883" s="89"/>
      <c r="M883" s="199" t="s">
        <v>3074</v>
      </c>
      <c r="N883" s="199"/>
      <c r="O883" s="199"/>
      <c r="P883" s="90"/>
      <c r="Q883" s="76"/>
      <c r="R883" s="18"/>
      <c r="S883" s="77"/>
      <c r="T883" s="19"/>
      <c r="U883" s="78"/>
      <c r="V883" s="79"/>
    </row>
  </sheetData>
  <mergeCells count="141">
    <mergeCell ref="H21:I21"/>
    <mergeCell ref="M24:O24"/>
    <mergeCell ref="M25:O25"/>
    <mergeCell ref="H80:I80"/>
    <mergeCell ref="M83:O83"/>
    <mergeCell ref="M84:O84"/>
    <mergeCell ref="H104:I104"/>
    <mergeCell ref="M107:O107"/>
    <mergeCell ref="M108:O108"/>
    <mergeCell ref="H29:I29"/>
    <mergeCell ref="M32:O32"/>
    <mergeCell ref="M33:O33"/>
    <mergeCell ref="H47:I47"/>
    <mergeCell ref="M50:O50"/>
    <mergeCell ref="M51:O51"/>
    <mergeCell ref="H135:I135"/>
    <mergeCell ref="M138:O138"/>
    <mergeCell ref="M139:O139"/>
    <mergeCell ref="H151:I151"/>
    <mergeCell ref="M154:O154"/>
    <mergeCell ref="M155:O155"/>
    <mergeCell ref="H116:I116"/>
    <mergeCell ref="M119:O119"/>
    <mergeCell ref="M120:O120"/>
    <mergeCell ref="H127:I127"/>
    <mergeCell ref="M130:O130"/>
    <mergeCell ref="M131:O131"/>
    <mergeCell ref="H226:I226"/>
    <mergeCell ref="M229:O229"/>
    <mergeCell ref="M230:O230"/>
    <mergeCell ref="H236:I236"/>
    <mergeCell ref="M239:O239"/>
    <mergeCell ref="M240:O240"/>
    <mergeCell ref="H189:I189"/>
    <mergeCell ref="M192:O192"/>
    <mergeCell ref="M193:O193"/>
    <mergeCell ref="H213:I213"/>
    <mergeCell ref="M216:O216"/>
    <mergeCell ref="M217:O217"/>
    <mergeCell ref="H274:I274"/>
    <mergeCell ref="M277:O277"/>
    <mergeCell ref="M278:O278"/>
    <mergeCell ref="H282:I282"/>
    <mergeCell ref="M285:O285"/>
    <mergeCell ref="M286:O286"/>
    <mergeCell ref="H245:I245"/>
    <mergeCell ref="M248:O248"/>
    <mergeCell ref="M249:O249"/>
    <mergeCell ref="H264:I264"/>
    <mergeCell ref="M267:O267"/>
    <mergeCell ref="M268:O268"/>
    <mergeCell ref="H324:I324"/>
    <mergeCell ref="M327:O327"/>
    <mergeCell ref="M328:O328"/>
    <mergeCell ref="H336:I336"/>
    <mergeCell ref="M339:O339"/>
    <mergeCell ref="M340:O340"/>
    <mergeCell ref="H290:I290"/>
    <mergeCell ref="M293:O293"/>
    <mergeCell ref="M294:O294"/>
    <mergeCell ref="H316:I316"/>
    <mergeCell ref="M319:O319"/>
    <mergeCell ref="M320:O320"/>
    <mergeCell ref="H419:I419"/>
    <mergeCell ref="M422:O422"/>
    <mergeCell ref="M423:O423"/>
    <mergeCell ref="H429:I429"/>
    <mergeCell ref="M432:O432"/>
    <mergeCell ref="M433:O433"/>
    <mergeCell ref="H361:I361"/>
    <mergeCell ref="M364:O364"/>
    <mergeCell ref="M365:O365"/>
    <mergeCell ref="H374:I374"/>
    <mergeCell ref="M377:O377"/>
    <mergeCell ref="M378:O378"/>
    <mergeCell ref="H475:I475"/>
    <mergeCell ref="M478:O478"/>
    <mergeCell ref="M479:O479"/>
    <mergeCell ref="H507:I507"/>
    <mergeCell ref="M510:O510"/>
    <mergeCell ref="M511:O511"/>
    <mergeCell ref="H453:I453"/>
    <mergeCell ref="M456:O456"/>
    <mergeCell ref="M457:O457"/>
    <mergeCell ref="H462:I462"/>
    <mergeCell ref="M465:O465"/>
    <mergeCell ref="M466:O466"/>
    <mergeCell ref="H540:I540"/>
    <mergeCell ref="M543:O543"/>
    <mergeCell ref="M544:O544"/>
    <mergeCell ref="H519:I519"/>
    <mergeCell ref="M522:O522"/>
    <mergeCell ref="M523:O523"/>
    <mergeCell ref="H531:I531"/>
    <mergeCell ref="M534:O534"/>
    <mergeCell ref="M535:O535"/>
    <mergeCell ref="H575:I575"/>
    <mergeCell ref="M578:O578"/>
    <mergeCell ref="M579:O579"/>
    <mergeCell ref="H655:I655"/>
    <mergeCell ref="M658:O658"/>
    <mergeCell ref="M659:O659"/>
    <mergeCell ref="H552:I552"/>
    <mergeCell ref="M555:O555"/>
    <mergeCell ref="M556:O556"/>
    <mergeCell ref="H567:I567"/>
    <mergeCell ref="M570:O570"/>
    <mergeCell ref="M571:O571"/>
    <mergeCell ref="H680:I680"/>
    <mergeCell ref="M683:O683"/>
    <mergeCell ref="M684:O684"/>
    <mergeCell ref="H694:I694"/>
    <mergeCell ref="M697:O697"/>
    <mergeCell ref="M698:O698"/>
    <mergeCell ref="H663:I663"/>
    <mergeCell ref="M666:O666"/>
    <mergeCell ref="M667:O667"/>
    <mergeCell ref="H672:I672"/>
    <mergeCell ref="M675:O675"/>
    <mergeCell ref="M676:O676"/>
    <mergeCell ref="H728:I728"/>
    <mergeCell ref="M731:O731"/>
    <mergeCell ref="M732:O732"/>
    <mergeCell ref="H833:I833"/>
    <mergeCell ref="M836:O836"/>
    <mergeCell ref="M837:O837"/>
    <mergeCell ref="H706:I706"/>
    <mergeCell ref="M709:O709"/>
    <mergeCell ref="M710:O710"/>
    <mergeCell ref="H719:I719"/>
    <mergeCell ref="M722:O722"/>
    <mergeCell ref="M723:O723"/>
    <mergeCell ref="H879:I879"/>
    <mergeCell ref="M882:O882"/>
    <mergeCell ref="M883:O883"/>
    <mergeCell ref="H851:I851"/>
    <mergeCell ref="M854:O854"/>
    <mergeCell ref="M855:O855"/>
    <mergeCell ref="H871:I871"/>
    <mergeCell ref="M874:O874"/>
    <mergeCell ref="M875:O875"/>
  </mergeCells>
  <conditionalFormatting sqref="C876:C877 C1:C19 C26:C27 C34:C45 C52:C78 C85:C102 C109:C114 C121:C125 C132:C133 C140:C149 C156:C187 C194:C211 C218:C224 C231:C234 C241:C243 C250:C262 C269:C272 C279:C280 C287:C288 C295:C314 C321:C322 C329:C334 C341:C359 C366:C372 C379:C417 C424:C427 C434:C451 C458:C460 C467:C473 C480:C505 C512:C517 C524:C529 C536:C538 C545:C550 C557:C565 C572:C573 C580:C653 C660:C661 C668:C670 C677:C678 C685:C692 C699:C704 C711:C717 C724:C726 C733:C811 C884:C1048576">
    <cfRule type="duplicateValues" dxfId="52" priority="51"/>
    <cfRule type="duplicateValues" dxfId="51" priority="52"/>
    <cfRule type="duplicateValues" dxfId="50" priority="53"/>
  </conditionalFormatting>
  <conditionalFormatting sqref="C876:C877 C1:C19 C26:C27 C34:C45 C52:C78 C85:C102 C109:C114 C121:C125 C132:C133 C140:C149 C156:C187 C194:C211 C218:C224 C231:C234 C241:C243 C250:C262 C269:C272 C279:C280 C287:C288 C295:C314 C321:C322 C329:C334 C341:C359 C366:C372 C379:C417 C424:C427 C434:C451 C458:C460 C467:C473 C480:C505 C512:C517 C524:C529 C536:C538 C545:C550 C557:C565 C572:C573 C580:C653 C660:C661 C668:C670 C677:C678 C685:C692 C699:C704 C711:C717 C724:C726 C733:C811 C884:C1048576">
    <cfRule type="duplicateValues" dxfId="49" priority="54"/>
  </conditionalFormatting>
  <conditionalFormatting sqref="C1:C19 C26:C27 C34:C45 C52:C78 C85:C102 C109:C114 C121:C125 C132:C133 C140:C149 C156:C187 C194:C211 C218:C224 C231:C234 C241:C243 C250:C262 C269:C272 C279:C280 C287:C288 C295:C314 C321:C322 C329:C334 C341:C359 C366:C372 C379:C417 C424:C427 C434:C451 C458:C460 C467:C473 C480:C505 C512:C517 C524:C529 C536:C538 C545:C550 C557:C565 C572:C573 C580:C653 C660:C661 C668:C670 C677:C678 C685:C692 C699:C704 C711:C717 C724:C726 C733:C831 C838:C849 C856:C869 C876:C877 C884:C1048576">
    <cfRule type="duplicateValues" dxfId="48" priority="48"/>
  </conditionalFormatting>
  <conditionalFormatting sqref="C812:C831 C838:C849 C856:C869">
    <cfRule type="duplicateValues" dxfId="47" priority="184"/>
  </conditionalFormatting>
  <conditionalFormatting sqref="C20:C25">
    <cfRule type="duplicateValues" dxfId="46" priority="47"/>
  </conditionalFormatting>
  <conditionalFormatting sqref="C28:C33">
    <cfRule type="duplicateValues" dxfId="45" priority="46"/>
  </conditionalFormatting>
  <conditionalFormatting sqref="C46:C51">
    <cfRule type="duplicateValues" dxfId="44" priority="45"/>
  </conditionalFormatting>
  <conditionalFormatting sqref="C79:C84">
    <cfRule type="duplicateValues" dxfId="43" priority="44"/>
  </conditionalFormatting>
  <conditionalFormatting sqref="C103:C108">
    <cfRule type="duplicateValues" dxfId="42" priority="43"/>
  </conditionalFormatting>
  <conditionalFormatting sqref="C115:C120">
    <cfRule type="duplicateValues" dxfId="41" priority="42"/>
  </conditionalFormatting>
  <conditionalFormatting sqref="C126:C131">
    <cfRule type="duplicateValues" dxfId="40" priority="41"/>
  </conditionalFormatting>
  <conditionalFormatting sqref="C134:C139">
    <cfRule type="duplicateValues" dxfId="39" priority="40"/>
  </conditionalFormatting>
  <conditionalFormatting sqref="C150:C155">
    <cfRule type="duplicateValues" dxfId="38" priority="39"/>
  </conditionalFormatting>
  <conditionalFormatting sqref="C188:C193">
    <cfRule type="duplicateValues" dxfId="37" priority="38"/>
  </conditionalFormatting>
  <conditionalFormatting sqref="C212:C217">
    <cfRule type="duplicateValues" dxfId="36" priority="37"/>
  </conditionalFormatting>
  <conditionalFormatting sqref="C225:C230">
    <cfRule type="duplicateValues" dxfId="35" priority="36"/>
  </conditionalFormatting>
  <conditionalFormatting sqref="C235:C240">
    <cfRule type="duplicateValues" dxfId="34" priority="35"/>
  </conditionalFormatting>
  <conditionalFormatting sqref="C244:C249">
    <cfRule type="duplicateValues" dxfId="33" priority="34"/>
  </conditionalFormatting>
  <conditionalFormatting sqref="C263:C268">
    <cfRule type="duplicateValues" dxfId="32" priority="33"/>
  </conditionalFormatting>
  <conditionalFormatting sqref="C273:C278">
    <cfRule type="duplicateValues" dxfId="31" priority="32"/>
  </conditionalFormatting>
  <conditionalFormatting sqref="C281:C286">
    <cfRule type="duplicateValues" dxfId="30" priority="31"/>
  </conditionalFormatting>
  <conditionalFormatting sqref="C289:C294">
    <cfRule type="duplicateValues" dxfId="29" priority="30"/>
  </conditionalFormatting>
  <conditionalFormatting sqref="C315:C320">
    <cfRule type="duplicateValues" dxfId="28" priority="29"/>
  </conditionalFormatting>
  <conditionalFormatting sqref="C323:C328">
    <cfRule type="duplicateValues" dxfId="27" priority="28"/>
  </conditionalFormatting>
  <conditionalFormatting sqref="C335:C340">
    <cfRule type="duplicateValues" dxfId="26" priority="27"/>
  </conditionalFormatting>
  <conditionalFormatting sqref="C360:C365">
    <cfRule type="duplicateValues" dxfId="25" priority="26"/>
  </conditionalFormatting>
  <conditionalFormatting sqref="C373:C378">
    <cfRule type="duplicateValues" dxfId="24" priority="25"/>
  </conditionalFormatting>
  <conditionalFormatting sqref="C418:C423">
    <cfRule type="duplicateValues" dxfId="23" priority="24"/>
  </conditionalFormatting>
  <conditionalFormatting sqref="C428:C433">
    <cfRule type="duplicateValues" dxfId="22" priority="23"/>
  </conditionalFormatting>
  <conditionalFormatting sqref="C452:C457">
    <cfRule type="duplicateValues" dxfId="21" priority="22"/>
  </conditionalFormatting>
  <conditionalFormatting sqref="C461:C466">
    <cfRule type="duplicateValues" dxfId="20" priority="21"/>
  </conditionalFormatting>
  <conditionalFormatting sqref="C474:C479">
    <cfRule type="duplicateValues" dxfId="19" priority="20"/>
  </conditionalFormatting>
  <conditionalFormatting sqref="C506:C511">
    <cfRule type="duplicateValues" dxfId="18" priority="19"/>
  </conditionalFormatting>
  <conditionalFormatting sqref="C518:C523">
    <cfRule type="duplicateValues" dxfId="17" priority="18"/>
  </conditionalFormatting>
  <conditionalFormatting sqref="C530:C535">
    <cfRule type="duplicateValues" dxfId="16" priority="17"/>
  </conditionalFormatting>
  <conditionalFormatting sqref="C539:C544">
    <cfRule type="duplicateValues" dxfId="15" priority="16"/>
  </conditionalFormatting>
  <conditionalFormatting sqref="C551:C556">
    <cfRule type="duplicateValues" dxfId="14" priority="15"/>
  </conditionalFormatting>
  <conditionalFormatting sqref="C566:C571">
    <cfRule type="duplicateValues" dxfId="13" priority="14"/>
  </conditionalFormatting>
  <conditionalFormatting sqref="C574:C579">
    <cfRule type="duplicateValues" dxfId="12" priority="13"/>
  </conditionalFormatting>
  <conditionalFormatting sqref="C654:C659">
    <cfRule type="duplicateValues" dxfId="11" priority="12"/>
  </conditionalFormatting>
  <conditionalFormatting sqref="C662:C667">
    <cfRule type="duplicateValues" dxfId="10" priority="11"/>
  </conditionalFormatting>
  <conditionalFormatting sqref="C671:C676">
    <cfRule type="duplicateValues" dxfId="9" priority="10"/>
  </conditionalFormatting>
  <conditionalFormatting sqref="C679:C684">
    <cfRule type="duplicateValues" dxfId="8" priority="9"/>
  </conditionalFormatting>
  <conditionalFormatting sqref="C693:C698">
    <cfRule type="duplicateValues" dxfId="7" priority="8"/>
  </conditionalFormatting>
  <conditionalFormatting sqref="C705:C710">
    <cfRule type="duplicateValues" dxfId="6" priority="7"/>
  </conditionalFormatting>
  <conditionalFormatting sqref="C718:C723">
    <cfRule type="duplicateValues" dxfId="5" priority="6"/>
  </conditionalFormatting>
  <conditionalFormatting sqref="C727:C732">
    <cfRule type="duplicateValues" dxfId="4" priority="5"/>
  </conditionalFormatting>
  <conditionalFormatting sqref="C832:C837">
    <cfRule type="duplicateValues" dxfId="3" priority="4"/>
  </conditionalFormatting>
  <conditionalFormatting sqref="C850:C855">
    <cfRule type="duplicateValues" dxfId="2" priority="3"/>
  </conditionalFormatting>
  <conditionalFormatting sqref="C870:C875">
    <cfRule type="duplicateValues" dxfId="1" priority="2"/>
  </conditionalFormatting>
  <conditionalFormatting sqref="C878:C883">
    <cfRule type="duplicateValues" dxfId="0" priority="1"/>
  </conditionalFormatting>
  <printOptions horizontalCentered="1"/>
  <pageMargins left="0.25" right="0.25" top="0.5" bottom="0.5" header="0.3" footer="0.3"/>
  <pageSetup paperSize="9" scale="62" orientation="landscape" r:id="rId1"/>
  <rowBreaks count="46" manualBreakCount="46">
    <brk id="25" max="14" man="1"/>
    <brk id="33" max="14" man="1"/>
    <brk id="51" max="14" man="1"/>
    <brk id="84" max="14" man="1"/>
    <brk id="108" max="14" man="1"/>
    <brk id="120" max="14" man="1"/>
    <brk id="131" max="14" man="1"/>
    <brk id="139" max="14" man="1"/>
    <brk id="155" max="14" man="1"/>
    <brk id="193" max="14" man="1"/>
    <brk id="217" max="14" man="1"/>
    <brk id="230" max="14" man="1"/>
    <brk id="240" max="14" man="1"/>
    <brk id="249" max="14" man="1"/>
    <brk id="268" max="14" man="1"/>
    <brk id="278" max="14" man="1"/>
    <brk id="286" max="14" man="1"/>
    <brk id="294" max="14" man="1"/>
    <brk id="320" max="14" man="1"/>
    <brk id="328" max="14" man="1"/>
    <brk id="340" max="14" man="1"/>
    <brk id="365" max="14" man="1"/>
    <brk id="378" max="14" man="1"/>
    <brk id="423" max="14" man="1"/>
    <brk id="433" max="14" man="1"/>
    <brk id="457" max="14" man="1"/>
    <brk id="466" max="14" man="1"/>
    <brk id="479" max="14" man="1"/>
    <brk id="511" max="14" man="1"/>
    <brk id="523" max="14" man="1"/>
    <brk id="535" max="14" man="1"/>
    <brk id="544" max="14" man="1"/>
    <brk id="556" max="14" man="1"/>
    <brk id="571" max="14" man="1"/>
    <brk id="579" max="14" man="1"/>
    <brk id="659" max="14" man="1"/>
    <brk id="667" max="14" man="1"/>
    <brk id="676" max="14" man="1"/>
    <brk id="684" max="14" man="1"/>
    <brk id="698" max="14" man="1"/>
    <brk id="710" max="14" man="1"/>
    <brk id="723" max="14" man="1"/>
    <brk id="732" max="14" man="1"/>
    <brk id="837" max="14" man="1"/>
    <brk id="855" max="14" man="1"/>
    <brk id="87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ELECTRIFICATION LIST 2017</vt:lpstr>
      <vt:lpstr>ELECTRIFICATION LIST 2017 (2)</vt:lpstr>
      <vt:lpstr>SITE</vt:lpstr>
      <vt:lpstr>Electrification- batch 1&amp;2</vt:lpstr>
      <vt:lpstr>ELECTRIFICATION LIST per div</vt:lpstr>
      <vt:lpstr>'ELECTRIFICATION LIST 2017'!Print_Area</vt:lpstr>
      <vt:lpstr>'ELECTRIFICATION LIST 2017 (2)'!Print_Area</vt:lpstr>
      <vt:lpstr>'ELECTRIFICATION LIST per div'!Print_Area</vt:lpstr>
      <vt:lpstr>'Electrification- batch 1&amp;2'!Print_Titles</vt:lpstr>
      <vt:lpstr>'ELECTRIFICATION LIST 2017'!Print_Titles</vt:lpstr>
      <vt:lpstr>'ELECTRIFICATION LIST 2017 (2)'!Print_Titles</vt:lpstr>
      <vt:lpstr>'ELECTRIFICATION LIST per div'!Print_Titles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RICHARD Y. BUQUE</cp:lastModifiedBy>
  <cp:lastPrinted>2019-07-29T07:18:55Z</cp:lastPrinted>
  <dcterms:created xsi:type="dcterms:W3CDTF">2017-04-17T06:37:50Z</dcterms:created>
  <dcterms:modified xsi:type="dcterms:W3CDTF">2020-03-19T14:59:08Z</dcterms:modified>
</cp:coreProperties>
</file>